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greaterlondonauthority.sharepoint.com/sites/S_IU_GLAEconomics/Shared Documents/General/Micro/Labour Market/Creative and cultural/02. Night time economy/OUTPUT/DATA/"/>
    </mc:Choice>
  </mc:AlternateContent>
  <xr:revisionPtr revIDLastSave="45" documentId="11_DDDA1FC715F0F64935283175A7E90A99D3A67D05" xr6:coauthVersionLast="47" xr6:coauthVersionMax="47" xr10:uidLastSave="{4AFF5B53-8847-4AC9-B42A-768257E16567}"/>
  <bookViews>
    <workbookView xWindow="-120" yWindow="-120" windowWidth="29040" windowHeight="15840" activeTab="3" xr2:uid="{00000000-000D-0000-FFFF-FFFF00000000}"/>
  </bookViews>
  <sheets>
    <sheet name="Summary" sheetId="3" r:id="rId1"/>
    <sheet name="Summary (detail)" sheetId="14" r:id="rId2"/>
    <sheet name="Industry" sheetId="7" r:id="rId3"/>
    <sheet name="Occupation" sheetId="16" r:id="rId4"/>
    <sheet name="Data--" sheetId="4" r:id="rId5"/>
    <sheet name="Mappings" sheetId="10" r:id="rId6"/>
    <sheet name="nte_headline" sheetId="1" r:id="rId7"/>
    <sheet name="nte_ind" sheetId="8" r:id="rId8"/>
    <sheet name="nte_detail_headline" sheetId="13" r:id="rId9"/>
    <sheet name="nte_occ" sheetId="9" r:id="rId10"/>
    <sheet name="nte_data" sheetId="5" r:id="rId11"/>
    <sheet name="var_list" sheetId="11" r:id="rId12"/>
    <sheet name="Industry (back)" sheetId="12" r:id="rId13"/>
  </sheets>
  <definedNames>
    <definedName name="ind_map">Mappings!$B$3:$C$23</definedName>
    <definedName name="nte_dat">nte_headline!$A:$X</definedName>
    <definedName name="nte_detail">nte_detail_headline!$A:$V</definedName>
    <definedName name="nte_ind">nte_ind!$A:$T</definedName>
    <definedName name="nte_occ">nte_occ!$A:$X</definedName>
    <definedName name="occ_map">Mappings!$I$3:$J$11</definedName>
    <definedName name="var_list">var_list!$B$4:$C$7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16" l="1"/>
  <c r="C19" i="16"/>
  <c r="C18" i="16"/>
  <c r="C17" i="16"/>
  <c r="C16" i="16"/>
  <c r="C15" i="16"/>
  <c r="C14" i="16"/>
  <c r="C13" i="16"/>
  <c r="C12" i="16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43" i="14"/>
  <c r="C42" i="14"/>
  <c r="C41" i="14"/>
  <c r="C40" i="14"/>
  <c r="C39" i="14"/>
  <c r="C38" i="14"/>
  <c r="C37" i="14"/>
  <c r="C36" i="14"/>
  <c r="C21" i="14"/>
  <c r="C20" i="14"/>
  <c r="C19" i="14"/>
  <c r="C18" i="14"/>
  <c r="C17" i="14"/>
  <c r="C16" i="14"/>
  <c r="C15" i="14"/>
  <c r="C14" i="14"/>
  <c r="C41" i="3"/>
  <c r="C40" i="3"/>
  <c r="C39" i="3"/>
  <c r="C38" i="3"/>
  <c r="C37" i="3"/>
  <c r="C36" i="3"/>
  <c r="C35" i="3"/>
  <c r="C34" i="3"/>
  <c r="C19" i="3"/>
  <c r="C18" i="3"/>
  <c r="C17" i="3"/>
  <c r="C16" i="3"/>
  <c r="C15" i="3"/>
  <c r="C14" i="3"/>
  <c r="C13" i="3"/>
  <c r="C12" i="3"/>
  <c r="E19" i="16"/>
  <c r="E23" i="7"/>
  <c r="E25" i="7"/>
  <c r="E12" i="7"/>
  <c r="N2" i="16"/>
  <c r="S2" i="7"/>
  <c r="N2" i="7"/>
  <c r="N30" i="7" a="1"/>
  <c r="B11" i="12"/>
  <c r="N14" i="7" a="1"/>
  <c r="D38" i="3"/>
  <c r="D40" i="3"/>
  <c r="S27" i="7" a="1"/>
  <c r="N24" i="7" a="1"/>
  <c r="N12" i="16" a="1"/>
  <c r="E20" i="16"/>
  <c r="E18" i="7"/>
  <c r="F2" i="16"/>
  <c r="F13" i="16" s="1" a="1"/>
  <c r="F16" i="16" a="1"/>
  <c r="K2" i="7"/>
  <c r="S28" i="7" a="1"/>
  <c r="P2" i="7"/>
  <c r="F2" i="7"/>
  <c r="D15" i="3"/>
  <c r="N15" i="7" a="1"/>
  <c r="P27" i="7" a="1"/>
  <c r="F12" i="7" a="1"/>
  <c r="E16" i="16"/>
  <c r="E18" i="16"/>
  <c r="E22" i="7"/>
  <c r="E26" i="7"/>
  <c r="E20" i="7"/>
  <c r="Q2" i="16"/>
  <c r="Q15" i="16" s="1" a="1"/>
  <c r="Q14" i="16" a="1"/>
  <c r="Q13" i="16" a="1"/>
  <c r="Q20" i="16" a="1"/>
  <c r="K18" i="7" a="1"/>
  <c r="M2" i="7"/>
  <c r="S15" i="7" a="1"/>
  <c r="N21" i="7" a="1"/>
  <c r="N31" i="7" a="1"/>
  <c r="P15" i="7" a="1"/>
  <c r="S16" i="7" a="1"/>
  <c r="P17" i="7" a="1"/>
  <c r="P14" i="7" a="1"/>
  <c r="T2" i="7"/>
  <c r="D16" i="3"/>
  <c r="D13" i="3"/>
  <c r="K12" i="7" a="1"/>
  <c r="S24" i="7" a="1"/>
  <c r="K25" i="7" a="1"/>
  <c r="N29" i="7" a="1"/>
  <c r="M29" i="7" a="1"/>
  <c r="P32" i="7" a="1"/>
  <c r="P31" i="7" a="1"/>
  <c r="F13" i="7" a="1"/>
  <c r="F19" i="7" a="1"/>
  <c r="T27" i="7" a="1"/>
  <c r="T18" i="7" a="1"/>
  <c r="T31" i="7" a="1"/>
  <c r="Q17" i="16" a="1"/>
  <c r="F19" i="16" a="1"/>
  <c r="E30" i="7"/>
  <c r="E21" i="7"/>
  <c r="E28" i="7"/>
  <c r="I2" i="16"/>
  <c r="P2" i="16"/>
  <c r="P19" i="16" s="1" a="1"/>
  <c r="P14" i="16" a="1"/>
  <c r="I18" i="16" a="1"/>
  <c r="P13" i="16" a="1"/>
  <c r="F17" i="16" a="1"/>
  <c r="K15" i="7" a="1"/>
  <c r="D39" i="3"/>
  <c r="U2" i="7"/>
  <c r="S19" i="7" a="1"/>
  <c r="K16" i="7" a="1"/>
  <c r="S14" i="7" a="1"/>
  <c r="M15" i="7" a="1"/>
  <c r="M16" i="7" a="1"/>
  <c r="K29" i="7" a="1"/>
  <c r="N13" i="7" a="1"/>
  <c r="D34" i="3"/>
  <c r="P21" i="7" a="1"/>
  <c r="N32" i="7" a="1"/>
  <c r="S30" i="7" a="1"/>
  <c r="F14" i="7" a="1"/>
  <c r="G2" i="14"/>
  <c r="S32" i="7" a="1"/>
  <c r="K27" i="7" a="1"/>
  <c r="M14" i="7" a="1"/>
  <c r="M31" i="7" a="1"/>
  <c r="U18" i="7" a="1"/>
  <c r="P13" i="7" a="1"/>
  <c r="P25" i="7" a="1"/>
  <c r="E13" i="16"/>
  <c r="E15" i="16"/>
  <c r="E15" i="7"/>
  <c r="E17" i="7"/>
  <c r="E13" i="7"/>
  <c r="M2" i="16"/>
  <c r="H2" i="16"/>
  <c r="H19" i="16" s="1" a="1"/>
  <c r="I14" i="16" a="1"/>
  <c r="I13" i="16" a="1"/>
  <c r="I20" i="16" a="1"/>
  <c r="H14" i="16" a="1"/>
  <c r="S2" i="16"/>
  <c r="L2" i="16"/>
  <c r="P20" i="16" a="1"/>
  <c r="H13" i="16" a="1"/>
  <c r="S12" i="7" a="1"/>
  <c r="D35" i="3"/>
  <c r="L2" i="7"/>
  <c r="S17" i="7" a="1"/>
  <c r="I2" i="7"/>
  <c r="K14" i="7" a="1"/>
  <c r="K30" i="7" a="1"/>
  <c r="U12" i="7" a="1"/>
  <c r="M25" i="7" a="1"/>
  <c r="M18" i="7" a="1"/>
  <c r="D18" i="3"/>
  <c r="P24" i="7" a="1"/>
  <c r="I16" i="7" a="1"/>
  <c r="M19" i="7" a="1"/>
  <c r="R2" i="7"/>
  <c r="I13" i="7" a="1"/>
  <c r="D37" i="3"/>
  <c r="S25" i="7" a="1"/>
  <c r="N17" i="7" a="1"/>
  <c r="M24" i="7" a="1"/>
  <c r="U19" i="7" a="1"/>
  <c r="U27" i="7" a="1"/>
  <c r="L16" i="7" a="1"/>
  <c r="L31" i="7" a="1"/>
  <c r="P19" i="7" a="1"/>
  <c r="I18" i="7" a="1"/>
  <c r="I22" i="7" a="1"/>
  <c r="F22" i="7" a="1"/>
  <c r="F21" i="7" a="1"/>
  <c r="F29" i="7" a="1"/>
  <c r="T19" i="7" a="1"/>
  <c r="T28" i="7" a="1"/>
  <c r="R23" i="7" a="1"/>
  <c r="R14" i="7" a="1"/>
  <c r="R29" i="7" a="1"/>
  <c r="G16" i="14" a="1"/>
  <c r="G38" i="14" a="1"/>
  <c r="I12" i="16" a="1"/>
  <c r="H18" i="16" a="1"/>
  <c r="N19" i="16" a="1"/>
  <c r="F20" i="16" a="1"/>
  <c r="S12" i="16" a="1"/>
  <c r="L18" i="16" a="1"/>
  <c r="E31" i="7"/>
  <c r="R2" i="16"/>
  <c r="R20" i="16" a="1"/>
  <c r="N18" i="16" a="1"/>
  <c r="N16" i="16" a="1"/>
  <c r="K2" i="16"/>
  <c r="K31" i="7" a="1"/>
  <c r="M32" i="7" a="1"/>
  <c r="L26" i="7" a="1"/>
  <c r="O2" i="7"/>
  <c r="J2" i="7"/>
  <c r="D41" i="3"/>
  <c r="S18" i="7" a="1"/>
  <c r="H2" i="7"/>
  <c r="K13" i="7" a="1"/>
  <c r="M22" i="7" a="1"/>
  <c r="U28" i="7" a="1"/>
  <c r="P12" i="7" a="1"/>
  <c r="I30" i="7" a="1"/>
  <c r="O32" i="7" a="1"/>
  <c r="J15" i="7" a="1"/>
  <c r="F24" i="7" a="1"/>
  <c r="T32" i="7" a="1"/>
  <c r="R15" i="7" a="1"/>
  <c r="E29" i="7"/>
  <c r="R13" i="16" a="1"/>
  <c r="H15" i="16" a="1"/>
  <c r="H20" i="16" a="1"/>
  <c r="T2" i="16"/>
  <c r="K20" i="7" a="1"/>
  <c r="I3" i="3"/>
  <c r="K22" i="7" a="1"/>
  <c r="D36" i="3"/>
  <c r="U14" i="7" a="1"/>
  <c r="D14" i="3"/>
  <c r="J22" i="7" a="1"/>
  <c r="K28" i="7" a="1"/>
  <c r="M21" i="7" a="1"/>
  <c r="L29" i="7" a="1"/>
  <c r="I23" i="7" a="1"/>
  <c r="O18" i="7" a="1"/>
  <c r="J19" i="7" a="1"/>
  <c r="F15" i="7" a="1"/>
  <c r="T30" i="7" a="1"/>
  <c r="R16" i="7" a="1"/>
  <c r="R18" i="7" a="1"/>
  <c r="H13" i="7" a="1"/>
  <c r="H29" i="7" a="1"/>
  <c r="G15" i="14" a="1"/>
  <c r="G42" i="14" a="1"/>
  <c r="M16" i="16" a="1"/>
  <c r="N13" i="16" a="1"/>
  <c r="S19" i="16" a="1"/>
  <c r="T12" i="16" a="1"/>
  <c r="K20" i="16" a="1"/>
  <c r="E17" i="16"/>
  <c r="E19" i="7"/>
  <c r="Q18" i="16" a="1"/>
  <c r="L20" i="16" a="1"/>
  <c r="N12" i="7" a="1"/>
  <c r="H3" i="3"/>
  <c r="K26" i="7" a="1"/>
  <c r="D12" i="3"/>
  <c r="F30" i="7" a="1"/>
  <c r="K24" i="7" a="1"/>
  <c r="U24" i="7" a="1"/>
  <c r="L22" i="7" a="1"/>
  <c r="I32" i="7" a="1"/>
  <c r="O25" i="7" a="1"/>
  <c r="J27" i="7" a="1"/>
  <c r="F26" i="7" a="1"/>
  <c r="T12" i="7" a="1"/>
  <c r="T23" i="7" a="1"/>
  <c r="R28" i="7" a="1"/>
  <c r="R26" i="7" a="1"/>
  <c r="H26" i="7" a="1"/>
  <c r="H27" i="7" a="1"/>
  <c r="G18" i="14" a="1"/>
  <c r="H37" i="3" a="1"/>
  <c r="M17" i="16" a="1"/>
  <c r="N14" i="16" a="1"/>
  <c r="S13" i="16" a="1"/>
  <c r="T14" i="16" a="1"/>
  <c r="K13" i="16" a="1"/>
  <c r="L17" i="16" a="1"/>
  <c r="F18" i="16" a="1"/>
  <c r="D17" i="3"/>
  <c r="I17" i="3" s="1" a="1"/>
  <c r="M20" i="7" a="1"/>
  <c r="J25" i="7" a="1"/>
  <c r="H14" i="7" a="1"/>
  <c r="G40" i="14" a="1"/>
  <c r="S16" i="16" a="1"/>
  <c r="E32" i="7"/>
  <c r="M26" i="7" a="1"/>
  <c r="L19" i="7" a="1"/>
  <c r="S29" i="7" a="1"/>
  <c r="L21" i="7" a="1"/>
  <c r="J26" i="7" a="1"/>
  <c r="I36" i="3" a="1"/>
  <c r="I16" i="3" a="1"/>
  <c r="I13" i="3" a="1"/>
  <c r="G41" i="14" a="1"/>
  <c r="N20" i="16" a="1"/>
  <c r="K18" i="16" a="1"/>
  <c r="E14" i="16"/>
  <c r="E27" i="7"/>
  <c r="P16" i="16" a="1"/>
  <c r="Q12" i="16" a="1"/>
  <c r="N17" i="16" a="1"/>
  <c r="M27" i="7" a="1"/>
  <c r="U32" i="7" a="1"/>
  <c r="N25" i="7" a="1"/>
  <c r="H35" i="3" a="1"/>
  <c r="N20" i="7" a="1"/>
  <c r="H2" i="14"/>
  <c r="K32" i="7" a="1"/>
  <c r="U13" i="7" a="1"/>
  <c r="P16" i="7" a="1"/>
  <c r="I19" i="7" a="1"/>
  <c r="O27" i="7" a="1"/>
  <c r="F17" i="7" a="1"/>
  <c r="F27" i="7" a="1"/>
  <c r="T17" i="7" a="1"/>
  <c r="T25" i="7" a="1"/>
  <c r="R30" i="7" a="1"/>
  <c r="R27" i="7" a="1"/>
  <c r="H28" i="7" a="1"/>
  <c r="H23" i="7" a="1"/>
  <c r="H16" i="14" a="1"/>
  <c r="G19" i="14" a="1"/>
  <c r="I40" i="3" a="1"/>
  <c r="P17" i="16" a="1"/>
  <c r="N15" i="16" a="1"/>
  <c r="L12" i="16" a="1"/>
  <c r="T16" i="16" a="1"/>
  <c r="R12" i="7" a="1"/>
  <c r="I15" i="3" a="1"/>
  <c r="L14" i="16" a="1"/>
  <c r="R14" i="16" a="1"/>
  <c r="O2" i="16"/>
  <c r="S14" i="16" a="1"/>
  <c r="S31" i="7" a="1"/>
  <c r="P18" i="7" a="1"/>
  <c r="I35" i="3" a="1"/>
  <c r="G2" i="7"/>
  <c r="N19" i="7" a="1"/>
  <c r="P26" i="7" a="1"/>
  <c r="J20" i="7" a="1"/>
  <c r="T20" i="7" a="1"/>
  <c r="G25" i="7" a="1"/>
  <c r="R31" i="7" a="1"/>
  <c r="H25" i="7" a="1"/>
  <c r="G21" i="14" a="1"/>
  <c r="H17" i="16" a="1"/>
  <c r="F14" i="16" a="1"/>
  <c r="K14" i="16" a="1"/>
  <c r="G2" i="16"/>
  <c r="H12" i="16" a="1"/>
  <c r="S21" i="7" a="1"/>
  <c r="N16" i="7" a="1"/>
  <c r="N23" i="7" a="1"/>
  <c r="S13" i="7" a="1"/>
  <c r="U29" i="7" a="1"/>
  <c r="I21" i="7" a="1"/>
  <c r="F25" i="7" a="1"/>
  <c r="G31" i="7" a="1"/>
  <c r="G27" i="7" a="1"/>
  <c r="H19" i="7" a="1"/>
  <c r="G37" i="14" a="1"/>
  <c r="O18" i="16" a="1"/>
  <c r="F15" i="16" a="1"/>
  <c r="E24" i="7"/>
  <c r="P12" i="16" a="1"/>
  <c r="N28" i="7" a="1"/>
  <c r="O21" i="7" a="1"/>
  <c r="H41" i="3" a="1"/>
  <c r="S26" i="7" a="1"/>
  <c r="U23" i="7" a="1"/>
  <c r="O19" i="7" a="1"/>
  <c r="F18" i="7" a="1"/>
  <c r="T15" i="7" a="1"/>
  <c r="H43" i="14" a="1"/>
  <c r="Q16" i="16" a="1"/>
  <c r="K16" i="16" a="1"/>
  <c r="I15" i="16" a="1"/>
  <c r="O16" i="16" a="1"/>
  <c r="N22" i="7" a="1"/>
  <c r="F2" i="14"/>
  <c r="M23" i="7" a="1"/>
  <c r="M28" i="7" a="1"/>
  <c r="O15" i="7" a="1"/>
  <c r="F28" i="7" a="1"/>
  <c r="G18" i="7" a="1"/>
  <c r="R22" i="7" a="1"/>
  <c r="H17" i="7" a="1"/>
  <c r="G43" i="14" a="1"/>
  <c r="O12" i="16" a="1"/>
  <c r="T20" i="16" a="1"/>
  <c r="E12" i="16"/>
  <c r="J2" i="16"/>
  <c r="H16" i="16" a="1"/>
  <c r="Q19" i="16" a="1"/>
  <c r="O15" i="16" a="1"/>
  <c r="R16" i="16" a="1"/>
  <c r="S22" i="7" a="1"/>
  <c r="S20" i="7" a="1"/>
  <c r="N18" i="7" a="1"/>
  <c r="L18" i="7" a="1"/>
  <c r="T14" i="7" a="1"/>
  <c r="L14" i="7" a="1"/>
  <c r="H17" i="3" a="1"/>
  <c r="N26" i="7" a="1"/>
  <c r="U22" i="7" a="1"/>
  <c r="P20" i="7" a="1"/>
  <c r="I20" i="7" a="1"/>
  <c r="J14" i="7" a="1"/>
  <c r="F16" i="7" a="1"/>
  <c r="F19" i="14" a="1"/>
  <c r="T16" i="7" a="1"/>
  <c r="G14" i="7" a="1"/>
  <c r="G32" i="7" a="1"/>
  <c r="H32" i="7" a="1"/>
  <c r="H31" i="7" a="1"/>
  <c r="H38" i="14" a="1"/>
  <c r="G20" i="14" a="1"/>
  <c r="P18" i="16" a="1"/>
  <c r="F12" i="16" a="1"/>
  <c r="T19" i="16" a="1"/>
  <c r="E14" i="7"/>
  <c r="K21" i="7" a="1"/>
  <c r="I15" i="7" a="1"/>
  <c r="T29" i="7" a="1"/>
  <c r="U21" i="7" a="1"/>
  <c r="I28" i="7" a="1"/>
  <c r="F31" i="7" a="1"/>
  <c r="F37" i="14" a="1"/>
  <c r="G26" i="7" a="1"/>
  <c r="H18" i="7" a="1"/>
  <c r="H37" i="14" a="1"/>
  <c r="R15" i="16" a="1"/>
  <c r="L15" i="16" a="1"/>
  <c r="E16" i="7"/>
  <c r="J18" i="16" a="1"/>
  <c r="M30" i="7" a="1"/>
  <c r="S23" i="7" a="1"/>
  <c r="Q2" i="7"/>
  <c r="N27" i="7" a="1"/>
  <c r="P22" i="7" a="1"/>
  <c r="J18" i="7" a="1"/>
  <c r="T13" i="7" a="1"/>
  <c r="R17" i="7" a="1"/>
  <c r="Q29" i="7" a="1"/>
  <c r="H18" i="14" a="1"/>
  <c r="J15" i="16" a="1"/>
  <c r="K15" i="16" a="1"/>
  <c r="M15" i="16" a="1"/>
  <c r="U2" i="16"/>
  <c r="K19" i="7" a="1"/>
  <c r="U15" i="7" a="1"/>
  <c r="I34" i="3" a="1"/>
  <c r="P30" i="7" a="1"/>
  <c r="F18" i="14" a="1"/>
  <c r="R25" i="7" a="1"/>
  <c r="H21" i="14" a="1"/>
  <c r="O19" i="16" a="1"/>
  <c r="T13" i="16" a="1"/>
  <c r="P15" i="16" a="1"/>
  <c r="J16" i="16" a="1"/>
  <c r="I24" i="7" a="1"/>
  <c r="D19" i="3"/>
  <c r="P23" i="7" a="1"/>
  <c r="T22" i="7" a="1"/>
  <c r="Q25" i="7" a="1"/>
  <c r="H40" i="14" a="1"/>
  <c r="I16" i="16" a="1"/>
  <c r="S17" i="16" a="1"/>
  <c r="K23" i="7" a="1"/>
  <c r="K17" i="7" a="1"/>
  <c r="P29" i="7" a="1"/>
  <c r="P28" i="7" a="1"/>
  <c r="F20" i="7" a="1"/>
  <c r="F23" i="7" a="1"/>
  <c r="F32" i="7" a="1"/>
  <c r="M17" i="7" a="1"/>
  <c r="M12" i="7" a="1"/>
  <c r="M13" i="7" a="1"/>
  <c r="T21" i="7" a="1"/>
  <c r="T24" i="7" a="1"/>
  <c r="T26" i="7" a="1"/>
  <c r="I19" i="16" a="1"/>
  <c r="I17" i="16" a="1"/>
  <c r="U31" i="7" a="1"/>
  <c r="U17" i="7" a="1"/>
  <c r="U16" i="7" a="1"/>
  <c r="U26" i="7" a="1"/>
  <c r="U20" i="7" a="1"/>
  <c r="U30" i="7" a="1"/>
  <c r="U25" i="7" a="1"/>
  <c r="G36" i="14" a="1"/>
  <c r="G14" i="14" a="1"/>
  <c r="G39" i="14" a="1"/>
  <c r="G17" i="14" a="1"/>
  <c r="M20" i="16" a="1"/>
  <c r="M13" i="16" a="1"/>
  <c r="M14" i="16" a="1"/>
  <c r="M18" i="16" a="1"/>
  <c r="M12" i="16" a="1"/>
  <c r="M19" i="16" a="1"/>
  <c r="S18" i="16" a="1"/>
  <c r="S15" i="16" a="1"/>
  <c r="S20" i="16" a="1"/>
  <c r="L16" i="16" a="1"/>
  <c r="L13" i="16" a="1"/>
  <c r="L19" i="16" a="1"/>
  <c r="L23" i="7" a="1"/>
  <c r="L24" i="7" a="1"/>
  <c r="L30" i="7" a="1"/>
  <c r="L17" i="7" a="1"/>
  <c r="L13" i="7" a="1"/>
  <c r="L20" i="7" a="1"/>
  <c r="L27" i="7" a="1"/>
  <c r="L25" i="7" a="1"/>
  <c r="L28" i="7" a="1"/>
  <c r="L12" i="7" a="1"/>
  <c r="L15" i="7" a="1"/>
  <c r="L32" i="7" a="1"/>
  <c r="I31" i="7" a="1"/>
  <c r="I14" i="7" a="1"/>
  <c r="I25" i="7" a="1"/>
  <c r="I29" i="7" a="1"/>
  <c r="I26" i="7" a="1"/>
  <c r="I12" i="7" a="1"/>
  <c r="I17" i="7" a="1"/>
  <c r="I27" i="7" a="1"/>
  <c r="R19" i="7" a="1"/>
  <c r="R21" i="7" a="1"/>
  <c r="R32" i="7" a="1"/>
  <c r="R24" i="7" a="1"/>
  <c r="R20" i="7" a="1"/>
  <c r="R13" i="7" a="1"/>
  <c r="R19" i="16" a="1"/>
  <c r="R17" i="16" a="1"/>
  <c r="R18" i="16" a="1"/>
  <c r="R12" i="16" a="1"/>
  <c r="K19" i="16" a="1"/>
  <c r="K17" i="16" a="1"/>
  <c r="K12" i="16" a="1"/>
  <c r="O30" i="7" a="1"/>
  <c r="O12" i="7" a="1"/>
  <c r="O28" i="7" a="1"/>
  <c r="O13" i="7" a="1"/>
  <c r="O20" i="7" a="1"/>
  <c r="O23" i="7" a="1"/>
  <c r="O16" i="7" a="1"/>
  <c r="O26" i="7" a="1"/>
  <c r="O31" i="7" a="1"/>
  <c r="O14" i="7" a="1"/>
  <c r="O24" i="7" a="1"/>
  <c r="O22" i="7" a="1"/>
  <c r="O17" i="7" a="1"/>
  <c r="O29" i="7" a="1"/>
  <c r="J23" i="7" a="1"/>
  <c r="J13" i="7" a="1"/>
  <c r="J12" i="7" a="1"/>
  <c r="J21" i="7" a="1"/>
  <c r="J29" i="7" a="1"/>
  <c r="J31" i="7" a="1"/>
  <c r="J17" i="7" a="1"/>
  <c r="J30" i="7" a="1"/>
  <c r="J28" i="7" a="1"/>
  <c r="J32" i="7" a="1"/>
  <c r="J24" i="7" a="1"/>
  <c r="J16" i="7" a="1"/>
  <c r="H22" i="7" a="1"/>
  <c r="H20" i="7" a="1"/>
  <c r="H24" i="7" a="1"/>
  <c r="H16" i="7" a="1"/>
  <c r="H15" i="7" a="1"/>
  <c r="H30" i="7" a="1"/>
  <c r="H12" i="7" a="1"/>
  <c r="H21" i="7" a="1"/>
  <c r="T17" i="16" a="1"/>
  <c r="T15" i="16" a="1"/>
  <c r="T18" i="16" a="1"/>
  <c r="I18" i="3" a="1"/>
  <c r="I37" i="3" a="1"/>
  <c r="I39" i="3" a="1"/>
  <c r="I38" i="3" a="1"/>
  <c r="I14" i="3" a="1"/>
  <c r="H14" i="3" a="1"/>
  <c r="H36" i="3" a="1"/>
  <c r="H16" i="3" a="1"/>
  <c r="H40" i="3" a="1"/>
  <c r="H18" i="3" a="1"/>
  <c r="H13" i="3" a="1"/>
  <c r="H15" i="3" a="1"/>
  <c r="H38" i="3" a="1"/>
  <c r="H12" i="3" a="1"/>
  <c r="H41" i="14" a="1"/>
  <c r="H36" i="14" a="1"/>
  <c r="H17" i="14" a="1"/>
  <c r="H15" i="14" a="1"/>
  <c r="H42" i="14" a="1"/>
  <c r="H20" i="14" a="1"/>
  <c r="H14" i="14" a="1"/>
  <c r="H19" i="14" a="1"/>
  <c r="H39" i="14" a="1"/>
  <c r="O20" i="16" a="1"/>
  <c r="O13" i="16" a="1"/>
  <c r="O14" i="16" a="1"/>
  <c r="O17" i="16" a="1"/>
  <c r="G30" i="7" a="1"/>
  <c r="G19" i="7" a="1"/>
  <c r="G29" i="7" a="1"/>
  <c r="G17" i="7" a="1"/>
  <c r="G20" i="7" a="1"/>
  <c r="G15" i="7" a="1"/>
  <c r="G13" i="7" a="1"/>
  <c r="G12" i="7" a="1"/>
  <c r="G16" i="7" a="1"/>
  <c r="G28" i="7" a="1"/>
  <c r="G24" i="7" a="1"/>
  <c r="G21" i="7" a="1"/>
  <c r="G22" i="7" a="1"/>
  <c r="G23" i="7" a="1"/>
  <c r="G13" i="16" a="1"/>
  <c r="G20" i="16" a="1"/>
  <c r="G18" i="16" a="1"/>
  <c r="G17" i="16" a="1"/>
  <c r="G19" i="16" a="1"/>
  <c r="G14" i="16" a="1"/>
  <c r="G16" i="16" a="1"/>
  <c r="G12" i="16" a="1"/>
  <c r="G15" i="16" a="1"/>
  <c r="F41" i="14" a="1"/>
  <c r="F39" i="14" a="1"/>
  <c r="F16" i="14" a="1"/>
  <c r="F21" i="14" a="1"/>
  <c r="F43" i="14" a="1"/>
  <c r="F36" i="14" a="1"/>
  <c r="F42" i="14" a="1"/>
  <c r="F17" i="14" a="1"/>
  <c r="F14" i="14" a="1"/>
  <c r="F15" i="14" a="1"/>
  <c r="F38" i="14" a="1"/>
  <c r="F40" i="14" a="1"/>
  <c r="F20" i="14" a="1"/>
  <c r="J14" i="16" a="1"/>
  <c r="J20" i="16" a="1"/>
  <c r="J19" i="16" a="1"/>
  <c r="J13" i="16" a="1"/>
  <c r="J12" i="16" a="1"/>
  <c r="J17" i="16" a="1"/>
  <c r="Q30" i="7" a="1"/>
  <c r="Q15" i="7" a="1"/>
  <c r="Q28" i="7" a="1"/>
  <c r="Q13" i="7" a="1"/>
  <c r="Q31" i="7" a="1"/>
  <c r="Q12" i="7" a="1"/>
  <c r="Q21" i="7" a="1"/>
  <c r="Q26" i="7" a="1"/>
  <c r="Q19" i="7" a="1"/>
  <c r="Q32" i="7" a="1"/>
  <c r="Q14" i="7" a="1"/>
  <c r="Q18" i="7" a="1"/>
  <c r="Q17" i="7" a="1"/>
  <c r="Q23" i="7" a="1"/>
  <c r="Q16" i="7" a="1"/>
  <c r="Q22" i="7" a="1"/>
  <c r="Q24" i="7" a="1"/>
  <c r="Q20" i="7" a="1"/>
  <c r="Q27" i="7" a="1"/>
  <c r="U14" i="16" a="1"/>
  <c r="U20" i="16" a="1"/>
  <c r="U17" i="16" a="1"/>
  <c r="U18" i="16" a="1"/>
  <c r="U15" i="16" a="1"/>
  <c r="U13" i="16" a="1"/>
  <c r="U16" i="16" a="1"/>
  <c r="U19" i="16" a="1"/>
  <c r="U12" i="16" a="1"/>
  <c r="I19" i="3" a="1"/>
  <c r="H19" i="3" a="1"/>
  <c r="K13" i="16" l="1"/>
  <c r="K20" i="16"/>
  <c r="K12" i="16"/>
  <c r="K19" i="16"/>
  <c r="K18" i="16"/>
  <c r="K17" i="16"/>
  <c r="K16" i="16"/>
  <c r="K15" i="16"/>
  <c r="K14" i="16"/>
  <c r="T19" i="16"/>
  <c r="T18" i="16"/>
  <c r="T17" i="16"/>
  <c r="T16" i="16"/>
  <c r="T15" i="16"/>
  <c r="T14" i="16"/>
  <c r="T12" i="16"/>
  <c r="T20" i="16"/>
  <c r="T13" i="16"/>
  <c r="L19" i="16"/>
  <c r="L18" i="16"/>
  <c r="L17" i="16"/>
  <c r="L16" i="16"/>
  <c r="L15" i="16"/>
  <c r="L14" i="16"/>
  <c r="L12" i="16"/>
  <c r="S13" i="16"/>
  <c r="S20" i="16"/>
  <c r="S12" i="16"/>
  <c r="S19" i="16"/>
  <c r="S18" i="16"/>
  <c r="S17" i="16"/>
  <c r="S16" i="16"/>
  <c r="F15" i="16"/>
  <c r="F14" i="16"/>
  <c r="F13" i="16"/>
  <c r="F20" i="16"/>
  <c r="F12" i="16"/>
  <c r="F19" i="16"/>
  <c r="N15" i="16"/>
  <c r="N14" i="16"/>
  <c r="N13" i="16"/>
  <c r="N20" i="16"/>
  <c r="N12" i="16"/>
  <c r="N19" i="16"/>
  <c r="U17" i="16"/>
  <c r="U16" i="16"/>
  <c r="U15" i="16"/>
  <c r="U14" i="16"/>
  <c r="G13" i="16"/>
  <c r="G20" i="16"/>
  <c r="G12" i="16"/>
  <c r="G19" i="16"/>
  <c r="G18" i="16"/>
  <c r="O13" i="16"/>
  <c r="O20" i="16"/>
  <c r="O12" i="16"/>
  <c r="O19" i="16"/>
  <c r="O18" i="16"/>
  <c r="H19" i="16"/>
  <c r="H18" i="16"/>
  <c r="H17" i="16"/>
  <c r="P19" i="16"/>
  <c r="P18" i="16"/>
  <c r="P17" i="16"/>
  <c r="M17" i="16"/>
  <c r="M16" i="16"/>
  <c r="I17" i="16"/>
  <c r="I12" i="16"/>
  <c r="I16" i="16"/>
  <c r="Q17" i="16"/>
  <c r="Q16" i="16"/>
  <c r="J15" i="16"/>
  <c r="R15" i="16"/>
  <c r="H13" i="16"/>
  <c r="G14" i="16"/>
  <c r="S15" i="16"/>
  <c r="R16" i="16"/>
  <c r="U18" i="16"/>
  <c r="L20" i="16"/>
  <c r="R17" i="16"/>
  <c r="P20" i="16"/>
  <c r="F17" i="16"/>
  <c r="L13" i="16"/>
  <c r="J16" i="16"/>
  <c r="P12" i="16"/>
  <c r="F16" i="16"/>
  <c r="J17" i="16"/>
  <c r="P13" i="16"/>
  <c r="O14" i="16"/>
  <c r="H12" i="16"/>
  <c r="S14" i="16"/>
  <c r="O15" i="16"/>
  <c r="N16" i="16"/>
  <c r="G15" i="16"/>
  <c r="I18" i="16"/>
  <c r="M18" i="16"/>
  <c r="N17" i="16"/>
  <c r="Q18" i="16"/>
  <c r="H20" i="16"/>
  <c r="I19" i="16"/>
  <c r="U12" i="16"/>
  <c r="H14" i="16"/>
  <c r="P14" i="16"/>
  <c r="G16" i="16"/>
  <c r="O16" i="16"/>
  <c r="F18" i="16"/>
  <c r="J18" i="16"/>
  <c r="N18" i="16"/>
  <c r="R18" i="16"/>
  <c r="I20" i="16"/>
  <c r="M20" i="16"/>
  <c r="Q20" i="16"/>
  <c r="U20" i="16"/>
  <c r="Q19" i="16"/>
  <c r="Q12" i="16"/>
  <c r="I13" i="16"/>
  <c r="M13" i="16"/>
  <c r="Q13" i="16"/>
  <c r="U13" i="16"/>
  <c r="H15" i="16"/>
  <c r="P15" i="16"/>
  <c r="G17" i="16"/>
  <c r="O17" i="16"/>
  <c r="J19" i="16"/>
  <c r="R19" i="16"/>
  <c r="U19" i="16"/>
  <c r="J12" i="16"/>
  <c r="R12" i="16"/>
  <c r="I14" i="16"/>
  <c r="M14" i="16"/>
  <c r="Q14" i="16"/>
  <c r="H16" i="16"/>
  <c r="P16" i="16"/>
  <c r="J20" i="16"/>
  <c r="R20" i="16"/>
  <c r="M12" i="16"/>
  <c r="J13" i="16"/>
  <c r="R13" i="16"/>
  <c r="I15" i="16"/>
  <c r="M15" i="16"/>
  <c r="Q15" i="16"/>
  <c r="M19" i="16"/>
  <c r="J14" i="16"/>
  <c r="R14" i="16"/>
  <c r="I15" i="3"/>
  <c r="H15" i="3"/>
  <c r="H40" i="3"/>
  <c r="I40" i="3"/>
  <c r="I37" i="3"/>
  <c r="H37" i="3"/>
  <c r="G42" i="14"/>
  <c r="G41" i="14"/>
  <c r="G40" i="14"/>
  <c r="G39" i="14"/>
  <c r="G38" i="14"/>
  <c r="G37" i="14"/>
  <c r="G36" i="14"/>
  <c r="G21" i="14"/>
  <c r="G20" i="14"/>
  <c r="G19" i="14"/>
  <c r="G18" i="14"/>
  <c r="G17" i="14"/>
  <c r="G16" i="14"/>
  <c r="G15" i="14"/>
  <c r="G14" i="14"/>
  <c r="G43" i="14"/>
  <c r="H43" i="14"/>
  <c r="H41" i="14"/>
  <c r="H37" i="14"/>
  <c r="H19" i="14"/>
  <c r="H15" i="14"/>
  <c r="H38" i="14"/>
  <c r="H20" i="14"/>
  <c r="H16" i="14"/>
  <c r="H36" i="14"/>
  <c r="H17" i="14"/>
  <c r="H40" i="14"/>
  <c r="H39" i="14"/>
  <c r="H42" i="14"/>
  <c r="H21" i="14"/>
  <c r="H14" i="14"/>
  <c r="H18" i="14"/>
  <c r="H25" i="7"/>
  <c r="H31" i="7"/>
  <c r="H23" i="7"/>
  <c r="H30" i="7"/>
  <c r="H22" i="7"/>
  <c r="H27" i="7"/>
  <c r="H16" i="7"/>
  <c r="H29" i="7"/>
  <c r="H17" i="7"/>
  <c r="H14" i="7"/>
  <c r="H19" i="7"/>
  <c r="H12" i="7"/>
  <c r="H20" i="7"/>
  <c r="H18" i="7"/>
  <c r="H15" i="7"/>
  <c r="H32" i="7"/>
  <c r="H28" i="7"/>
  <c r="H26" i="7"/>
  <c r="H13" i="7"/>
  <c r="H21" i="7"/>
  <c r="H24" i="7"/>
  <c r="I13" i="3"/>
  <c r="H13" i="3"/>
  <c r="Q31" i="7"/>
  <c r="Q29" i="7"/>
  <c r="Q21" i="7"/>
  <c r="Q28" i="7"/>
  <c r="Q20" i="7"/>
  <c r="Q17" i="7"/>
  <c r="Q26" i="7"/>
  <c r="Q16" i="7"/>
  <c r="Q32" i="7"/>
  <c r="Q14" i="7"/>
  <c r="Q25" i="7"/>
  <c r="Q18" i="7"/>
  <c r="Q27" i="7"/>
  <c r="Q23" i="7"/>
  <c r="Q19" i="7"/>
  <c r="Q22" i="7"/>
  <c r="Q12" i="7"/>
  <c r="Q30" i="7"/>
  <c r="Q13" i="7"/>
  <c r="I38" i="3"/>
  <c r="H38" i="3"/>
  <c r="R29" i="7"/>
  <c r="R27" i="7"/>
  <c r="R19" i="7"/>
  <c r="R26" i="7"/>
  <c r="R18" i="7"/>
  <c r="R22" i="7"/>
  <c r="R15" i="7"/>
  <c r="R20" i="7"/>
  <c r="R14" i="7"/>
  <c r="R25" i="7"/>
  <c r="R21" i="7"/>
  <c r="R17" i="7"/>
  <c r="R31" i="7"/>
  <c r="R12" i="7"/>
  <c r="R24" i="7"/>
  <c r="R13" i="7"/>
  <c r="R23" i="7"/>
  <c r="R30" i="7"/>
  <c r="R32" i="7"/>
  <c r="R28" i="7"/>
  <c r="R16" i="7"/>
  <c r="I16" i="3"/>
  <c r="H16" i="3"/>
  <c r="H14" i="3"/>
  <c r="I14" i="3"/>
  <c r="I19" i="3"/>
  <c r="H19" i="3"/>
  <c r="G27" i="7"/>
  <c r="G25" i="7"/>
  <c r="G32" i="7"/>
  <c r="G24" i="7"/>
  <c r="G22" i="7"/>
  <c r="G13" i="7"/>
  <c r="G30" i="7"/>
  <c r="G16" i="7"/>
  <c r="G29" i="7"/>
  <c r="G20" i="7"/>
  <c r="G18" i="7"/>
  <c r="G15" i="7"/>
  <c r="G23" i="7"/>
  <c r="G12" i="7"/>
  <c r="G19" i="7"/>
  <c r="G28" i="7"/>
  <c r="G31" i="7"/>
  <c r="G26" i="7"/>
  <c r="G14" i="7"/>
  <c r="G21" i="7"/>
  <c r="H18" i="3"/>
  <c r="I18" i="3"/>
  <c r="T25" i="7"/>
  <c r="T31" i="7"/>
  <c r="T23" i="7"/>
  <c r="T30" i="7"/>
  <c r="T22" i="7"/>
  <c r="T32" i="7"/>
  <c r="T24" i="7"/>
  <c r="T28" i="7"/>
  <c r="T15" i="7"/>
  <c r="T18" i="7"/>
  <c r="T13" i="7"/>
  <c r="T20" i="7"/>
  <c r="T16" i="7"/>
  <c r="T21" i="7"/>
  <c r="T26" i="7"/>
  <c r="T19" i="7"/>
  <c r="T17" i="7"/>
  <c r="T27" i="7"/>
  <c r="T12" i="7"/>
  <c r="H36" i="3"/>
  <c r="I36" i="3"/>
  <c r="F43" i="14"/>
  <c r="F40" i="14"/>
  <c r="F36" i="14"/>
  <c r="F18" i="14"/>
  <c r="F14" i="14"/>
  <c r="I14" i="14" s="1"/>
  <c r="F41" i="14"/>
  <c r="F37" i="14"/>
  <c r="F19" i="14"/>
  <c r="F15" i="14"/>
  <c r="F20" i="14"/>
  <c r="F29" i="7"/>
  <c r="F27" i="7"/>
  <c r="F19" i="7"/>
  <c r="F26" i="7"/>
  <c r="F15" i="7"/>
  <c r="F28" i="7"/>
  <c r="F24" i="7"/>
  <c r="F20" i="7"/>
  <c r="F21" i="7"/>
  <c r="F18" i="7"/>
  <c r="F13" i="7"/>
  <c r="F25" i="7"/>
  <c r="F31" i="7"/>
  <c r="F16" i="7"/>
  <c r="F12" i="7"/>
  <c r="F23" i="7"/>
  <c r="F22" i="7"/>
  <c r="F17" i="7"/>
  <c r="J29" i="7"/>
  <c r="J27" i="7"/>
  <c r="J19" i="7"/>
  <c r="J26" i="7"/>
  <c r="J15" i="7"/>
  <c r="J32" i="7"/>
  <c r="J23" i="7"/>
  <c r="J12" i="7"/>
  <c r="J31" i="7"/>
  <c r="J25" i="7"/>
  <c r="J18" i="7"/>
  <c r="J20" i="7"/>
  <c r="J28" i="7"/>
  <c r="J24" i="7"/>
  <c r="J13" i="7"/>
  <c r="J21" i="7"/>
  <c r="J17" i="7"/>
  <c r="J14" i="7"/>
  <c r="O27" i="7"/>
  <c r="O25" i="7"/>
  <c r="O32" i="7"/>
  <c r="O24" i="7"/>
  <c r="O30" i="7"/>
  <c r="O13" i="7"/>
  <c r="O23" i="7"/>
  <c r="O18" i="7"/>
  <c r="O15" i="7"/>
  <c r="O19" i="7"/>
  <c r="O31" i="7"/>
  <c r="O22" i="7"/>
  <c r="O12" i="7"/>
  <c r="I31" i="7"/>
  <c r="I29" i="7"/>
  <c r="I21" i="7"/>
  <c r="I28" i="7"/>
  <c r="I20" i="7"/>
  <c r="I30" i="7"/>
  <c r="I17" i="7"/>
  <c r="I22" i="7"/>
  <c r="I14" i="7"/>
  <c r="I26" i="7"/>
  <c r="I19" i="7"/>
  <c r="I32" i="7"/>
  <c r="I23" i="7"/>
  <c r="I12" i="7"/>
  <c r="I27" i="7"/>
  <c r="I18" i="7"/>
  <c r="P25" i="7"/>
  <c r="P31" i="7"/>
  <c r="P23" i="7"/>
  <c r="P30" i="7"/>
  <c r="P22" i="7"/>
  <c r="P27" i="7"/>
  <c r="P29" i="7"/>
  <c r="P19" i="7"/>
  <c r="P13" i="7"/>
  <c r="P32" i="7"/>
  <c r="P26" i="7"/>
  <c r="P20" i="7"/>
  <c r="P16" i="7"/>
  <c r="P12" i="7"/>
  <c r="L25" i="7"/>
  <c r="L31" i="7"/>
  <c r="L23" i="7"/>
  <c r="L30" i="7"/>
  <c r="L22" i="7"/>
  <c r="L29" i="7"/>
  <c r="L21" i="7"/>
  <c r="L13" i="7"/>
  <c r="L28" i="7"/>
  <c r="L16" i="7"/>
  <c r="L24" i="7"/>
  <c r="U31" i="7"/>
  <c r="U23" i="7"/>
  <c r="U29" i="7"/>
  <c r="U21" i="7"/>
  <c r="U28" i="7"/>
  <c r="U20" i="7"/>
  <c r="U27" i="7"/>
  <c r="U18" i="7"/>
  <c r="U17" i="7"/>
  <c r="U22" i="7"/>
  <c r="U13" i="7"/>
  <c r="U24" i="7"/>
  <c r="U16" i="7"/>
  <c r="U30" i="7"/>
  <c r="U19" i="7"/>
  <c r="M31" i="7"/>
  <c r="M29" i="7"/>
  <c r="M21" i="7"/>
  <c r="M28" i="7"/>
  <c r="M20" i="7"/>
  <c r="M22" i="7"/>
  <c r="M17" i="7"/>
  <c r="M24" i="7"/>
  <c r="M14" i="7"/>
  <c r="N29" i="7"/>
  <c r="N27" i="7"/>
  <c r="N19" i="7"/>
  <c r="N26" i="7"/>
  <c r="N15" i="7"/>
  <c r="N24" i="7"/>
  <c r="N17" i="7"/>
  <c r="K27" i="7"/>
  <c r="K25" i="7"/>
  <c r="K32" i="7"/>
  <c r="K24" i="7"/>
  <c r="K28" i="7"/>
  <c r="K13" i="7"/>
  <c r="S27" i="7"/>
  <c r="S25" i="7"/>
  <c r="S32" i="7"/>
  <c r="S24" i="7"/>
  <c r="S29" i="7"/>
  <c r="S26" i="7"/>
  <c r="S13" i="7"/>
  <c r="K12" i="7"/>
  <c r="Q15" i="7"/>
  <c r="H17" i="3"/>
  <c r="L12" i="7"/>
  <c r="I13" i="7"/>
  <c r="F14" i="7"/>
  <c r="O16" i="7"/>
  <c r="G17" i="7"/>
  <c r="J22" i="7"/>
  <c r="M23" i="7"/>
  <c r="Q24" i="7"/>
  <c r="U25" i="7"/>
  <c r="O28" i="7"/>
  <c r="S30" i="7"/>
  <c r="I34" i="3"/>
  <c r="T29" i="7"/>
  <c r="I17" i="3"/>
  <c r="N32" i="7"/>
  <c r="L14" i="7"/>
  <c r="N20" i="7"/>
  <c r="F30" i="7"/>
  <c r="F38" i="14"/>
  <c r="O17" i="7"/>
  <c r="M19" i="7"/>
  <c r="P21" i="7"/>
  <c r="O26" i="7"/>
  <c r="H41" i="3"/>
  <c r="O14" i="7"/>
  <c r="L15" i="7"/>
  <c r="I16" i="7"/>
  <c r="I25" i="7"/>
  <c r="H12" i="3"/>
  <c r="F39" i="14"/>
  <c r="T14" i="7"/>
  <c r="S18" i="7"/>
  <c r="K23" i="7"/>
  <c r="P24" i="7"/>
  <c r="I39" i="3"/>
  <c r="F16" i="14"/>
  <c r="F21" i="14"/>
  <c r="U14" i="7"/>
  <c r="L20" i="7"/>
  <c r="F32" i="7"/>
  <c r="F42" i="14"/>
  <c r="N13" i="7"/>
  <c r="L17" i="7"/>
  <c r="L19" i="7"/>
  <c r="O21" i="7"/>
  <c r="S23" i="7"/>
  <c r="L27" i="7"/>
  <c r="P28" i="7"/>
  <c r="F17" i="14"/>
  <c r="I15" i="7"/>
  <c r="L18" i="7"/>
  <c r="H35" i="3"/>
  <c r="N14" i="7"/>
  <c r="M18" i="7"/>
  <c r="O20" i="7"/>
  <c r="J30" i="7"/>
  <c r="J16" i="7"/>
  <c r="M25" i="7"/>
  <c r="K29" i="7"/>
  <c r="P14" i="7"/>
  <c r="U15" i="7"/>
  <c r="N23" i="7"/>
  <c r="I35" i="3"/>
  <c r="M12" i="7"/>
  <c r="U12" i="7"/>
  <c r="M16" i="7"/>
  <c r="P17" i="7"/>
  <c r="N18" i="7"/>
  <c r="N25" i="7"/>
  <c r="K26" i="7"/>
  <c r="U26" i="7"/>
  <c r="O29" i="7"/>
  <c r="K30" i="7"/>
  <c r="M15" i="7"/>
  <c r="S16" i="7"/>
  <c r="K22" i="7"/>
  <c r="I24" i="7"/>
  <c r="M13" i="7"/>
  <c r="K14" i="7"/>
  <c r="S14" i="7"/>
  <c r="P15" i="7"/>
  <c r="N16" i="7"/>
  <c r="P18" i="7"/>
  <c r="S20" i="7"/>
  <c r="L26" i="7"/>
  <c r="L32" i="7"/>
  <c r="K16" i="7"/>
  <c r="N31" i="7"/>
  <c r="U32" i="7"/>
  <c r="K17" i="7"/>
  <c r="S17" i="7"/>
  <c r="S19" i="7"/>
  <c r="N21" i="7"/>
  <c r="M26" i="7"/>
  <c r="N28" i="7"/>
  <c r="M30" i="7"/>
  <c r="M32" i="7"/>
  <c r="S15" i="7"/>
  <c r="K21" i="7"/>
  <c r="S22" i="7"/>
  <c r="M27" i="7"/>
  <c r="S28" i="7"/>
  <c r="N30" i="7"/>
  <c r="N12" i="7"/>
  <c r="K20" i="7"/>
  <c r="N22" i="7"/>
  <c r="K31" i="7"/>
  <c r="S12" i="7"/>
  <c r="K15" i="7"/>
  <c r="K18" i="7"/>
  <c r="K19" i="7"/>
  <c r="S21" i="7"/>
  <c r="S31" i="7"/>
  <c r="I12" i="3" a="1"/>
  <c r="H39" i="3" a="1"/>
  <c r="I41" i="3" a="1"/>
  <c r="H34" i="3" a="1"/>
  <c r="C11" i="12"/>
  <c r="H28" i="12" a="1"/>
  <c r="F16" i="12" a="1"/>
  <c r="G27" i="12" a="1"/>
  <c r="F29" i="12" a="1"/>
  <c r="L20" i="12" a="1"/>
  <c r="F24" i="12" a="1"/>
  <c r="F32" i="12" a="1"/>
  <c r="L22" i="12" a="1"/>
  <c r="I15" i="12" a="1"/>
  <c r="M31" i="12" a="1"/>
  <c r="G26" i="12" a="1"/>
  <c r="G22" i="12" a="1"/>
  <c r="J34" i="12" a="1"/>
  <c r="M17" i="12" a="1"/>
  <c r="M25" i="12" a="1"/>
  <c r="M27" i="12" a="1"/>
  <c r="G32" i="12" a="1"/>
  <c r="K19" i="12" a="1"/>
  <c r="H24" i="12" a="1"/>
  <c r="L35" i="12" a="1"/>
  <c r="K16" i="12" a="1"/>
  <c r="M20" i="12" a="1"/>
  <c r="J26" i="12" a="1"/>
  <c r="G15" i="12" a="1"/>
  <c r="J27" i="12" a="1"/>
  <c r="H31" i="12" a="1"/>
  <c r="K17" i="12" a="1"/>
  <c r="M29" i="12" a="1"/>
  <c r="K30" i="12" a="1"/>
  <c r="K25" i="12" a="1"/>
  <c r="F34" i="12" a="1"/>
  <c r="G33" i="12" a="1"/>
  <c r="G25" i="12" a="1"/>
  <c r="J19" i="12" a="1"/>
  <c r="F35" i="12" a="1"/>
  <c r="J28" i="12" a="1"/>
  <c r="M22" i="12" a="1"/>
  <c r="I16" i="12" a="1"/>
  <c r="I24" i="12" a="1"/>
  <c r="I32" i="12" a="1"/>
  <c r="H19" i="12" a="1"/>
  <c r="H27" i="12" a="1"/>
  <c r="H35" i="12" a="1"/>
  <c r="H21" i="12" a="1"/>
  <c r="H29" i="12" a="1"/>
  <c r="H17" i="12" a="1"/>
  <c r="L31" i="12" a="1"/>
  <c r="H20" i="12" a="1"/>
  <c r="M16" i="12" a="1"/>
  <c r="L21" i="12" a="1"/>
  <c r="J32" i="12" a="1"/>
  <c r="F21" i="12" a="1"/>
  <c r="H26" i="12" a="1"/>
  <c r="G31" i="12" a="1"/>
  <c r="G29" i="12" a="1"/>
  <c r="I34" i="12" a="1"/>
  <c r="J35" i="12" a="1"/>
  <c r="L29" i="12" a="1"/>
  <c r="M24" i="12" a="1"/>
  <c r="F26" i="12" a="1"/>
  <c r="I22" i="12" a="1"/>
  <c r="M35" i="12" a="1"/>
  <c r="M33" i="12" a="1"/>
  <c r="J30" i="12" a="1"/>
  <c r="I35" i="12" a="1"/>
  <c r="I27" i="12" a="1"/>
  <c r="I19" i="12" a="1"/>
  <c r="I33" i="12" a="1"/>
  <c r="I25" i="12" a="1"/>
  <c r="I17" i="12" a="1"/>
  <c r="F30" i="12" a="1"/>
  <c r="F22" i="12" a="1"/>
  <c r="H32" i="12" a="1"/>
  <c r="I21" i="12" a="1"/>
  <c r="H25" i="12" a="1"/>
  <c r="H30" i="12" a="1"/>
  <c r="G34" i="12" a="1"/>
  <c r="M21" i="12" a="1"/>
  <c r="F27" i="12" a="1"/>
  <c r="F19" i="12" a="1"/>
  <c r="G18" i="12" a="1"/>
  <c r="G24" i="12" a="1"/>
  <c r="F20" i="12" a="1"/>
  <c r="K33" i="12" a="1"/>
  <c r="I26" i="12" a="1"/>
  <c r="H34" i="12" a="1"/>
  <c r="M26" i="12" a="1"/>
  <c r="J21" i="12" a="1"/>
  <c r="M32" i="12" a="1"/>
  <c r="G17" i="12" a="1"/>
  <c r="M34" i="12" a="1"/>
  <c r="M19" i="12" a="1"/>
  <c r="J22" i="12" a="1"/>
  <c r="J33" i="12" a="1"/>
  <c r="J25" i="12" a="1"/>
  <c r="J17" i="12" a="1"/>
  <c r="J31" i="12" a="1"/>
  <c r="J23" i="12" a="1"/>
  <c r="J15" i="12" a="1"/>
  <c r="K28" i="12" a="1"/>
  <c r="K20" i="12" a="1"/>
  <c r="M30" i="12" a="1"/>
  <c r="J18" i="12" a="1"/>
  <c r="K24" i="12" a="1"/>
  <c r="K27" i="12" a="1"/>
  <c r="H33" i="12" a="1"/>
  <c r="K18" i="12" a="1"/>
  <c r="L25" i="12" a="1"/>
  <c r="I31" i="12" a="1"/>
  <c r="M15" i="12" a="1"/>
  <c r="J20" i="12" a="1"/>
  <c r="J16" i="12" a="1"/>
  <c r="L28" i="12" a="1"/>
  <c r="M23" i="12" a="1"/>
  <c r="G21" i="12" a="1"/>
  <c r="F18" i="12" a="1"/>
  <c r="J29" i="12" a="1"/>
  <c r="L27" i="12" a="1"/>
  <c r="K34" i="12" a="1"/>
  <c r="F33" i="12" a="1"/>
  <c r="F25" i="12" a="1"/>
  <c r="F17" i="12" a="1"/>
  <c r="F31" i="12" a="1"/>
  <c r="F23" i="12" a="1"/>
  <c r="F15" i="12" a="1"/>
  <c r="G28" i="12" a="1"/>
  <c r="G20" i="12" a="1"/>
  <c r="G30" i="12" a="1"/>
  <c r="H16" i="12" a="1"/>
  <c r="I20" i="12" a="1"/>
  <c r="J24" i="12" a="1"/>
  <c r="K32" i="12" a="1"/>
  <c r="L17" i="12" a="1"/>
  <c r="H23" i="12" a="1"/>
  <c r="I30" i="12" a="1"/>
  <c r="K26" i="12" a="1"/>
  <c r="G19" i="12" a="1"/>
  <c r="L33" i="12" a="1"/>
  <c r="K22" i="12" a="1"/>
  <c r="H15" i="12" a="1"/>
  <c r="G23" i="12" a="1"/>
  <c r="H18" i="12" a="1"/>
  <c r="K35" i="12" a="1"/>
  <c r="L24" i="12" a="1"/>
  <c r="L19" i="12" a="1"/>
  <c r="L32" i="12" a="1"/>
  <c r="F28" i="12" a="1"/>
  <c r="K31" i="12" a="1"/>
  <c r="K23" i="12" a="1"/>
  <c r="K15" i="12" a="1"/>
  <c r="K29" i="12" a="1"/>
  <c r="K21" i="12" a="1"/>
  <c r="L34" i="12" a="1"/>
  <c r="L26" i="12" a="1"/>
  <c r="L18" i="12" a="1"/>
  <c r="I29" i="12" a="1"/>
  <c r="G35" i="12" a="1"/>
  <c r="M18" i="12" a="1"/>
  <c r="L23" i="12" a="1"/>
  <c r="I28" i="12" a="1"/>
  <c r="G16" i="12" a="1"/>
  <c r="H22" i="12" a="1"/>
  <c r="L30" i="12" a="1"/>
  <c r="L16" i="12" a="1"/>
  <c r="L15" i="12" a="1"/>
  <c r="M28" i="12" a="1"/>
  <c r="I18" i="12" a="1"/>
  <c r="I23" i="12" a="1"/>
  <c r="H34" i="3" l="1"/>
  <c r="I41" i="3"/>
  <c r="H39" i="3"/>
  <c r="I12" i="3"/>
  <c r="F21" i="16"/>
  <c r="I21" i="16"/>
  <c r="K21" i="16"/>
  <c r="H21" i="16"/>
  <c r="L21" i="16"/>
  <c r="G21" i="16"/>
  <c r="M21" i="16"/>
  <c r="J21" i="16"/>
  <c r="I40" i="14"/>
  <c r="I20" i="14"/>
  <c r="I37" i="14"/>
  <c r="M33" i="7"/>
  <c r="I38" i="14"/>
  <c r="I41" i="14"/>
  <c r="I42" i="14"/>
  <c r="I15" i="14"/>
  <c r="M35" i="12"/>
  <c r="I35" i="12"/>
  <c r="J33" i="12"/>
  <c r="F33" i="12"/>
  <c r="K31" i="12"/>
  <c r="G31" i="12"/>
  <c r="L29" i="12"/>
  <c r="H29" i="12"/>
  <c r="M27" i="12"/>
  <c r="I27" i="12"/>
  <c r="J25" i="12"/>
  <c r="F25" i="12"/>
  <c r="K23" i="12"/>
  <c r="G23" i="12"/>
  <c r="L21" i="12"/>
  <c r="H21" i="12"/>
  <c r="M19" i="12"/>
  <c r="I19" i="12"/>
  <c r="J17" i="12"/>
  <c r="F17" i="12"/>
  <c r="K15" i="12"/>
  <c r="G15" i="12"/>
  <c r="L35" i="12"/>
  <c r="H35" i="12"/>
  <c r="M33" i="12"/>
  <c r="I33" i="12"/>
  <c r="J31" i="12"/>
  <c r="F31" i="12"/>
  <c r="K29" i="12"/>
  <c r="G29" i="12"/>
  <c r="L27" i="12"/>
  <c r="H27" i="12"/>
  <c r="M25" i="12"/>
  <c r="I25" i="12"/>
  <c r="J23" i="12"/>
  <c r="F23" i="12"/>
  <c r="K21" i="12"/>
  <c r="G21" i="12"/>
  <c r="L19" i="12"/>
  <c r="H19" i="12"/>
  <c r="M17" i="12"/>
  <c r="I17" i="12"/>
  <c r="J15" i="12"/>
  <c r="F15" i="12"/>
  <c r="L34" i="12"/>
  <c r="H34" i="12"/>
  <c r="M32" i="12"/>
  <c r="I32" i="12"/>
  <c r="J30" i="12"/>
  <c r="F30" i="12"/>
  <c r="K28" i="12"/>
  <c r="G28" i="12"/>
  <c r="L26" i="12"/>
  <c r="H26" i="12"/>
  <c r="M24" i="12"/>
  <c r="I24" i="12"/>
  <c r="J22" i="12"/>
  <c r="F22" i="12"/>
  <c r="K20" i="12"/>
  <c r="G20" i="12"/>
  <c r="L18" i="12"/>
  <c r="H18" i="12"/>
  <c r="M16" i="12"/>
  <c r="I16" i="12"/>
  <c r="J34" i="12"/>
  <c r="H32" i="12"/>
  <c r="M30" i="12"/>
  <c r="G30" i="12"/>
  <c r="I29" i="12"/>
  <c r="J26" i="12"/>
  <c r="H24" i="12"/>
  <c r="M22" i="12"/>
  <c r="G22" i="12"/>
  <c r="I21" i="12"/>
  <c r="J18" i="12"/>
  <c r="H16" i="12"/>
  <c r="G35" i="12"/>
  <c r="I34" i="12"/>
  <c r="L32" i="12"/>
  <c r="J28" i="12"/>
  <c r="G26" i="12"/>
  <c r="H25" i="12"/>
  <c r="K24" i="12"/>
  <c r="I20" i="12"/>
  <c r="M18" i="12"/>
  <c r="F18" i="12"/>
  <c r="G17" i="12"/>
  <c r="F35" i="12"/>
  <c r="M31" i="12"/>
  <c r="H30" i="12"/>
  <c r="K27" i="12"/>
  <c r="J24" i="12"/>
  <c r="L23" i="12"/>
  <c r="F21" i="12"/>
  <c r="H20" i="12"/>
  <c r="J19" i="12"/>
  <c r="I15" i="12"/>
  <c r="G34" i="12"/>
  <c r="H33" i="12"/>
  <c r="K32" i="12"/>
  <c r="I28" i="12"/>
  <c r="M26" i="12"/>
  <c r="F26" i="12"/>
  <c r="G25" i="12"/>
  <c r="L22" i="12"/>
  <c r="M21" i="12"/>
  <c r="K18" i="12"/>
  <c r="L17" i="12"/>
  <c r="G16" i="12"/>
  <c r="K35" i="12"/>
  <c r="K34" i="12"/>
  <c r="G33" i="12"/>
  <c r="F32" i="12"/>
  <c r="F27" i="12"/>
  <c r="L25" i="12"/>
  <c r="H23" i="12"/>
  <c r="H22" i="12"/>
  <c r="M20" i="12"/>
  <c r="K19" i="12"/>
  <c r="F34" i="12"/>
  <c r="F24" i="12"/>
  <c r="F19" i="12"/>
  <c r="I31" i="12"/>
  <c r="I30" i="12"/>
  <c r="L30" i="12"/>
  <c r="J29" i="12"/>
  <c r="F28" i="12"/>
  <c r="K25" i="12"/>
  <c r="L20" i="12"/>
  <c r="G18" i="12"/>
  <c r="M15" i="12"/>
  <c r="K26" i="12"/>
  <c r="L16" i="12"/>
  <c r="J35" i="12"/>
  <c r="L31" i="12"/>
  <c r="K30" i="12"/>
  <c r="F29" i="12"/>
  <c r="G24" i="12"/>
  <c r="J20" i="12"/>
  <c r="G19" i="12"/>
  <c r="L15" i="12"/>
  <c r="J32" i="12"/>
  <c r="M34" i="12"/>
  <c r="M29" i="12"/>
  <c r="G27" i="12"/>
  <c r="F20" i="12"/>
  <c r="J16" i="12"/>
  <c r="L33" i="12"/>
  <c r="M28" i="12"/>
  <c r="L24" i="12"/>
  <c r="I22" i="12"/>
  <c r="K17" i="12"/>
  <c r="F16" i="12"/>
  <c r="K33" i="12"/>
  <c r="L28" i="12"/>
  <c r="K22" i="12"/>
  <c r="I18" i="12"/>
  <c r="K16" i="12"/>
  <c r="G32" i="12"/>
  <c r="H31" i="12"/>
  <c r="H28" i="12"/>
  <c r="I26" i="12"/>
  <c r="M23" i="12"/>
  <c r="H15" i="12"/>
  <c r="I23" i="12"/>
  <c r="J21" i="12"/>
  <c r="H17" i="12"/>
  <c r="J27" i="12"/>
  <c r="I16" i="14"/>
  <c r="I19" i="14"/>
  <c r="I17" i="14"/>
  <c r="L33" i="7"/>
  <c r="J33" i="7"/>
  <c r="I18" i="14"/>
  <c r="I36" i="14"/>
  <c r="G33" i="7"/>
  <c r="H33" i="7"/>
  <c r="I21" i="14"/>
  <c r="I39" i="14"/>
  <c r="K33" i="7"/>
  <c r="I33" i="7"/>
  <c r="F33" i="7"/>
  <c r="I43" i="14"/>
  <c r="K36" i="12" l="1"/>
  <c r="F36" i="12"/>
  <c r="G36" i="12"/>
  <c r="M36" i="12"/>
  <c r="J36" i="12"/>
  <c r="L36" i="12"/>
  <c r="H36" i="12"/>
  <c r="I36" i="1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439CC1-5B50-4211-AEF0-62B612111471}" keepAlive="1" name="Query - new 1" description="Connection to the 'new 1' query in the workbook." type="5" refreshedVersion="0" background="1" saveData="1">
    <dbPr connection="Provider=Microsoft.Mashup.OleDb.1;Data Source=$Workbook$;Location=&quot;new 1&quot;;Extended Properties=&quot;&quot;" command="SELECT * FROM [new 1]"/>
  </connection>
</connections>
</file>

<file path=xl/sharedStrings.xml><?xml version="1.0" encoding="utf-8"?>
<sst xmlns="http://schemas.openxmlformats.org/spreadsheetml/2006/main" count="23202" uniqueCount="1243">
  <si>
    <t>wt_pop</t>
  </si>
  <si>
    <t>id</t>
  </si>
  <si>
    <t>nte_dat</t>
  </si>
  <si>
    <t>col</t>
  </si>
  <si>
    <t>row</t>
  </si>
  <si>
    <t>Year</t>
  </si>
  <si>
    <t>London's Night Time Economy</t>
  </si>
  <si>
    <t>share_wt_pop</t>
  </si>
  <si>
    <t>Share of all employed</t>
  </si>
  <si>
    <t>Number of workers</t>
  </si>
  <si>
    <t>- People working in London between 6PM and 6AM</t>
  </si>
  <si>
    <t>- Based on Labour Force Survey April-June data, 2015-2022</t>
  </si>
  <si>
    <t>unwt_pop</t>
  </si>
  <si>
    <t>PWT18</t>
  </si>
  <si>
    <t>London</t>
  </si>
  <si>
    <t>NA</t>
  </si>
  <si>
    <t>No</t>
  </si>
  <si>
    <t>No answer</t>
  </si>
  <si>
    <t>Yes</t>
  </si>
  <si>
    <t>2015_Not London_NA</t>
  </si>
  <si>
    <t>Not London</t>
  </si>
  <si>
    <t>2015_Not London_No</t>
  </si>
  <si>
    <t>2015_Not London_No answer</t>
  </si>
  <si>
    <t>2015_Not London_Yes</t>
  </si>
  <si>
    <t>2016_London_No</t>
  </si>
  <si>
    <t>2016_London_No answer</t>
  </si>
  <si>
    <t>2016_London_Yes</t>
  </si>
  <si>
    <t>2016_Not London_No</t>
  </si>
  <si>
    <t>2016_Not London_No answer</t>
  </si>
  <si>
    <t>2016_Not London_Yes</t>
  </si>
  <si>
    <t>2017_London_No</t>
  </si>
  <si>
    <t>2017_London_No answer</t>
  </si>
  <si>
    <t>2017_London_Yes</t>
  </si>
  <si>
    <t>2017_Not London_NA</t>
  </si>
  <si>
    <t>2017_Not London_No</t>
  </si>
  <si>
    <t>2017_Not London_No answer</t>
  </si>
  <si>
    <t>2017_Not London_Yes</t>
  </si>
  <si>
    <t>2018_London_No</t>
  </si>
  <si>
    <t>2018_London_No answer</t>
  </si>
  <si>
    <t>2018_London_Yes</t>
  </si>
  <si>
    <t>2018_Not London_NA</t>
  </si>
  <si>
    <t>2018_Not London_No</t>
  </si>
  <si>
    <t>2018_Not London_No answer</t>
  </si>
  <si>
    <t>2018_Not London_Yes</t>
  </si>
  <si>
    <t>2019_London_NA</t>
  </si>
  <si>
    <t>2019_London_No</t>
  </si>
  <si>
    <t>2019_London_No answer</t>
  </si>
  <si>
    <t>2019_London_Yes</t>
  </si>
  <si>
    <t>2019_Not London_NA</t>
  </si>
  <si>
    <t>2019_Not London_No</t>
  </si>
  <si>
    <t>2019_Not London_No answer</t>
  </si>
  <si>
    <t>2019_Not London_Yes</t>
  </si>
  <si>
    <t>2020_London_NA</t>
  </si>
  <si>
    <t>PWT22</t>
  </si>
  <si>
    <t>2020_London_No</t>
  </si>
  <si>
    <t>2020_London_No answer</t>
  </si>
  <si>
    <t>2020_London_Yes</t>
  </si>
  <si>
    <t>2020_Not London_NA</t>
  </si>
  <si>
    <t>2020_Not London_No</t>
  </si>
  <si>
    <t>2020_Not London_No answer</t>
  </si>
  <si>
    <t>2020_Not London_Yes</t>
  </si>
  <si>
    <t>2021_London_No</t>
  </si>
  <si>
    <t>2021_London_No answer</t>
  </si>
  <si>
    <t>2021_London_Yes</t>
  </si>
  <si>
    <t>2021_Not London_NA</t>
  </si>
  <si>
    <t>2021_Not London_No</t>
  </si>
  <si>
    <t>2021_Not London_No answer</t>
  </si>
  <si>
    <t>2021_Not London_Yes</t>
  </si>
  <si>
    <t>2022_London_No</t>
  </si>
  <si>
    <t>2022_London_No answer</t>
  </si>
  <si>
    <t>2022_London_Yes</t>
  </si>
  <si>
    <t>2022_Not London_NA</t>
  </si>
  <si>
    <t>2022_Not London_No</t>
  </si>
  <si>
    <t>2022_Not London_No answer</t>
  </si>
  <si>
    <t>2022_Not London_Yes</t>
  </si>
  <si>
    <t>Rest of UK</t>
  </si>
  <si>
    <t>INDS07M – Industry section in main job</t>
  </si>
  <si>
    <t>A: Agriculture, forestry and fishing</t>
  </si>
  <si>
    <t>B: Mining and quarrying</t>
  </si>
  <si>
    <t>C: Manufacturing</t>
  </si>
  <si>
    <t>F: Construction</t>
  </si>
  <si>
    <t>G: Wholesale and retail trade; repair of motor
vehicles and motorcycles</t>
  </si>
  <si>
    <t>H: Transportation and storage</t>
  </si>
  <si>
    <t>I: Accommodation and food service activities</t>
  </si>
  <si>
    <t>J: Information and communication</t>
  </si>
  <si>
    <t>K: Financial and insurance activities</t>
  </si>
  <si>
    <t>L: Real estate activities</t>
  </si>
  <si>
    <t>N: Administrative and support service
activities</t>
  </si>
  <si>
    <t>P: Education</t>
  </si>
  <si>
    <t>Q: Human health and social work activities</t>
  </si>
  <si>
    <t>R: Arts, entertainment and recreation</t>
  </si>
  <si>
    <t>S: Other service activities</t>
  </si>
  <si>
    <t>E: Water supply, sewerage, waste management and remediation activities</t>
  </si>
  <si>
    <t>D: Electricity, gas, steam and air conditioning supply</t>
  </si>
  <si>
    <t>M: Professional, scientific and technical activities</t>
  </si>
  <si>
    <t>O: Public administration and defence; compulsory social security</t>
  </si>
  <si>
    <t>T: Activities of households as employers; undifferentiated goods- and services producing activities of households for own use</t>
  </si>
  <si>
    <t>U: Activities of extraterritorial organisations and bodies</t>
  </si>
  <si>
    <t>nte_ind</t>
  </si>
  <si>
    <t>name range</t>
  </si>
  <si>
    <t>column</t>
  </si>
  <si>
    <t>Total</t>
  </si>
  <si>
    <t>Industry Section</t>
  </si>
  <si>
    <t>Share of all workers</t>
  </si>
  <si>
    <t>Unweighted count</t>
  </si>
  <si>
    <t>Share of unweighted count</t>
  </si>
  <si>
    <t>var</t>
  </si>
  <si>
    <t>desc</t>
  </si>
  <si>
    <t>var_list</t>
  </si>
  <si>
    <t>Choose variable below:</t>
  </si>
  <si>
    <t>2015_London_NA</t>
  </si>
  <si>
    <t>PWT18</t>
  </si>
  <si>
    <t>London</t>
  </si>
  <si>
    <t>NA</t>
  </si>
  <si>
    <t>2015_London_No</t>
  </si>
  <si>
    <t>No</t>
  </si>
  <si>
    <t>2015_London_No answer</t>
  </si>
  <si>
    <t>No answer</t>
  </si>
  <si>
    <t>2015_Not London_NA</t>
  </si>
  <si>
    <t>Not London</t>
  </si>
  <si>
    <t>2015_Not London_No</t>
  </si>
  <si>
    <t>2015_Not London_No answer</t>
  </si>
  <si>
    <t>2016_London_No</t>
  </si>
  <si>
    <t>2016_London_No answer</t>
  </si>
  <si>
    <t>2016_Not London_No</t>
  </si>
  <si>
    <t>2016_Not London_No answer</t>
  </si>
  <si>
    <t>2017_London_No</t>
  </si>
  <si>
    <t>2017_London_No answer</t>
  </si>
  <si>
    <t>2017_Not London_NA</t>
  </si>
  <si>
    <t>2017_Not London_No</t>
  </si>
  <si>
    <t>2017_Not London_No answer</t>
  </si>
  <si>
    <t>2018_London_No</t>
  </si>
  <si>
    <t>2018_London_No answer</t>
  </si>
  <si>
    <t>2018_Not London_NA</t>
  </si>
  <si>
    <t>2018_Not London_No</t>
  </si>
  <si>
    <t>2018_Not London_No answer</t>
  </si>
  <si>
    <t>2019_London_NA</t>
  </si>
  <si>
    <t>2019_London_No</t>
  </si>
  <si>
    <t>2019_London_No answer</t>
  </si>
  <si>
    <t>2019_Not London_NA</t>
  </si>
  <si>
    <t>2019_Not London_No</t>
  </si>
  <si>
    <t>2019_Not London_No answer</t>
  </si>
  <si>
    <t>2020_London_NA</t>
  </si>
  <si>
    <t>PWT22</t>
  </si>
  <si>
    <t>2020_London_No</t>
  </si>
  <si>
    <t>2020_London_No answer</t>
  </si>
  <si>
    <t>2020_Not London_NA</t>
  </si>
  <si>
    <t>2020_Not London_No</t>
  </si>
  <si>
    <t>2020_Not London_No answer</t>
  </si>
  <si>
    <t>2021_London_No</t>
  </si>
  <si>
    <t>2021_London_No answer</t>
  </si>
  <si>
    <t>2021_Not London_NA</t>
  </si>
  <si>
    <t>2021_Not London_No</t>
  </si>
  <si>
    <t>2021_Not London_No answer</t>
  </si>
  <si>
    <t>2022_London_No</t>
  </si>
  <si>
    <t>2022_London_No answer</t>
  </si>
  <si>
    <t>2022_Not London_NA</t>
  </si>
  <si>
    <t>2022_Not London_No</t>
  </si>
  <si>
    <t>2022_Not London_No answer</t>
  </si>
  <si>
    <t>2015_London_Both</t>
  </si>
  <si>
    <t>Both</t>
  </si>
  <si>
    <t>2015_London_Evening</t>
  </si>
  <si>
    <t>Evening</t>
  </si>
  <si>
    <t>2015_London_Night</t>
  </si>
  <si>
    <t>Night</t>
  </si>
  <si>
    <t>2015_Not London_Both</t>
  </si>
  <si>
    <t>2015_Not London_Evening</t>
  </si>
  <si>
    <t>2015_Not London_Night</t>
  </si>
  <si>
    <t>2016_London_Both</t>
  </si>
  <si>
    <t>2016_London_Evening</t>
  </si>
  <si>
    <t>2016_London_Night</t>
  </si>
  <si>
    <t>2016_Not London_Both</t>
  </si>
  <si>
    <t>2016_Not London_Evening</t>
  </si>
  <si>
    <t>2016_Not London_Night</t>
  </si>
  <si>
    <t>2017_London_Both</t>
  </si>
  <si>
    <t>2017_London_Evening</t>
  </si>
  <si>
    <t>2017_London_Night</t>
  </si>
  <si>
    <t>2017_Not London_Both</t>
  </si>
  <si>
    <t>2017_Not London_Evening</t>
  </si>
  <si>
    <t>2017_Not London_Night</t>
  </si>
  <si>
    <t>2018_London_Both</t>
  </si>
  <si>
    <t>2018_London_Evening</t>
  </si>
  <si>
    <t>2018_London_Night</t>
  </si>
  <si>
    <t>2018_Not London_Both</t>
  </si>
  <si>
    <t>2018_Not London_Evening</t>
  </si>
  <si>
    <t>2018_Not London_Night</t>
  </si>
  <si>
    <t>2019_London_Both</t>
  </si>
  <si>
    <t>2019_London_Evening</t>
  </si>
  <si>
    <t>2019_London_Night</t>
  </si>
  <si>
    <t>2019_Not London_Both</t>
  </si>
  <si>
    <t>2019_Not London_Evening</t>
  </si>
  <si>
    <t>2019_Not London_Night</t>
  </si>
  <si>
    <t>2020_London_Both</t>
  </si>
  <si>
    <t>2020_London_Evening</t>
  </si>
  <si>
    <t>2020_London_Night</t>
  </si>
  <si>
    <t>2020_Not London_Both</t>
  </si>
  <si>
    <t>2020_Not London_Evening</t>
  </si>
  <si>
    <t>2020_Not London_Night</t>
  </si>
  <si>
    <t>2021_London_Both</t>
  </si>
  <si>
    <t>2021_London_Evening</t>
  </si>
  <si>
    <t>2021_London_Night</t>
  </si>
  <si>
    <t>2021_Not London_Both</t>
  </si>
  <si>
    <t>2021_Not London_Evening</t>
  </si>
  <si>
    <t>2021_Not London_Night</t>
  </si>
  <si>
    <t>2022_London_Both</t>
  </si>
  <si>
    <t>2022_London_Evening</t>
  </si>
  <si>
    <t>2022_London_Night</t>
  </si>
  <si>
    <t>2022_Not London_Both</t>
  </si>
  <si>
    <t>2022_Not London_Evening</t>
  </si>
  <si>
    <t>2022_Not London_Night</t>
  </si>
  <si>
    <t>nte_detail</t>
  </si>
  <si>
    <t>Work both evenings and nights</t>
  </si>
  <si>
    <t>Number of workers who</t>
  </si>
  <si>
    <t>Work during evenings</t>
  </si>
  <si>
    <t>Work during nights</t>
  </si>
  <si>
    <t>id</t>
  </si>
  <si>
    <t>dta_year</t>
  </si>
  <si>
    <t>weight_var</t>
  </si>
  <si>
    <t>london_worker</t>
  </si>
  <si>
    <t>nte_worker</t>
  </si>
  <si>
    <t>unwt_pop</t>
  </si>
  <si>
    <t>wt_pop</t>
  </si>
  <si>
    <t>share_unwt_pop</t>
  </si>
  <si>
    <t>share_wt_pop</t>
  </si>
  <si>
    <t>2015_London_NA</t>
  </si>
  <si>
    <t>PWT18</t>
  </si>
  <si>
    <t>London</t>
  </si>
  <si>
    <t>NA</t>
  </si>
  <si>
    <t>2015_London_No</t>
  </si>
  <si>
    <t>No</t>
  </si>
  <si>
    <t>2015_London_No answer</t>
  </si>
  <si>
    <t>No answer</t>
  </si>
  <si>
    <t>2015_London_Yes</t>
  </si>
  <si>
    <t>Yes</t>
  </si>
  <si>
    <t>2015_Not London_NA</t>
  </si>
  <si>
    <t>Not London</t>
  </si>
  <si>
    <t>2015_Not London_No</t>
  </si>
  <si>
    <t>2015_Not London_No answer</t>
  </si>
  <si>
    <t>2015_Not London_Yes</t>
  </si>
  <si>
    <t>2016_London_No</t>
  </si>
  <si>
    <t>2016_London_No answer</t>
  </si>
  <si>
    <t>2016_London_Yes</t>
  </si>
  <si>
    <t>2016_Not London_No</t>
  </si>
  <si>
    <t>2016_Not London_No answer</t>
  </si>
  <si>
    <t>2016_Not London_Yes</t>
  </si>
  <si>
    <t>2017_London_No</t>
  </si>
  <si>
    <t>2017_London_No answer</t>
  </si>
  <si>
    <t>2017_London_Yes</t>
  </si>
  <si>
    <t>2017_Not London_NA</t>
  </si>
  <si>
    <t>2017_Not London_No</t>
  </si>
  <si>
    <t>2017_Not London_No answer</t>
  </si>
  <si>
    <t>2017_Not London_Yes</t>
  </si>
  <si>
    <t>2018_London_No</t>
  </si>
  <si>
    <t>2018_London_No answer</t>
  </si>
  <si>
    <t>2018_London_Yes</t>
  </si>
  <si>
    <t>2018_Not London_NA</t>
  </si>
  <si>
    <t>2018_Not London_No</t>
  </si>
  <si>
    <t>2018_Not London_No answer</t>
  </si>
  <si>
    <t>2018_Not London_Yes</t>
  </si>
  <si>
    <t>2019_London_NA</t>
  </si>
  <si>
    <t>2019_London_No</t>
  </si>
  <si>
    <t>2019_London_No answer</t>
  </si>
  <si>
    <t>2019_London_Yes</t>
  </si>
  <si>
    <t>2019_Not London_NA</t>
  </si>
  <si>
    <t>2019_Not London_No</t>
  </si>
  <si>
    <t>2019_Not London_No answer</t>
  </si>
  <si>
    <t>2019_Not London_Yes</t>
  </si>
  <si>
    <t>2020_London_NA</t>
  </si>
  <si>
    <t>PWT22</t>
  </si>
  <si>
    <t>2020_London_No</t>
  </si>
  <si>
    <t>2020_London_No answer</t>
  </si>
  <si>
    <t>2020_London_Yes</t>
  </si>
  <si>
    <t>2020_Not London_NA</t>
  </si>
  <si>
    <t>2020_Not London_No</t>
  </si>
  <si>
    <t>2020_Not London_No answer</t>
  </si>
  <si>
    <t>2020_Not London_Yes</t>
  </si>
  <si>
    <t>2021_London_No</t>
  </si>
  <si>
    <t>2021_London_No answer</t>
  </si>
  <si>
    <t>2021_London_Yes</t>
  </si>
  <si>
    <t>2021_Not London_NA</t>
  </si>
  <si>
    <t>2021_Not London_No</t>
  </si>
  <si>
    <t>2021_Not London_No answer</t>
  </si>
  <si>
    <t>2021_Not London_Yes</t>
  </si>
  <si>
    <t>2022_London_No</t>
  </si>
  <si>
    <t>2022_London_No answer</t>
  </si>
  <si>
    <t>2022_London_Yes</t>
  </si>
  <si>
    <t>2022_Not London_NA</t>
  </si>
  <si>
    <t>2022_Not London_No</t>
  </si>
  <si>
    <t>2022_Not London_No answer</t>
  </si>
  <si>
    <t>2022_Not London_Yes</t>
  </si>
  <si>
    <t>industry_job</t>
  </si>
  <si>
    <t>2015_-8_London_No</t>
  </si>
  <si>
    <t>2015_-8_London_Yes</t>
  </si>
  <si>
    <t>2015_1_London_No</t>
  </si>
  <si>
    <t>2015_1_London_Yes</t>
  </si>
  <si>
    <t>2015_2_London_No</t>
  </si>
  <si>
    <t>2015_2_London_Yes</t>
  </si>
  <si>
    <t>2015_3_London_No</t>
  </si>
  <si>
    <t>2015_3_London_Yes</t>
  </si>
  <si>
    <t>2015_4_London_No</t>
  </si>
  <si>
    <t>2015_4_London_Yes</t>
  </si>
  <si>
    <t>2015_5_London_No</t>
  </si>
  <si>
    <t>2015_5_London_Yes</t>
  </si>
  <si>
    <t>2015_6_London_NA</t>
  </si>
  <si>
    <t>2015_6_London_No</t>
  </si>
  <si>
    <t>2015_6_London_No answer</t>
  </si>
  <si>
    <t>2015_6_London_Yes</t>
  </si>
  <si>
    <t>2015_7_London_No</t>
  </si>
  <si>
    <t>2015_7_London_No answer</t>
  </si>
  <si>
    <t>2015_7_London_Yes</t>
  </si>
  <si>
    <t>2015_8_London_No</t>
  </si>
  <si>
    <t>2015_8_London_Yes</t>
  </si>
  <si>
    <t>2015_9_London_No</t>
  </si>
  <si>
    <t>2015_9_London_Yes</t>
  </si>
  <si>
    <t>2015_10_London_No</t>
  </si>
  <si>
    <t>2015_10_London_No answer</t>
  </si>
  <si>
    <t>2015_10_London_Yes</t>
  </si>
  <si>
    <t>2015_11_London_No</t>
  </si>
  <si>
    <t>2015_11_London_Yes</t>
  </si>
  <si>
    <t>2015_12_London_No</t>
  </si>
  <si>
    <t>2015_12_London_Yes</t>
  </si>
  <si>
    <t>2015_13_London_No</t>
  </si>
  <si>
    <t>2015_13_London_Yes</t>
  </si>
  <si>
    <t>2015_14_London_No</t>
  </si>
  <si>
    <t>2015_14_London_No answer</t>
  </si>
  <si>
    <t>2015_14_London_Yes</t>
  </si>
  <si>
    <t>2015_15_London_No</t>
  </si>
  <si>
    <t>2015_15_London_Yes</t>
  </si>
  <si>
    <t>2015_16_London_No</t>
  </si>
  <si>
    <t>2015_16_London_Yes</t>
  </si>
  <si>
    <t>2015_17_London_No</t>
  </si>
  <si>
    <t>2015_17_London_Yes</t>
  </si>
  <si>
    <t>2015_18_London_No</t>
  </si>
  <si>
    <t>2015_18_London_Yes</t>
  </si>
  <si>
    <t>2015_19_London_No</t>
  </si>
  <si>
    <t>2015_19_London_Yes</t>
  </si>
  <si>
    <t>2015_20_London_No</t>
  </si>
  <si>
    <t>2015_20_London_Yes</t>
  </si>
  <si>
    <t>2015_21_London_No</t>
  </si>
  <si>
    <t>2015_21_London_Yes</t>
  </si>
  <si>
    <t>2015_-8_Not London_No</t>
  </si>
  <si>
    <t>2015_-8_Not London_Yes</t>
  </si>
  <si>
    <t>2015_1_Not London_No</t>
  </si>
  <si>
    <t>2015_1_Not London_Yes</t>
  </si>
  <si>
    <t>2015_2_Not London_No</t>
  </si>
  <si>
    <t>2015_2_Not London_Yes</t>
  </si>
  <si>
    <t>2015_3_Not London_No</t>
  </si>
  <si>
    <t>2015_3_Not London_No answer</t>
  </si>
  <si>
    <t>2015_3_Not London_Yes</t>
  </si>
  <si>
    <t>2015_4_Not London_No</t>
  </si>
  <si>
    <t>2015_4_Not London_Yes</t>
  </si>
  <si>
    <t>2015_5_Not London_No</t>
  </si>
  <si>
    <t>2015_5_Not London_Yes</t>
  </si>
  <si>
    <t>2015_6_Not London_No</t>
  </si>
  <si>
    <t>2015_6_Not London_No answer</t>
  </si>
  <si>
    <t>2015_6_Not London_Yes</t>
  </si>
  <si>
    <t>2015_7_Not London_NA</t>
  </si>
  <si>
    <t>2015_7_Not London_No</t>
  </si>
  <si>
    <t>2015_7_Not London_No answer</t>
  </si>
  <si>
    <t>2015_7_Not London_Yes</t>
  </si>
  <si>
    <t>2015_8_Not London_No</t>
  </si>
  <si>
    <t>2015_8_Not London_Yes</t>
  </si>
  <si>
    <t>2015_9_Not London_No</t>
  </si>
  <si>
    <t>2015_9_Not London_No answer</t>
  </si>
  <si>
    <t>2015_9_Not London_Yes</t>
  </si>
  <si>
    <t>2015_10_Not London_No</t>
  </si>
  <si>
    <t>2015_10_Not London_Yes</t>
  </si>
  <si>
    <t>2015_11_Not London_No</t>
  </si>
  <si>
    <t>2015_11_Not London_Yes</t>
  </si>
  <si>
    <t>2015_12_Not London_No</t>
  </si>
  <si>
    <t>2015_12_Not London_No answer</t>
  </si>
  <si>
    <t>2015_12_Not London_Yes</t>
  </si>
  <si>
    <t>2015_13_Not London_No</t>
  </si>
  <si>
    <t>2015_13_Not London_No answer</t>
  </si>
  <si>
    <t>2015_13_Not London_Yes</t>
  </si>
  <si>
    <t>2015_14_Not London_No</t>
  </si>
  <si>
    <t>2015_14_Not London_No answer</t>
  </si>
  <si>
    <t>2015_14_Not London_Yes</t>
  </si>
  <si>
    <t>2015_15_Not London_No</t>
  </si>
  <si>
    <t>2015_15_Not London_No answer</t>
  </si>
  <si>
    <t>2015_15_Not London_Yes</t>
  </si>
  <si>
    <t>2015_16_Not London_No</t>
  </si>
  <si>
    <t>2015_16_Not London_No answer</t>
  </si>
  <si>
    <t>2015_16_Not London_Yes</t>
  </si>
  <si>
    <t>2015_17_Not London_No</t>
  </si>
  <si>
    <t>2015_17_Not London_No answer</t>
  </si>
  <si>
    <t>2015_17_Not London_Yes</t>
  </si>
  <si>
    <t>2015_18_Not London_No</t>
  </si>
  <si>
    <t>2015_18_Not London_Yes</t>
  </si>
  <si>
    <t>2015_19_Not London_No</t>
  </si>
  <si>
    <t>2015_19_Not London_No answer</t>
  </si>
  <si>
    <t>2015_19_Not London_Yes</t>
  </si>
  <si>
    <t>2015_20_Not London_No</t>
  </si>
  <si>
    <t>2015_20_Not London_Yes</t>
  </si>
  <si>
    <t>2015_21_Not London_No</t>
  </si>
  <si>
    <t>2015_21_Not London_Yes</t>
  </si>
  <si>
    <t>2016_-8_London_No</t>
  </si>
  <si>
    <t>2016_-8_London_Yes</t>
  </si>
  <si>
    <t>2016_1_London_No</t>
  </si>
  <si>
    <t>2016_2_London_No</t>
  </si>
  <si>
    <t>2016_2_London_Yes</t>
  </si>
  <si>
    <t>2016_3_London_No</t>
  </si>
  <si>
    <t>2016_3_London_No answer</t>
  </si>
  <si>
    <t>2016_3_London_Yes</t>
  </si>
  <si>
    <t>2016_4_London_No</t>
  </si>
  <si>
    <t>2016_4_London_Yes</t>
  </si>
  <si>
    <t>2016_5_London_No</t>
  </si>
  <si>
    <t>2016_6_London_No</t>
  </si>
  <si>
    <t>2016_6_London_Yes</t>
  </si>
  <si>
    <t>2016_7_London_No</t>
  </si>
  <si>
    <t>2016_7_London_Yes</t>
  </si>
  <si>
    <t>2016_8_London_No</t>
  </si>
  <si>
    <t>2016_8_London_Yes</t>
  </si>
  <si>
    <t>2016_9_London_No</t>
  </si>
  <si>
    <t>2016_9_London_Yes</t>
  </si>
  <si>
    <t>2016_10_London_No</t>
  </si>
  <si>
    <t>2016_10_London_No answer</t>
  </si>
  <si>
    <t>2016_10_London_Yes</t>
  </si>
  <si>
    <t>2016_11_London_No</t>
  </si>
  <si>
    <t>2016_11_London_No answer</t>
  </si>
  <si>
    <t>2016_11_London_Yes</t>
  </si>
  <si>
    <t>2016_12_London_No</t>
  </si>
  <si>
    <t>2016_12_London_Yes</t>
  </si>
  <si>
    <t>2016_13_London_No</t>
  </si>
  <si>
    <t>2016_13_London_Yes</t>
  </si>
  <si>
    <t>2016_14_London_No</t>
  </si>
  <si>
    <t>2016_14_London_No answer</t>
  </si>
  <si>
    <t>2016_14_London_Yes</t>
  </si>
  <si>
    <t>2016_15_London_No</t>
  </si>
  <si>
    <t>2016_15_London_Yes</t>
  </si>
  <si>
    <t>2016_16_London_No</t>
  </si>
  <si>
    <t>2016_16_London_Yes</t>
  </si>
  <si>
    <t>2016_17_London_No</t>
  </si>
  <si>
    <t>2016_17_London_No answer</t>
  </si>
  <si>
    <t>2016_17_London_Yes</t>
  </si>
  <si>
    <t>2016_18_London_No</t>
  </si>
  <si>
    <t>2016_18_London_Yes</t>
  </si>
  <si>
    <t>2016_19_London_No</t>
  </si>
  <si>
    <t>2016_19_London_Yes</t>
  </si>
  <si>
    <t>2016_20_London_No</t>
  </si>
  <si>
    <t>2016_20_London_Yes</t>
  </si>
  <si>
    <t>2016_21_London_No</t>
  </si>
  <si>
    <t>2016_21_London_Yes</t>
  </si>
  <si>
    <t>2016_-8_Not London_No</t>
  </si>
  <si>
    <t>2016_-8_Not London_No answer</t>
  </si>
  <si>
    <t>2016_-8_Not London_Yes</t>
  </si>
  <si>
    <t>2016_1_Not London_No</t>
  </si>
  <si>
    <t>2016_1_Not London_No answer</t>
  </si>
  <si>
    <t>2016_1_Not London_Yes</t>
  </si>
  <si>
    <t>2016_2_Not London_No</t>
  </si>
  <si>
    <t>2016_2_Not London_No answer</t>
  </si>
  <si>
    <t>2016_2_Not London_Yes</t>
  </si>
  <si>
    <t>2016_3_Not London_No</t>
  </si>
  <si>
    <t>2016_3_Not London_No answer</t>
  </si>
  <si>
    <t>2016_3_Not London_Yes</t>
  </si>
  <si>
    <t>2016_4_Not London_No</t>
  </si>
  <si>
    <t>2016_4_Not London_Yes</t>
  </si>
  <si>
    <t>2016_5_Not London_No</t>
  </si>
  <si>
    <t>2016_5_Not London_Yes</t>
  </si>
  <si>
    <t>2016_6_Not London_No</t>
  </si>
  <si>
    <t>2016_6_Not London_No answer</t>
  </si>
  <si>
    <t>2016_6_Not London_Yes</t>
  </si>
  <si>
    <t>2016_7_Not London_No</t>
  </si>
  <si>
    <t>2016_7_Not London_No answer</t>
  </si>
  <si>
    <t>2016_7_Not London_Yes</t>
  </si>
  <si>
    <t>2016_8_Not London_No</t>
  </si>
  <si>
    <t>2016_8_Not London_No answer</t>
  </si>
  <si>
    <t>2016_8_Not London_Yes</t>
  </si>
  <si>
    <t>2016_9_Not London_No</t>
  </si>
  <si>
    <t>2016_9_Not London_No answer</t>
  </si>
  <si>
    <t>2016_9_Not London_Yes</t>
  </si>
  <si>
    <t>2016_10_Not London_No</t>
  </si>
  <si>
    <t>2016_10_Not London_Yes</t>
  </si>
  <si>
    <t>2016_11_Not London_No</t>
  </si>
  <si>
    <t>2016_11_Not London_Yes</t>
  </si>
  <si>
    <t>2016_12_Not London_No</t>
  </si>
  <si>
    <t>2016_12_Not London_No answer</t>
  </si>
  <si>
    <t>2016_12_Not London_Yes</t>
  </si>
  <si>
    <t>2016_13_Not London_No</t>
  </si>
  <si>
    <t>2016_13_Not London_No answer</t>
  </si>
  <si>
    <t>2016_13_Not London_Yes</t>
  </si>
  <si>
    <t>2016_14_Not London_No</t>
  </si>
  <si>
    <t>2016_14_Not London_Yes</t>
  </si>
  <si>
    <t>2016_15_Not London_No</t>
  </si>
  <si>
    <t>2016_15_Not London_No answer</t>
  </si>
  <si>
    <t>2016_15_Not London_Yes</t>
  </si>
  <si>
    <t>2016_16_Not London_No</t>
  </si>
  <si>
    <t>2016_16_Not London_No answer</t>
  </si>
  <si>
    <t>2016_16_Not London_Yes</t>
  </si>
  <si>
    <t>2016_17_Not London_No</t>
  </si>
  <si>
    <t>2016_17_Not London_No answer</t>
  </si>
  <si>
    <t>2016_17_Not London_Yes</t>
  </si>
  <si>
    <t>2016_18_Not London_No</t>
  </si>
  <si>
    <t>2016_18_Not London_Yes</t>
  </si>
  <si>
    <t>2016_19_Not London_No</t>
  </si>
  <si>
    <t>2016_19_Not London_No answer</t>
  </si>
  <si>
    <t>2016_19_Not London_Yes</t>
  </si>
  <si>
    <t>2016_20_Not London_No</t>
  </si>
  <si>
    <t>2016_20_Not London_Yes</t>
  </si>
  <si>
    <t>2016_21_Not London_No</t>
  </si>
  <si>
    <t>2016_21_Not London_Yes</t>
  </si>
  <si>
    <t>2017_-8_London_Yes</t>
  </si>
  <si>
    <t>2017_1_London_No</t>
  </si>
  <si>
    <t>2017_2_London_No</t>
  </si>
  <si>
    <t>2017_2_London_Yes</t>
  </si>
  <si>
    <t>2017_3_London_No</t>
  </si>
  <si>
    <t>2017_3_London_Yes</t>
  </si>
  <si>
    <t>2017_4_London_No</t>
  </si>
  <si>
    <t>2017_4_London_Yes</t>
  </si>
  <si>
    <t>2017_5_London_No</t>
  </si>
  <si>
    <t>2017_5_London_Yes</t>
  </si>
  <si>
    <t>2017_6_London_No</t>
  </si>
  <si>
    <t>2017_6_London_No answer</t>
  </si>
  <si>
    <t>2017_6_London_Yes</t>
  </si>
  <si>
    <t>2017_7_London_No</t>
  </si>
  <si>
    <t>2017_7_London_No answer</t>
  </si>
  <si>
    <t>2017_7_London_Yes</t>
  </si>
  <si>
    <t>2017_8_London_No</t>
  </si>
  <si>
    <t>2017_8_London_Yes</t>
  </si>
  <si>
    <t>2017_9_London_No</t>
  </si>
  <si>
    <t>2017_9_London_Yes</t>
  </si>
  <si>
    <t>2017_10_London_No</t>
  </si>
  <si>
    <t>2017_10_London_Yes</t>
  </si>
  <si>
    <t>2017_11_London_No</t>
  </si>
  <si>
    <t>2017_11_London_Yes</t>
  </si>
  <si>
    <t>2017_12_London_No</t>
  </si>
  <si>
    <t>2017_12_London_Yes</t>
  </si>
  <si>
    <t>2017_13_London_No</t>
  </si>
  <si>
    <t>2017_13_London_Yes</t>
  </si>
  <si>
    <t>2017_14_London_No</t>
  </si>
  <si>
    <t>2017_14_London_Yes</t>
  </si>
  <si>
    <t>2017_15_London_No</t>
  </si>
  <si>
    <t>2017_15_London_Yes</t>
  </si>
  <si>
    <t>2017_16_London_No</t>
  </si>
  <si>
    <t>2017_16_London_Yes</t>
  </si>
  <si>
    <t>2017_17_London_No</t>
  </si>
  <si>
    <t>2017_17_London_Yes</t>
  </si>
  <si>
    <t>2017_18_London_No</t>
  </si>
  <si>
    <t>2017_18_London_Yes</t>
  </si>
  <si>
    <t>2017_19_London_No</t>
  </si>
  <si>
    <t>2017_19_London_Yes</t>
  </si>
  <si>
    <t>2017_20_London_No</t>
  </si>
  <si>
    <t>2017_20_London_Yes</t>
  </si>
  <si>
    <t>2017_21_London_No</t>
  </si>
  <si>
    <t>2017_21_London_Yes</t>
  </si>
  <si>
    <t>2017_-8_Not London_No</t>
  </si>
  <si>
    <t>2017_-8_Not London_No answer</t>
  </si>
  <si>
    <t>2017_-8_Not London_Yes</t>
  </si>
  <si>
    <t>2017_1_Not London_No</t>
  </si>
  <si>
    <t>2017_1_Not London_Yes</t>
  </si>
  <si>
    <t>2017_2_Not London_No</t>
  </si>
  <si>
    <t>2017_2_Not London_Yes</t>
  </si>
  <si>
    <t>2017_3_Not London_No</t>
  </si>
  <si>
    <t>2017_3_Not London_Yes</t>
  </si>
  <si>
    <t>2017_4_Not London_No</t>
  </si>
  <si>
    <t>2017_4_Not London_No answer</t>
  </si>
  <si>
    <t>2017_4_Not London_Yes</t>
  </si>
  <si>
    <t>2017_5_Not London_No</t>
  </si>
  <si>
    <t>2017_5_Not London_Yes</t>
  </si>
  <si>
    <t>2017_6_Not London_NA</t>
  </si>
  <si>
    <t>2017_6_Not London_No</t>
  </si>
  <si>
    <t>2017_6_Not London_No answer</t>
  </si>
  <si>
    <t>2017_6_Not London_Yes</t>
  </si>
  <si>
    <t>2017_7_Not London_No</t>
  </si>
  <si>
    <t>2017_7_Not London_No answer</t>
  </si>
  <si>
    <t>2017_7_Not London_Yes</t>
  </si>
  <si>
    <t>2017_8_Not London_No</t>
  </si>
  <si>
    <t>2017_8_Not London_No answer</t>
  </si>
  <si>
    <t>2017_8_Not London_Yes</t>
  </si>
  <si>
    <t>2017_9_Not London_No</t>
  </si>
  <si>
    <t>2017_9_Not London_No answer</t>
  </si>
  <si>
    <t>2017_9_Not London_Yes</t>
  </si>
  <si>
    <t>2017_10_Not London_NA</t>
  </si>
  <si>
    <t>2017_10_Not London_No</t>
  </si>
  <si>
    <t>2017_10_Not London_Yes</t>
  </si>
  <si>
    <t>2017_11_Not London_No</t>
  </si>
  <si>
    <t>2017_11_Not London_Yes</t>
  </si>
  <si>
    <t>2017_12_Not London_No</t>
  </si>
  <si>
    <t>2017_12_Not London_Yes</t>
  </si>
  <si>
    <t>2017_13_Not London_No</t>
  </si>
  <si>
    <t>2017_13_Not London_Yes</t>
  </si>
  <si>
    <t>2017_14_Not London_No</t>
  </si>
  <si>
    <t>2017_14_Not London_No answer</t>
  </si>
  <si>
    <t>2017_14_Not London_Yes</t>
  </si>
  <si>
    <t>2017_15_Not London_No</t>
  </si>
  <si>
    <t>2017_15_Not London_No answer</t>
  </si>
  <si>
    <t>2017_15_Not London_Yes</t>
  </si>
  <si>
    <t>2017_16_Not London_No</t>
  </si>
  <si>
    <t>2017_16_Not London_Yes</t>
  </si>
  <si>
    <t>2017_17_Not London_No</t>
  </si>
  <si>
    <t>2017_17_Not London_No answer</t>
  </si>
  <si>
    <t>2017_17_Not London_Yes</t>
  </si>
  <si>
    <t>2017_18_Not London_No</t>
  </si>
  <si>
    <t>2017_18_Not London_Yes</t>
  </si>
  <si>
    <t>2017_19_Not London_No</t>
  </si>
  <si>
    <t>2017_19_Not London_Yes</t>
  </si>
  <si>
    <t>2017_20_Not London_No</t>
  </si>
  <si>
    <t>2017_20_Not London_No answer</t>
  </si>
  <si>
    <t>2017_20_Not London_Yes</t>
  </si>
  <si>
    <t>2017_21_Not London_No</t>
  </si>
  <si>
    <t>2017_21_Not London_Yes</t>
  </si>
  <si>
    <t>2018_-8_London_No</t>
  </si>
  <si>
    <t>2018_-8_London_No answer</t>
  </si>
  <si>
    <t>2018_1_London_No</t>
  </si>
  <si>
    <t>2018_1_London_Yes</t>
  </si>
  <si>
    <t>2018_2_London_No</t>
  </si>
  <si>
    <t>2018_2_London_Yes</t>
  </si>
  <si>
    <t>2018_3_London_No</t>
  </si>
  <si>
    <t>2018_3_London_No answer</t>
  </si>
  <si>
    <t>2018_3_London_Yes</t>
  </si>
  <si>
    <t>2018_4_London_No</t>
  </si>
  <si>
    <t>2018_4_London_No answer</t>
  </si>
  <si>
    <t>2018_4_London_Yes</t>
  </si>
  <si>
    <t>2018_5_London_No</t>
  </si>
  <si>
    <t>2018_5_London_Yes</t>
  </si>
  <si>
    <t>2018_6_London_No</t>
  </si>
  <si>
    <t>2018_6_London_Yes</t>
  </si>
  <si>
    <t>2018_7_London_No</t>
  </si>
  <si>
    <t>2018_7_London_Yes</t>
  </si>
  <si>
    <t>2018_8_London_No</t>
  </si>
  <si>
    <t>2018_8_London_No answer</t>
  </si>
  <si>
    <t>2018_8_London_Yes</t>
  </si>
  <si>
    <t>2018_9_London_No</t>
  </si>
  <si>
    <t>2018_9_London_No answer</t>
  </si>
  <si>
    <t>2018_9_London_Yes</t>
  </si>
  <si>
    <t>2018_10_London_No</t>
  </si>
  <si>
    <t>2018_10_London_Yes</t>
  </si>
  <si>
    <t>2018_11_London_No</t>
  </si>
  <si>
    <t>2018_11_London_No answer</t>
  </si>
  <si>
    <t>2018_11_London_Yes</t>
  </si>
  <si>
    <t>2018_12_London_No</t>
  </si>
  <si>
    <t>2018_12_London_Yes</t>
  </si>
  <si>
    <t>2018_13_London_No</t>
  </si>
  <si>
    <t>2018_13_London_Yes</t>
  </si>
  <si>
    <t>2018_14_London_No</t>
  </si>
  <si>
    <t>2018_14_London_Yes</t>
  </si>
  <si>
    <t>2018_15_London_No</t>
  </si>
  <si>
    <t>2018_15_London_No answer</t>
  </si>
  <si>
    <t>2018_15_London_Yes</t>
  </si>
  <si>
    <t>2018_16_London_No</t>
  </si>
  <si>
    <t>2018_16_London_Yes</t>
  </si>
  <si>
    <t>2018_17_London_No</t>
  </si>
  <si>
    <t>2018_17_London_Yes</t>
  </si>
  <si>
    <t>2018_18_London_No</t>
  </si>
  <si>
    <t>2018_18_London_Yes</t>
  </si>
  <si>
    <t>2018_19_London_No</t>
  </si>
  <si>
    <t>2018_19_London_Yes</t>
  </si>
  <si>
    <t>2018_20_London_No</t>
  </si>
  <si>
    <t>2018_20_London_Yes</t>
  </si>
  <si>
    <t>2018_21_London_No</t>
  </si>
  <si>
    <t>2018_21_London_Yes</t>
  </si>
  <si>
    <t>2018_-8_Not London_No</t>
  </si>
  <si>
    <t>2018_-8_Not London_Yes</t>
  </si>
  <si>
    <t>2018_1_Not London_No</t>
  </si>
  <si>
    <t>2018_1_Not London_No answer</t>
  </si>
  <si>
    <t>2018_1_Not London_Yes</t>
  </si>
  <si>
    <t>2018_2_Not London_No</t>
  </si>
  <si>
    <t>2018_2_Not London_Yes</t>
  </si>
  <si>
    <t>2018_3_Not London_NA</t>
  </si>
  <si>
    <t>2018_3_Not London_No</t>
  </si>
  <si>
    <t>2018_3_Not London_No answer</t>
  </si>
  <si>
    <t>2018_3_Not London_Yes</t>
  </si>
  <si>
    <t>2018_4_Not London_No</t>
  </si>
  <si>
    <t>2018_4_Not London_Yes</t>
  </si>
  <si>
    <t>2018_5_Not London_No</t>
  </si>
  <si>
    <t>2018_5_Not London_Yes</t>
  </si>
  <si>
    <t>2018_6_Not London_NA</t>
  </si>
  <si>
    <t>2018_6_Not London_No</t>
  </si>
  <si>
    <t>2018_6_Not London_Yes</t>
  </si>
  <si>
    <t>2018_7_Not London_No</t>
  </si>
  <si>
    <t>2018_7_Not London_No answer</t>
  </si>
  <si>
    <t>2018_7_Not London_Yes</t>
  </si>
  <si>
    <t>2018_8_Not London_No</t>
  </si>
  <si>
    <t>2018_8_Not London_No answer</t>
  </si>
  <si>
    <t>2018_8_Not London_Yes</t>
  </si>
  <si>
    <t>2018_9_Not London_No</t>
  </si>
  <si>
    <t>2018_9_Not London_Yes</t>
  </si>
  <si>
    <t>2018_10_Not London_No</t>
  </si>
  <si>
    <t>2018_10_Not London_No answer</t>
  </si>
  <si>
    <t>2018_10_Not London_Yes</t>
  </si>
  <si>
    <t>2018_11_Not London_No</t>
  </si>
  <si>
    <t>2018_11_Not London_Yes</t>
  </si>
  <si>
    <t>2018_12_Not London_No</t>
  </si>
  <si>
    <t>2018_12_Not London_No answer</t>
  </si>
  <si>
    <t>2018_12_Not London_Yes</t>
  </si>
  <si>
    <t>2018_13_Not London_NA</t>
  </si>
  <si>
    <t>2018_13_Not London_No</t>
  </si>
  <si>
    <t>2018_13_Not London_Yes</t>
  </si>
  <si>
    <t>2018_14_Not London_No</t>
  </si>
  <si>
    <t>2018_14_Not London_No answer</t>
  </si>
  <si>
    <t>2018_14_Not London_Yes</t>
  </si>
  <si>
    <t>2018_15_Not London_No</t>
  </si>
  <si>
    <t>2018_15_Not London_Yes</t>
  </si>
  <si>
    <t>2018_16_Not London_NA</t>
  </si>
  <si>
    <t>2018_16_Not London_No</t>
  </si>
  <si>
    <t>2018_16_Not London_No answer</t>
  </si>
  <si>
    <t>2018_16_Not London_Yes</t>
  </si>
  <si>
    <t>2018_17_Not London_No</t>
  </si>
  <si>
    <t>2018_17_Not London_No answer</t>
  </si>
  <si>
    <t>2018_17_Not London_Yes</t>
  </si>
  <si>
    <t>2018_18_Not London_No</t>
  </si>
  <si>
    <t>2018_18_Not London_Yes</t>
  </si>
  <si>
    <t>2018_19_Not London_No</t>
  </si>
  <si>
    <t>2018_19_Not London_No answer</t>
  </si>
  <si>
    <t>2018_19_Not London_Yes</t>
  </si>
  <si>
    <t>2018_20_Not London_No</t>
  </si>
  <si>
    <t>2018_20_Not London_Yes</t>
  </si>
  <si>
    <t>2018_21_Not London_No</t>
  </si>
  <si>
    <t>2018_21_Not London_Yes</t>
  </si>
  <si>
    <t>2019_-8_London_No</t>
  </si>
  <si>
    <t>2019_-8_London_Yes</t>
  </si>
  <si>
    <t>2019_1_London_No</t>
  </si>
  <si>
    <t>2019_1_London_Yes</t>
  </si>
  <si>
    <t>2019_2_London_No</t>
  </si>
  <si>
    <t>2019_2_London_Yes</t>
  </si>
  <si>
    <t>2019_3_London_No</t>
  </si>
  <si>
    <t>2019_3_London_Yes</t>
  </si>
  <si>
    <t>2019_4_London_No</t>
  </si>
  <si>
    <t>2019_4_London_Yes</t>
  </si>
  <si>
    <t>2019_5_London_No</t>
  </si>
  <si>
    <t>2019_5_London_Yes</t>
  </si>
  <si>
    <t>2019_6_London_No</t>
  </si>
  <si>
    <t>2019_6_London_No answer</t>
  </si>
  <si>
    <t>2019_6_London_Yes</t>
  </si>
  <si>
    <t>2019_7_London_No</t>
  </si>
  <si>
    <t>2019_7_London_No answer</t>
  </si>
  <si>
    <t>2019_7_London_Yes</t>
  </si>
  <si>
    <t>2019_8_London_No</t>
  </si>
  <si>
    <t>2019_8_London_Yes</t>
  </si>
  <si>
    <t>2019_9_London_No</t>
  </si>
  <si>
    <t>2019_9_London_Yes</t>
  </si>
  <si>
    <t>2019_10_London_No</t>
  </si>
  <si>
    <t>2019_10_London_Yes</t>
  </si>
  <si>
    <t>2019_11_London_No</t>
  </si>
  <si>
    <t>2019_11_London_Yes</t>
  </si>
  <si>
    <t>2019_12_London_No</t>
  </si>
  <si>
    <t>2019_12_London_Yes</t>
  </si>
  <si>
    <t>2019_13_London_No</t>
  </si>
  <si>
    <t>2019_13_London_Yes</t>
  </si>
  <si>
    <t>2019_14_London_No</t>
  </si>
  <si>
    <t>2019_14_London_No answer</t>
  </si>
  <si>
    <t>2019_14_London_Yes</t>
  </si>
  <si>
    <t>2019_15_London_No</t>
  </si>
  <si>
    <t>2019_15_London_Yes</t>
  </si>
  <si>
    <t>2019_16_London_NA</t>
  </si>
  <si>
    <t>2019_16_London_No</t>
  </si>
  <si>
    <t>2019_16_London_No answer</t>
  </si>
  <si>
    <t>2019_16_London_Yes</t>
  </si>
  <si>
    <t>2019_17_London_No</t>
  </si>
  <si>
    <t>2019_17_London_No answer</t>
  </si>
  <si>
    <t>2019_17_London_Yes</t>
  </si>
  <si>
    <t>2019_18_London_No</t>
  </si>
  <si>
    <t>2019_18_London_No answer</t>
  </si>
  <si>
    <t>2019_18_London_Yes</t>
  </si>
  <si>
    <t>2019_19_London_No</t>
  </si>
  <si>
    <t>2019_19_London_Yes</t>
  </si>
  <si>
    <t>2019_20_London_No</t>
  </si>
  <si>
    <t>2019_20_London_Yes</t>
  </si>
  <si>
    <t>2019_21_London_No</t>
  </si>
  <si>
    <t>2019_21_London_Yes</t>
  </si>
  <si>
    <t>2019_-8_Not London_No</t>
  </si>
  <si>
    <t>2019_-8_Not London_Yes</t>
  </si>
  <si>
    <t>2019_1_Not London_NA</t>
  </si>
  <si>
    <t>2019_1_Not London_No</t>
  </si>
  <si>
    <t>2019_1_Not London_No answer</t>
  </si>
  <si>
    <t>2019_1_Not London_Yes</t>
  </si>
  <si>
    <t>2019_2_Not London_No</t>
  </si>
  <si>
    <t>2019_2_Not London_No answer</t>
  </si>
  <si>
    <t>2019_2_Not London_Yes</t>
  </si>
  <si>
    <t>2019_3_Not London_NA</t>
  </si>
  <si>
    <t>2019_3_Not London_No</t>
  </si>
  <si>
    <t>2019_3_Not London_No answer</t>
  </si>
  <si>
    <t>2019_3_Not London_Yes</t>
  </si>
  <si>
    <t>2019_4_Not London_No</t>
  </si>
  <si>
    <t>2019_4_Not London_Yes</t>
  </si>
  <si>
    <t>2019_5_Not London_No</t>
  </si>
  <si>
    <t>2019_5_Not London_No answer</t>
  </si>
  <si>
    <t>2019_5_Not London_Yes</t>
  </si>
  <si>
    <t>2019_6_Not London_No</t>
  </si>
  <si>
    <t>2019_6_Not London_No answer</t>
  </si>
  <si>
    <t>2019_6_Not London_Yes</t>
  </si>
  <si>
    <t>2019_7_Not London_No</t>
  </si>
  <si>
    <t>2019_7_Not London_No answer</t>
  </si>
  <si>
    <t>2019_7_Not London_Yes</t>
  </si>
  <si>
    <t>2019_8_Not London_No</t>
  </si>
  <si>
    <t>2019_8_Not London_No answer</t>
  </si>
  <si>
    <t>2019_8_Not London_Yes</t>
  </si>
  <si>
    <t>2019_9_Not London_NA</t>
  </si>
  <si>
    <t>2019_9_Not London_No</t>
  </si>
  <si>
    <t>2019_9_Not London_No answer</t>
  </si>
  <si>
    <t>2019_9_Not London_Yes</t>
  </si>
  <si>
    <t>2019_10_Not London_No</t>
  </si>
  <si>
    <t>2019_10_Not London_Yes</t>
  </si>
  <si>
    <t>2019_11_Not London_NA</t>
  </si>
  <si>
    <t>2019_11_Not London_No</t>
  </si>
  <si>
    <t>2019_11_Not London_Yes</t>
  </si>
  <si>
    <t>2019_12_Not London_No</t>
  </si>
  <si>
    <t>2019_12_Not London_Yes</t>
  </si>
  <si>
    <t>2019_13_Not London_NA</t>
  </si>
  <si>
    <t>2019_13_Not London_No</t>
  </si>
  <si>
    <t>2019_13_Not London_Yes</t>
  </si>
  <si>
    <t>2019_14_Not London_NA</t>
  </si>
  <si>
    <t>2019_14_Not London_No</t>
  </si>
  <si>
    <t>2019_14_Not London_Yes</t>
  </si>
  <si>
    <t>2019_15_Not London_NA</t>
  </si>
  <si>
    <t>2019_15_Not London_No</t>
  </si>
  <si>
    <t>2019_15_Not London_No answer</t>
  </si>
  <si>
    <t>2019_15_Not London_Yes</t>
  </si>
  <si>
    <t>2019_16_Not London_NA</t>
  </si>
  <si>
    <t>2019_16_Not London_No</t>
  </si>
  <si>
    <t>2019_16_Not London_No answer</t>
  </si>
  <si>
    <t>2019_16_Not London_Yes</t>
  </si>
  <si>
    <t>2019_17_Not London_NA</t>
  </si>
  <si>
    <t>2019_17_Not London_No</t>
  </si>
  <si>
    <t>2019_17_Not London_No answer</t>
  </si>
  <si>
    <t>2019_17_Not London_Yes</t>
  </si>
  <si>
    <t>2019_18_Not London_No</t>
  </si>
  <si>
    <t>2019_18_Not London_No answer</t>
  </si>
  <si>
    <t>2019_18_Not London_Yes</t>
  </si>
  <si>
    <t>2019_19_Not London_NA</t>
  </si>
  <si>
    <t>2019_19_Not London_No</t>
  </si>
  <si>
    <t>2019_19_Not London_Yes</t>
  </si>
  <si>
    <t>2019_20_Not London_No</t>
  </si>
  <si>
    <t>2019_20_Not London_Yes</t>
  </si>
  <si>
    <t>2019_21_Not London_No</t>
  </si>
  <si>
    <t>2019_21_Not London_Yes</t>
  </si>
  <si>
    <t>2020_-8_London_No</t>
  </si>
  <si>
    <t>2020_1_London_No</t>
  </si>
  <si>
    <t>2020_2_London_No</t>
  </si>
  <si>
    <t>2020_2_London_Yes</t>
  </si>
  <si>
    <t>2020_3_London_No</t>
  </si>
  <si>
    <t>2020_3_London_Yes</t>
  </si>
  <si>
    <t>2020_4_London_No</t>
  </si>
  <si>
    <t>2020_4_London_Yes</t>
  </si>
  <si>
    <t>2020_5_London_No</t>
  </si>
  <si>
    <t>2020_5_London_Yes</t>
  </si>
  <si>
    <t>2020_6_London_No</t>
  </si>
  <si>
    <t>2020_6_London_Yes</t>
  </si>
  <si>
    <t>2020_7_London_No</t>
  </si>
  <si>
    <t>2020_7_London_No answer</t>
  </si>
  <si>
    <t>2020_7_London_Yes</t>
  </si>
  <si>
    <t>2020_8_London_No</t>
  </si>
  <si>
    <t>2020_8_London_Yes</t>
  </si>
  <si>
    <t>2020_9_London_No</t>
  </si>
  <si>
    <t>2020_9_London_Yes</t>
  </si>
  <si>
    <t>2020_10_London_No</t>
  </si>
  <si>
    <t>2020_10_London_Yes</t>
  </si>
  <si>
    <t>2020_11_London_No</t>
  </si>
  <si>
    <t>2020_11_London_Yes</t>
  </si>
  <si>
    <t>2020_12_London_No</t>
  </si>
  <si>
    <t>2020_12_London_Yes</t>
  </si>
  <si>
    <t>2020_13_London_NA</t>
  </si>
  <si>
    <t>2020_13_London_No</t>
  </si>
  <si>
    <t>2020_13_London_Yes</t>
  </si>
  <si>
    <t>2020_14_London_No</t>
  </si>
  <si>
    <t>2020_14_London_No answer</t>
  </si>
  <si>
    <t>2020_14_London_Yes</t>
  </si>
  <si>
    <t>2020_15_London_No</t>
  </si>
  <si>
    <t>2020_15_London_Yes</t>
  </si>
  <si>
    <t>2020_16_London_No</t>
  </si>
  <si>
    <t>2020_16_London_Yes</t>
  </si>
  <si>
    <t>2020_17_London_No</t>
  </si>
  <si>
    <t>2020_17_London_Yes</t>
  </si>
  <si>
    <t>2020_18_London_No</t>
  </si>
  <si>
    <t>2020_18_London_Yes</t>
  </si>
  <si>
    <t>2020_19_London_No</t>
  </si>
  <si>
    <t>2020_19_London_Yes</t>
  </si>
  <si>
    <t>2020_20_London_No</t>
  </si>
  <si>
    <t>2020_20_London_Yes</t>
  </si>
  <si>
    <t>2020_21_London_No</t>
  </si>
  <si>
    <t>2020_21_London_Yes</t>
  </si>
  <si>
    <t>2020_-8_Not London_No</t>
  </si>
  <si>
    <t>2020_-8_Not London_Yes</t>
  </si>
  <si>
    <t>2020_1_Not London_No</t>
  </si>
  <si>
    <t>2020_1_Not London_Yes</t>
  </si>
  <si>
    <t>2020_2_Not London_No</t>
  </si>
  <si>
    <t>2020_2_Not London_Yes</t>
  </si>
  <si>
    <t>2020_3_Not London_NA</t>
  </si>
  <si>
    <t>2020_3_Not London_No</t>
  </si>
  <si>
    <t>2020_3_Not London_No answer</t>
  </si>
  <si>
    <t>2020_3_Not London_Yes</t>
  </si>
  <si>
    <t>2020_4_Not London_No</t>
  </si>
  <si>
    <t>2020_4_Not London_No answer</t>
  </si>
  <si>
    <t>2020_4_Not London_Yes</t>
  </si>
  <si>
    <t>2020_5_Not London_No</t>
  </si>
  <si>
    <t>2020_5_Not London_Yes</t>
  </si>
  <si>
    <t>2020_6_Not London_No</t>
  </si>
  <si>
    <t>2020_6_Not London_Yes</t>
  </si>
  <si>
    <t>2020_7_Not London_No</t>
  </si>
  <si>
    <t>2020_7_Not London_No answer</t>
  </si>
  <si>
    <t>2020_7_Not London_Yes</t>
  </si>
  <si>
    <t>2020_8_Not London_No</t>
  </si>
  <si>
    <t>2020_8_Not London_Yes</t>
  </si>
  <si>
    <t>2020_9_Not London_No</t>
  </si>
  <si>
    <t>2020_9_Not London_Yes</t>
  </si>
  <si>
    <t>2020_10_Not London_No</t>
  </si>
  <si>
    <t>2020_10_Not London_Yes</t>
  </si>
  <si>
    <t>2020_11_Not London_No</t>
  </si>
  <si>
    <t>2020_11_Not London_No answer</t>
  </si>
  <si>
    <t>2020_11_Not London_Yes</t>
  </si>
  <si>
    <t>2020_12_Not London_No</t>
  </si>
  <si>
    <t>2020_12_Not London_Yes</t>
  </si>
  <si>
    <t>2020_13_Not London_No</t>
  </si>
  <si>
    <t>2020_13_Not London_No answer</t>
  </si>
  <si>
    <t>2020_13_Not London_Yes</t>
  </si>
  <si>
    <t>2020_14_Not London_No</t>
  </si>
  <si>
    <t>2020_14_Not London_No answer</t>
  </si>
  <si>
    <t>2020_14_Not London_Yes</t>
  </si>
  <si>
    <t>2020_15_Not London_No</t>
  </si>
  <si>
    <t>2020_15_Not London_Yes</t>
  </si>
  <si>
    <t>2020_16_Not London_NA</t>
  </si>
  <si>
    <t>2020_16_Not London_No</t>
  </si>
  <si>
    <t>2020_16_Not London_Yes</t>
  </si>
  <si>
    <t>2020_17_Not London_No</t>
  </si>
  <si>
    <t>2020_17_Not London_No answer</t>
  </si>
  <si>
    <t>2020_17_Not London_Yes</t>
  </si>
  <si>
    <t>2020_18_Not London_No</t>
  </si>
  <si>
    <t>2020_18_Not London_Yes</t>
  </si>
  <si>
    <t>2020_19_Not London_No</t>
  </si>
  <si>
    <t>2020_19_Not London_No answer</t>
  </si>
  <si>
    <t>2020_19_Not London_Yes</t>
  </si>
  <si>
    <t>2020_20_Not London_No</t>
  </si>
  <si>
    <t>2020_20_Not London_Yes</t>
  </si>
  <si>
    <t>2020_21_Not London_No</t>
  </si>
  <si>
    <t>2020_21_Not London_Yes</t>
  </si>
  <si>
    <t>2021_-8_London_No</t>
  </si>
  <si>
    <t>2021_1_London_No</t>
  </si>
  <si>
    <t>2021_1_London_Yes</t>
  </si>
  <si>
    <t>2021_2_London_No</t>
  </si>
  <si>
    <t>2021_2_London_Yes</t>
  </si>
  <si>
    <t>2021_3_London_No</t>
  </si>
  <si>
    <t>2021_3_London_Yes</t>
  </si>
  <si>
    <t>2021_4_London_No</t>
  </si>
  <si>
    <t>2021_5_London_No</t>
  </si>
  <si>
    <t>2021_5_London_Yes</t>
  </si>
  <si>
    <t>2021_6_London_No</t>
  </si>
  <si>
    <t>2021_6_London_Yes</t>
  </si>
  <si>
    <t>2021_7_London_No</t>
  </si>
  <si>
    <t>2021_7_London_Yes</t>
  </si>
  <si>
    <t>2021_8_London_No</t>
  </si>
  <si>
    <t>2021_8_London_No answer</t>
  </si>
  <si>
    <t>2021_8_London_Yes</t>
  </si>
  <si>
    <t>2021_9_London_No</t>
  </si>
  <si>
    <t>2021_9_London_Yes</t>
  </si>
  <si>
    <t>2021_10_London_No</t>
  </si>
  <si>
    <t>2021_10_London_Yes</t>
  </si>
  <si>
    <t>2021_11_London_No</t>
  </si>
  <si>
    <t>2021_11_London_Yes</t>
  </si>
  <si>
    <t>2021_12_London_No</t>
  </si>
  <si>
    <t>2021_12_London_Yes</t>
  </si>
  <si>
    <t>2021_13_London_No</t>
  </si>
  <si>
    <t>2021_13_London_No answer</t>
  </si>
  <si>
    <t>2021_13_London_Yes</t>
  </si>
  <si>
    <t>2021_14_London_No</t>
  </si>
  <si>
    <t>2021_14_London_Yes</t>
  </si>
  <si>
    <t>2021_15_London_No</t>
  </si>
  <si>
    <t>2021_15_London_Yes</t>
  </si>
  <si>
    <t>2021_16_London_No</t>
  </si>
  <si>
    <t>2021_16_London_No answer</t>
  </si>
  <si>
    <t>2021_16_London_Yes</t>
  </si>
  <si>
    <t>2021_17_London_No</t>
  </si>
  <si>
    <t>2021_17_London_Yes</t>
  </si>
  <si>
    <t>2021_18_London_No</t>
  </si>
  <si>
    <t>2021_18_London_Yes</t>
  </si>
  <si>
    <t>2021_19_London_No</t>
  </si>
  <si>
    <t>2021_19_London_No answer</t>
  </si>
  <si>
    <t>2021_19_London_Yes</t>
  </si>
  <si>
    <t>2021_20_London_No</t>
  </si>
  <si>
    <t>2021_20_London_Yes</t>
  </si>
  <si>
    <t>2021_21_London_No</t>
  </si>
  <si>
    <t>2021_21_London_Yes</t>
  </si>
  <si>
    <t>2021_-8_Not London_No</t>
  </si>
  <si>
    <t>2021_-8_Not London_Yes</t>
  </si>
  <si>
    <t>2021_1_Not London_No</t>
  </si>
  <si>
    <t>2021_1_Not London_Yes</t>
  </si>
  <si>
    <t>2021_2_Not London_No</t>
  </si>
  <si>
    <t>2021_2_Not London_Yes</t>
  </si>
  <si>
    <t>2021_3_Not London_No</t>
  </si>
  <si>
    <t>2021_3_Not London_No answer</t>
  </si>
  <si>
    <t>2021_3_Not London_Yes</t>
  </si>
  <si>
    <t>2021_4_Not London_No</t>
  </si>
  <si>
    <t>2021_4_Not London_Yes</t>
  </si>
  <si>
    <t>2021_5_Not London_No</t>
  </si>
  <si>
    <t>2021_5_Not London_Yes</t>
  </si>
  <si>
    <t>2021_6_Not London_No</t>
  </si>
  <si>
    <t>2021_6_Not London_Yes</t>
  </si>
  <si>
    <t>2021_7_Not London_No</t>
  </si>
  <si>
    <t>2021_7_Not London_No answer</t>
  </si>
  <si>
    <t>2021_7_Not London_Yes</t>
  </si>
  <si>
    <t>2021_8_Not London_No</t>
  </si>
  <si>
    <t>2021_8_Not London_No answer</t>
  </si>
  <si>
    <t>2021_8_Not London_Yes</t>
  </si>
  <si>
    <t>2021_9_Not London_No</t>
  </si>
  <si>
    <t>2021_9_Not London_No answer</t>
  </si>
  <si>
    <t>2021_9_Not London_Yes</t>
  </si>
  <si>
    <t>2021_10_Not London_No</t>
  </si>
  <si>
    <t>2021_10_Not London_No answer</t>
  </si>
  <si>
    <t>2021_10_Not London_Yes</t>
  </si>
  <si>
    <t>2021_11_Not London_NA</t>
  </si>
  <si>
    <t>2021_11_Not London_No</t>
  </si>
  <si>
    <t>2021_11_Not London_Yes</t>
  </si>
  <si>
    <t>2021_12_Not London_No</t>
  </si>
  <si>
    <t>2021_12_Not London_Yes</t>
  </si>
  <si>
    <t>2021_13_Not London_No</t>
  </si>
  <si>
    <t>2021_13_Not London_Yes</t>
  </si>
  <si>
    <t>2021_14_Not London_No</t>
  </si>
  <si>
    <t>2021_14_Not London_Yes</t>
  </si>
  <si>
    <t>2021_15_Not London_No</t>
  </si>
  <si>
    <t>2021_15_Not London_No answer</t>
  </si>
  <si>
    <t>2021_15_Not London_Yes</t>
  </si>
  <si>
    <t>2021_16_Not London_NA</t>
  </si>
  <si>
    <t>2021_16_Not London_No</t>
  </si>
  <si>
    <t>2021_16_Not London_Yes</t>
  </si>
  <si>
    <t>2021_17_Not London_No</t>
  </si>
  <si>
    <t>2021_17_Not London_No answer</t>
  </si>
  <si>
    <t>2021_17_Not London_Yes</t>
  </si>
  <si>
    <t>2021_18_Not London_No</t>
  </si>
  <si>
    <t>2021_18_Not London_No answer</t>
  </si>
  <si>
    <t>2021_18_Not London_Yes</t>
  </si>
  <si>
    <t>2021_19_Not London_No</t>
  </si>
  <si>
    <t>2021_19_Not London_No answer</t>
  </si>
  <si>
    <t>2021_19_Not London_Yes</t>
  </si>
  <si>
    <t>2021_20_Not London_No</t>
  </si>
  <si>
    <t>2021_20_Not London_Yes</t>
  </si>
  <si>
    <t>2021_21_Not London_No</t>
  </si>
  <si>
    <t>2021_21_Not London_Yes</t>
  </si>
  <si>
    <t>2022_-8_London_Yes</t>
  </si>
  <si>
    <t>2022_1_London_No</t>
  </si>
  <si>
    <t>2022_1_London_Yes</t>
  </si>
  <si>
    <t>2022_2_London_No</t>
  </si>
  <si>
    <t>2022_2_London_Yes</t>
  </si>
  <si>
    <t>2022_3_London_No</t>
  </si>
  <si>
    <t>2022_3_London_Yes</t>
  </si>
  <si>
    <t>2022_4_London_No</t>
  </si>
  <si>
    <t>2022_5_London_No</t>
  </si>
  <si>
    <t>2022_6_London_No</t>
  </si>
  <si>
    <t>2022_6_London_No answer</t>
  </si>
  <si>
    <t>2022_6_London_Yes</t>
  </si>
  <si>
    <t>2022_7_London_No</t>
  </si>
  <si>
    <t>2022_7_London_Yes</t>
  </si>
  <si>
    <t>2022_8_London_No</t>
  </si>
  <si>
    <t>2022_8_London_Yes</t>
  </si>
  <si>
    <t>2022_9_London_No</t>
  </si>
  <si>
    <t>2022_9_London_Yes</t>
  </si>
  <si>
    <t>2022_10_London_No</t>
  </si>
  <si>
    <t>2022_10_London_Yes</t>
  </si>
  <si>
    <t>2022_11_London_No</t>
  </si>
  <si>
    <t>2022_11_London_Yes</t>
  </si>
  <si>
    <t>2022_12_London_No</t>
  </si>
  <si>
    <t>2022_12_London_Yes</t>
  </si>
  <si>
    <t>2022_13_London_No</t>
  </si>
  <si>
    <t>2022_13_London_No answer</t>
  </si>
  <si>
    <t>2022_13_London_Yes</t>
  </si>
  <si>
    <t>2022_14_London_No</t>
  </si>
  <si>
    <t>2022_14_London_Yes</t>
  </si>
  <si>
    <t>2022_15_London_No</t>
  </si>
  <si>
    <t>2022_15_London_No answer</t>
  </si>
  <si>
    <t>2022_15_London_Yes</t>
  </si>
  <si>
    <t>2022_16_London_No</t>
  </si>
  <si>
    <t>2022_16_London_No answer</t>
  </si>
  <si>
    <t>2022_16_London_Yes</t>
  </si>
  <si>
    <t>2022_17_London_No</t>
  </si>
  <si>
    <t>2022_17_London_No answer</t>
  </si>
  <si>
    <t>2022_17_London_Yes</t>
  </si>
  <si>
    <t>2022_18_London_No</t>
  </si>
  <si>
    <t>2022_18_London_No answer</t>
  </si>
  <si>
    <t>2022_18_London_Yes</t>
  </si>
  <si>
    <t>2022_19_London_No</t>
  </si>
  <si>
    <t>2022_19_London_Yes</t>
  </si>
  <si>
    <t>2022_20_London_No</t>
  </si>
  <si>
    <t>2022_20_London_Yes</t>
  </si>
  <si>
    <t>2022_21_London_No</t>
  </si>
  <si>
    <t>2022_21_London_Yes</t>
  </si>
  <si>
    <t>2022_-8_Not London_No</t>
  </si>
  <si>
    <t>2022_-8_Not London_No answer</t>
  </si>
  <si>
    <t>2022_-8_Not London_Yes</t>
  </si>
  <si>
    <t>2022_1_Not London_No</t>
  </si>
  <si>
    <t>2022_1_Not London_Yes</t>
  </si>
  <si>
    <t>2022_2_Not London_No</t>
  </si>
  <si>
    <t>2022_2_Not London_Yes</t>
  </si>
  <si>
    <t>2022_3_Not London_NA</t>
  </si>
  <si>
    <t>2022_3_Not London_No</t>
  </si>
  <si>
    <t>2022_3_Not London_No answer</t>
  </si>
  <si>
    <t>2022_3_Not London_Yes</t>
  </si>
  <si>
    <t>2022_4_Not London_No</t>
  </si>
  <si>
    <t>2022_4_Not London_Yes</t>
  </si>
  <si>
    <t>2022_5_Not London_No</t>
  </si>
  <si>
    <t>2022_5_Not London_Yes</t>
  </si>
  <si>
    <t>2022_6_Not London_No</t>
  </si>
  <si>
    <t>2022_6_Not London_No answer</t>
  </si>
  <si>
    <t>2022_6_Not London_Yes</t>
  </si>
  <si>
    <t>2022_7_Not London_No</t>
  </si>
  <si>
    <t>2022_7_Not London_No answer</t>
  </si>
  <si>
    <t>2022_7_Not London_Yes</t>
  </si>
  <si>
    <t>2022_8_Not London_No</t>
  </si>
  <si>
    <t>2022_8_Not London_No answer</t>
  </si>
  <si>
    <t>2022_8_Not London_Yes</t>
  </si>
  <si>
    <t>2022_9_Not London_No</t>
  </si>
  <si>
    <t>2022_9_Not London_No answer</t>
  </si>
  <si>
    <t>2022_9_Not London_Yes</t>
  </si>
  <si>
    <t>2022_10_Not London_No</t>
  </si>
  <si>
    <t>2022_10_Not London_No answer</t>
  </si>
  <si>
    <t>2022_10_Not London_Yes</t>
  </si>
  <si>
    <t>2022_11_Not London_No</t>
  </si>
  <si>
    <t>2022_11_Not London_Yes</t>
  </si>
  <si>
    <t>2022_12_Not London_No</t>
  </si>
  <si>
    <t>2022_12_Not London_Yes</t>
  </si>
  <si>
    <t>2022_13_Not London_No</t>
  </si>
  <si>
    <t>2022_13_Not London_No answer</t>
  </si>
  <si>
    <t>2022_13_Not London_Yes</t>
  </si>
  <si>
    <t>2022_14_Not London_No</t>
  </si>
  <si>
    <t>2022_14_Not London_No answer</t>
  </si>
  <si>
    <t>2022_14_Not London_Yes</t>
  </si>
  <si>
    <t>2022_15_Not London_No</t>
  </si>
  <si>
    <t>2022_15_Not London_Yes</t>
  </si>
  <si>
    <t>2022_16_Not London_No</t>
  </si>
  <si>
    <t>2022_16_Not London_No answer</t>
  </si>
  <si>
    <t>2022_16_Not London_Yes</t>
  </si>
  <si>
    <t>2022_17_Not London_No</t>
  </si>
  <si>
    <t>2022_17_Not London_No answer</t>
  </si>
  <si>
    <t>2022_17_Not London_Yes</t>
  </si>
  <si>
    <t>2022_18_Not London_NA</t>
  </si>
  <si>
    <t>2022_18_Not London_No</t>
  </si>
  <si>
    <t>2022_18_Not London_No answer</t>
  </si>
  <si>
    <t>2022_18_Not London_Yes</t>
  </si>
  <si>
    <t>2022_19_Not London_No</t>
  </si>
  <si>
    <t>2022_19_Not London_No answer</t>
  </si>
  <si>
    <t>2022_19_Not London_Yes</t>
  </si>
  <si>
    <t>2022_20_Not London_No</t>
  </si>
  <si>
    <t>2022_20_Not London_No answer</t>
  </si>
  <si>
    <t>2022_20_Not London_Yes</t>
  </si>
  <si>
    <t>2022_21_Not London_No</t>
  </si>
  <si>
    <t>2022_21_Not London_No answer</t>
  </si>
  <si>
    <t>2022_21_Not London_Yes</t>
  </si>
  <si>
    <t>uprate_weight_ldn</t>
  </si>
  <si>
    <t>industry</t>
  </si>
  <si>
    <t>test_var</t>
  </si>
  <si>
    <t>quarter_response</t>
  </si>
  <si>
    <t>ILODEFR</t>
  </si>
  <si>
    <t>occ_job</t>
  </si>
  <si>
    <t>nte_worker_detail</t>
  </si>
  <si>
    <t>2015_1_London_No answer</t>
  </si>
  <si>
    <t>2015_2_London_NA</t>
  </si>
  <si>
    <t>2015_2_London_No answer</t>
  </si>
  <si>
    <t>2015_3_London_No answer</t>
  </si>
  <si>
    <t>2015_4_London_No answer</t>
  </si>
  <si>
    <t>2015_5_London_No answer</t>
  </si>
  <si>
    <t>2015_-8_Not London_No answer</t>
  </si>
  <si>
    <t>2015_1_Not London_No answer</t>
  </si>
  <si>
    <t>2015_2_Not London_No answer</t>
  </si>
  <si>
    <t>2015_4_Not London_NA</t>
  </si>
  <si>
    <t>2015_4_Not London_No answer</t>
  </si>
  <si>
    <t>2015_8_Not London_No answer</t>
  </si>
  <si>
    <t>2015_9_Not London_NA</t>
  </si>
  <si>
    <t>2016_-8_London_No answer</t>
  </si>
  <si>
    <t>2016_1_London_Yes</t>
  </si>
  <si>
    <t>2016_2_London_No answer</t>
  </si>
  <si>
    <t>2016_4_London_No answer</t>
  </si>
  <si>
    <t>2016_5_London_No answer</t>
  </si>
  <si>
    <t>2016_5_London_Yes</t>
  </si>
  <si>
    <t>2016_4_Not London_No answer</t>
  </si>
  <si>
    <t>2016_5_Not London_No answer</t>
  </si>
  <si>
    <t>2017_-8_London_No</t>
  </si>
  <si>
    <t>2017_1_London_Yes</t>
  </si>
  <si>
    <t>2017_2_London_No answer</t>
  </si>
  <si>
    <t>2017_1_Not London_No answer</t>
  </si>
  <si>
    <t>2017_2_Not London_NA</t>
  </si>
  <si>
    <t>2017_2_Not London_No answer</t>
  </si>
  <si>
    <t>2017_3_Not London_No answer</t>
  </si>
  <si>
    <t>2017_5_Not London_NA</t>
  </si>
  <si>
    <t>2017_5_Not London_No answer</t>
  </si>
  <si>
    <t>2018_1_London_No answer</t>
  </si>
  <si>
    <t>2018_2_London_No answer</t>
  </si>
  <si>
    <t>2018_5_London_No answer</t>
  </si>
  <si>
    <t>2018_-8_Not London_No answer</t>
  </si>
  <si>
    <t>2018_1_Not London_NA</t>
  </si>
  <si>
    <t>2018_2_Not London_NA</t>
  </si>
  <si>
    <t>2018_2_Not London_No answer</t>
  </si>
  <si>
    <t>2018_5_Not London_No answer</t>
  </si>
  <si>
    <t>2018_6_Not London_No answer</t>
  </si>
  <si>
    <t>2018_7_Not London_NA</t>
  </si>
  <si>
    <t>2018_8_Not London_NA</t>
  </si>
  <si>
    <t>2018_9_Not London_No answer</t>
  </si>
  <si>
    <t>2019_1_London_No answer</t>
  </si>
  <si>
    <t>2019_2_London_NA</t>
  </si>
  <si>
    <t>2019_2_London_No answer</t>
  </si>
  <si>
    <t>2019_3_London_NA</t>
  </si>
  <si>
    <t>2019_3_London_No answer</t>
  </si>
  <si>
    <t>2019_4_London_No answer</t>
  </si>
  <si>
    <t>2019_-8_Not London_No answer</t>
  </si>
  <si>
    <t>2019_2_Not London_NA</t>
  </si>
  <si>
    <t>2019_4_Not London_NA</t>
  </si>
  <si>
    <t>2019_4_Not London_No answer</t>
  </si>
  <si>
    <t>2019_5_Not London_NA</t>
  </si>
  <si>
    <t>2019_6_Not London_NA</t>
  </si>
  <si>
    <t>2020_1_London_NA</t>
  </si>
  <si>
    <t>2020_1_London_Yes</t>
  </si>
  <si>
    <t>2020_9_London_No answer</t>
  </si>
  <si>
    <t>2020_1_Not London_No answer</t>
  </si>
  <si>
    <t>2020_2_Not London_NA</t>
  </si>
  <si>
    <t>2020_2_Not London_No answer</t>
  </si>
  <si>
    <t>2020_5_Not London_No answer</t>
  </si>
  <si>
    <t>2020_6_Not London_NA</t>
  </si>
  <si>
    <t>2020_6_Not London_No answer</t>
  </si>
  <si>
    <t>2020_8_Not London_No answer</t>
  </si>
  <si>
    <t>2020_9_Not London_No answer</t>
  </si>
  <si>
    <t>2021_-8_London_Yes</t>
  </si>
  <si>
    <t>2021_1_London_No answer</t>
  </si>
  <si>
    <t>2021_2_London_No answer</t>
  </si>
  <si>
    <t>2021_4_London_Yes</t>
  </si>
  <si>
    <t>2021_9_London_No answer</t>
  </si>
  <si>
    <t>2021_1_Not London_No answer</t>
  </si>
  <si>
    <t>2021_2_Not London_No answer</t>
  </si>
  <si>
    <t>2021_3_Not London_NA</t>
  </si>
  <si>
    <t>2021_4_Not London_NA</t>
  </si>
  <si>
    <t>2021_4_Not London_No answer</t>
  </si>
  <si>
    <t>2021_5_Not London_No answer</t>
  </si>
  <si>
    <t>2021_6_Not London_No answer</t>
  </si>
  <si>
    <t>2022_1_London_No answer</t>
  </si>
  <si>
    <t>2022_2_London_No answer</t>
  </si>
  <si>
    <t>2022_3_London_No answer</t>
  </si>
  <si>
    <t>2022_4_London_No answer</t>
  </si>
  <si>
    <t>2022_4_London_Yes</t>
  </si>
  <si>
    <t>2022_5_London_Yes</t>
  </si>
  <si>
    <t>2022_2_Not London_No answer</t>
  </si>
  <si>
    <t>2022_4_Not London_No answer</t>
  </si>
  <si>
    <t>2022_5_Not London_No answer</t>
  </si>
  <si>
    <t>SC20MMJ - Major occupation group (main job)</t>
  </si>
  <si>
    <t>Managers, Directors And Senior Officials</t>
  </si>
  <si>
    <t>Professional Occupations</t>
  </si>
  <si>
    <t>Associate Professional Occupations</t>
  </si>
  <si>
    <t>Administrative And Secretarial Occupations</t>
  </si>
  <si>
    <t>Skilled Trades Occupations</t>
  </si>
  <si>
    <t>Caring, Leisure And Other Service Occupations</t>
  </si>
  <si>
    <t>Sales And Customer Service Occupations</t>
  </si>
  <si>
    <t>Process, Plant And Machine Operatives</t>
  </si>
  <si>
    <t>Elementary Occupations.</t>
  </si>
  <si>
    <t>nte_occ</t>
  </si>
  <si>
    <t>ind_map</t>
  </si>
  <si>
    <t>occ_map</t>
  </si>
  <si>
    <t>Major Occupation Group</t>
  </si>
  <si>
    <t>Share of workers in industry</t>
  </si>
  <si>
    <t>Share of workers in 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</si>
</sst>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??_-;_-@_-"/>
    <numFmt numFmtId="165" formatCode="0.0%"/>
  </numFmts>
  <fonts count="9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  <font>
      <sz val="9"/>
      <color rgb="FF000000"/>
      <name val="Arial-BoldMT"/>
    </font>
    <font>
      <b/>
      <sz val="9"/>
      <color rgb="FF000000"/>
      <name val="Arial-BoldMT"/>
    </font>
    <font>
      <b/>
      <sz val="10"/>
      <color rgb="FF000000"/>
      <name val="Arial-BoldMT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Font="1" applyFill="1"/>
    <xf numFmtId="0" fontId="1" fillId="0" borderId="1" xfId="0" applyFont="1" applyBorder="1"/>
    <xf numFmtId="164" fontId="1" fillId="0" borderId="1" xfId="0" applyNumberFormat="1" applyFont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0" xfId="0" applyFont="1"/>
    <xf numFmtId="164" fontId="1" fillId="0" borderId="0" xfId="0" applyNumberFormat="1" applyFont="1"/>
    <xf numFmtId="0" fontId="3" fillId="0" borderId="0" xfId="0" applyFont="1"/>
    <xf numFmtId="165" fontId="1" fillId="0" borderId="1" xfId="0" applyNumberFormat="1" applyFont="1" applyBorder="1"/>
    <xf numFmtId="0" fontId="2" fillId="3" borderId="1" xfId="0" applyFont="1" applyFill="1" applyBorder="1" applyAlignment="1">
      <alignment horizontal="centerContinuous"/>
    </xf>
    <xf numFmtId="0" fontId="1" fillId="0" borderId="0" xfId="0" applyFont="1"/>
    <xf numFmtId="1" fontId="4" fillId="2" borderId="0" xfId="0" applyNumberFormat="1" applyFont="1" applyFill="1" applyAlignment="1">
      <alignment vertical="center"/>
    </xf>
    <xf numFmtId="0" fontId="2" fillId="3" borderId="4" xfId="0" applyFont="1" applyFill="1" applyBorder="1" applyAlignment="1">
      <alignment horizontal="centerContinuous"/>
    </xf>
    <xf numFmtId="0" fontId="2" fillId="3" borderId="5" xfId="0" applyFont="1" applyFill="1" applyBorder="1" applyAlignment="1">
      <alignment horizontal="centerContinuous"/>
    </xf>
    <xf numFmtId="0" fontId="2" fillId="3" borderId="6" xfId="0" applyFont="1" applyFill="1" applyBorder="1" applyAlignment="1">
      <alignment horizontal="centerContinuous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165" fontId="1" fillId="0" borderId="7" xfId="0" applyNumberFormat="1" applyFont="1" applyBorder="1"/>
    <xf numFmtId="165" fontId="1" fillId="0" borderId="8" xfId="0" applyNumberFormat="1" applyFont="1" applyBorder="1"/>
    <xf numFmtId="165" fontId="2" fillId="0" borderId="9" xfId="0" applyNumberFormat="1" applyFont="1" applyBorder="1"/>
    <xf numFmtId="165" fontId="2" fillId="0" borderId="10" xfId="0" applyNumberFormat="1" applyFont="1" applyBorder="1"/>
    <xf numFmtId="165" fontId="2" fillId="0" borderId="11" xfId="0" applyNumberFormat="1" applyFont="1" applyBorder="1"/>
    <xf numFmtId="164" fontId="1" fillId="0" borderId="7" xfId="0" applyNumberFormat="1" applyFont="1" applyBorder="1"/>
    <xf numFmtId="164" fontId="1" fillId="0" borderId="8" xfId="0" applyNumberFormat="1" applyFont="1" applyBorder="1"/>
    <xf numFmtId="164" fontId="2" fillId="0" borderId="9" xfId="0" applyNumberFormat="1" applyFont="1" applyBorder="1"/>
    <xf numFmtId="164" fontId="2" fillId="0" borderId="10" xfId="0" applyNumberFormat="1" applyFont="1" applyBorder="1"/>
    <xf numFmtId="164" fontId="2" fillId="0" borderId="11" xfId="0" applyNumberFormat="1" applyFont="1" applyBorder="1"/>
    <xf numFmtId="0" fontId="4" fillId="0" borderId="12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1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164" fontId="2" fillId="0" borderId="1" xfId="0" applyNumberFormat="1" applyFont="1" applyBorder="1"/>
    <xf numFmtId="0" fontId="1" fillId="0" borderId="16" xfId="0" applyFont="1" applyBorder="1"/>
    <xf numFmtId="0" fontId="2" fillId="3" borderId="14" xfId="0" applyFont="1" applyFill="1" applyBorder="1"/>
    <xf numFmtId="0" fontId="0" fillId="0" borderId="1" xfId="0" applyBorder="1"/>
    <xf numFmtId="0" fontId="6" fillId="3" borderId="1" xfId="0" applyFont="1" applyFill="1" applyBorder="1"/>
    <xf numFmtId="0" fontId="0" fillId="3" borderId="1" xfId="0" applyFill="1" applyBorder="1"/>
    <xf numFmtId="0" fontId="7" fillId="3" borderId="1" xfId="0" applyFont="1" applyFill="1" applyBorder="1"/>
    <xf numFmtId="0" fontId="8" fillId="2" borderId="0" xfId="0" applyFont="1" applyFill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b="1"/>
              <a:t>Night Time Economy workers in London</a:t>
            </a:r>
          </a:p>
          <a:p>
            <a:pPr algn="l">
              <a:defRPr/>
            </a:pPr>
            <a:r>
              <a:rPr lang="en-GB">
                <a:solidFill>
                  <a:schemeClr val="accent1"/>
                </a:solidFill>
              </a:rPr>
              <a:t>Number of workers </a:t>
            </a:r>
            <a:r>
              <a:rPr lang="en-GB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(LHS) </a:t>
            </a:r>
            <a:r>
              <a:rPr lang="en-GB"/>
              <a:t>and </a:t>
            </a:r>
            <a:r>
              <a:rPr lang="en-GB">
                <a:solidFill>
                  <a:schemeClr val="accent2"/>
                </a:solidFill>
              </a:rPr>
              <a:t>share of total </a:t>
            </a:r>
            <a:r>
              <a:rPr lang="en-GB"/>
              <a:t>(%, RHS)</a:t>
            </a:r>
          </a:p>
        </c:rich>
      </c:tx>
      <c:layout>
        <c:manualLayout>
          <c:xMode val="edge"/>
          <c:yMode val="edge"/>
          <c:x val="1.6476815398075242E-2"/>
          <c:y val="3.8585195977687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Summary!$H$11</c:f>
              <c:strCache>
                <c:ptCount val="1"/>
                <c:pt idx="0">
                  <c:v>Number of workers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Summary!$G$12:$G$19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Summary!$H$12:$H$19</c:f>
              <c:numCache>
                <c:formatCode>_-* #,##0_-;\-* #,##0_-;_-* "-"??_-;_-@_-</c:formatCode>
                <c:ptCount val="8"/>
                <c:pt idx="0">
                  <c:v>1515000</c:v>
                </c:pt>
                <c:pt idx="1">
                  <c:v>1544000</c:v>
                </c:pt>
                <c:pt idx="2">
                  <c:v>1597000</c:v>
                </c:pt>
                <c:pt idx="3">
                  <c:v>1460000</c:v>
                </c:pt>
                <c:pt idx="4">
                  <c:v>1525000</c:v>
                </c:pt>
                <c:pt idx="5">
                  <c:v>1455000</c:v>
                </c:pt>
                <c:pt idx="6">
                  <c:v>1468000</c:v>
                </c:pt>
                <c:pt idx="7">
                  <c:v>1371000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DB-4EDA-A3BC-1A9EA6135A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885272"/>
        <c:axId val="621883632"/>
      </c:lineChart>
      <c:lineChart>
        <c:grouping val="standard"/>
        <c:varyColors val="0"/>
        <c:ser>
          <c:idx val="1"/>
          <c:order val="1"/>
          <c:tx>
            <c:strRef>
              <c:f>Summary!$I$11</c:f>
              <c:strCache>
                <c:ptCount val="1"/>
                <c:pt idx="0">
                  <c:v>Share of all employed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Summary!$G$12:$G$19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Summary!$I$12:$I$19</c:f>
              <c:numCache>
                <c:formatCode>0.0%</c:formatCode>
                <c:ptCount val="8"/>
                <c:pt idx="0">
                  <c:v>0.31062781471948198</c:v>
                </c:pt>
                <c:pt idx="1">
                  <c:v>0.30508365498582901</c:v>
                </c:pt>
                <c:pt idx="2">
                  <c:v>0.30669912270559202</c:v>
                </c:pt>
                <c:pt idx="3">
                  <c:v>0.27821180534163598</c:v>
                </c:pt>
                <c:pt idx="4">
                  <c:v>0.29126290312159903</c:v>
                </c:pt>
                <c:pt idx="5">
                  <c:v>0.272737174082748</c:v>
                </c:pt>
                <c:pt idx="6">
                  <c:v>0.27926002587193699</c:v>
                </c:pt>
                <c:pt idx="7">
                  <c:v>0.26442910651106299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AB-4054-B371-0076A7A21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0202744"/>
        <c:axId val="1030198480"/>
      </c:lineChart>
      <c:catAx>
        <c:axId val="621885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21883632"/>
        <c:crosses val="autoZero"/>
        <c:auto val="1"/>
        <c:lblAlgn val="ctr"/>
        <c:lblOffset val="100"/>
        <c:noMultiLvlLbl val="1"/>
      </c:catAx>
      <c:valAx>
        <c:axId val="621883632"/>
        <c:scaling>
          <c:orientation val="minMax"/>
          <c:min val="1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21885272"/>
        <c:crosses val="autoZero"/>
        <c:crossBetween val="between"/>
        <c:majorUnit val="250000"/>
      </c:valAx>
      <c:valAx>
        <c:axId val="1030198480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30202744"/>
        <c:crosses val="max"/>
        <c:crossBetween val="between"/>
        <c:majorUnit val="5.000000000000001E-2"/>
      </c:valAx>
      <c:catAx>
        <c:axId val="10302027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301984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6604549431321064E-2"/>
          <c:y val="0.19807067268546213"/>
          <c:w val="0.46901312335958006"/>
          <c:h val="7.44869801587710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b="1"/>
              <a:t>Night Time Economy workers in London</a:t>
            </a:r>
          </a:p>
        </c:rich>
      </c:tx>
      <c:layout>
        <c:manualLayout>
          <c:xMode val="edge"/>
          <c:yMode val="edge"/>
          <c:x val="1.6476815398075242E-2"/>
          <c:y val="3.8585195977687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'Summary (detail)'!$F$13</c:f>
              <c:strCache>
                <c:ptCount val="1"/>
                <c:pt idx="0">
                  <c:v>Work during evenings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'Summary (detail)'!$E$14:$E$21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'Summary (detail)'!$F$14:$F$21</c:f>
              <c:numCache>
                <c:formatCode>_-* #,##0_-;\-* #,##0_-;_-* "-"??_-;_-@_-</c:formatCode>
                <c:ptCount val="8"/>
                <c:pt idx="0">
                  <c:v>900000</c:v>
                </c:pt>
                <c:pt idx="1">
                  <c:v>921000</c:v>
                </c:pt>
                <c:pt idx="2">
                  <c:v>990000</c:v>
                </c:pt>
                <c:pt idx="3">
                  <c:v>884000</c:v>
                </c:pt>
                <c:pt idx="4">
                  <c:v>896000</c:v>
                </c:pt>
                <c:pt idx="5">
                  <c:v>920000</c:v>
                </c:pt>
                <c:pt idx="6">
                  <c:v>935000</c:v>
                </c:pt>
                <c:pt idx="7">
                  <c:v>831000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4F-40F2-B50D-EC734A91C431}"/>
            </c:ext>
          </c:extLst>
        </c:ser>
        <c:ser>
          <c:idx val="1"/>
          <c:order val="1"/>
          <c:tx>
            <c:strRef>
              <c:f>'Summary (detail)'!$G$13</c:f>
              <c:strCache>
                <c:ptCount val="1"/>
                <c:pt idx="0">
                  <c:v>Work during nights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'Summary (detail)'!$E$14:$E$21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'Summary (detail)'!$G$14:$G$21</c:f>
              <c:numCache>
                <c:formatCode>_-* #,##0_-;\-* #,##0_-;_-* "-"??_-;_-@_-</c:formatCode>
                <c:ptCount val="8"/>
                <c:pt idx="0">
                  <c:v>84000</c:v>
                </c:pt>
                <c:pt idx="1">
                  <c:v>78000</c:v>
                </c:pt>
                <c:pt idx="2">
                  <c:v>72000</c:v>
                </c:pt>
                <c:pt idx="3">
                  <c:v>98000</c:v>
                </c:pt>
                <c:pt idx="4">
                  <c:v>103000</c:v>
                </c:pt>
                <c:pt idx="5">
                  <c:v>78000</c:v>
                </c:pt>
                <c:pt idx="6">
                  <c:v>65000</c:v>
                </c:pt>
                <c:pt idx="7">
                  <c:v>84000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4F-40F2-B50D-EC734A91C431}"/>
            </c:ext>
          </c:extLst>
        </c:ser>
        <c:ser>
          <c:idx val="2"/>
          <c:order val="2"/>
          <c:tx>
            <c:strRef>
              <c:f>'Summary (detail)'!$H$13</c:f>
              <c:strCache>
                <c:ptCount val="1"/>
                <c:pt idx="0">
                  <c:v>Work both evenings and nights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'Summary (detail)'!$E$14:$E$21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'Summary (detail)'!$H$14:$H$21</c:f>
              <c:numCache>
                <c:formatCode>_-* #,##0_-;\-* #,##0_-;_-* "-"??_-;_-@_-</c:formatCode>
                <c:ptCount val="8"/>
                <c:pt idx="0">
                  <c:v>532000</c:v>
                </c:pt>
                <c:pt idx="1">
                  <c:v>545000</c:v>
                </c:pt>
                <c:pt idx="2">
                  <c:v>535000</c:v>
                </c:pt>
                <c:pt idx="3">
                  <c:v>478000</c:v>
                </c:pt>
                <c:pt idx="4">
                  <c:v>527000</c:v>
                </c:pt>
                <c:pt idx="5">
                  <c:v>457000</c:v>
                </c:pt>
                <c:pt idx="6">
                  <c:v>468000</c:v>
                </c:pt>
                <c:pt idx="7">
                  <c:v>457000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54F-40F2-B50D-EC734A91C4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1885272"/>
        <c:axId val="621883632"/>
      </c:lineChart>
      <c:catAx>
        <c:axId val="621885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21883632"/>
        <c:crosses val="autoZero"/>
        <c:auto val="1"/>
        <c:lblAlgn val="ctr"/>
        <c:lblOffset val="100"/>
        <c:noMultiLvlLbl val="1"/>
      </c:catAx>
      <c:valAx>
        <c:axId val="621883632"/>
        <c:scaling>
          <c:orientation val="minMax"/>
          <c:max val="10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21885272"/>
        <c:crosses val="autoZero"/>
        <c:crossBetween val="between"/>
        <c:majorUnit val="25000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6604549431321085E-2"/>
          <c:y val="0.14669881605714227"/>
          <c:w val="0.79472572178477685"/>
          <c:h val="7.44869801587710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1066800</xdr:colOff>
      <xdr:row>9</xdr:row>
      <xdr:rowOff>114300</xdr:rowOff>
    </xdr:from>
    <xdr:to>
      <xdr:col>18</xdr:col>
      <xdr:colOff>476250</xdr:colOff>
      <xdr:row>22</xdr:row>
      <xdr:rowOff>166688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8A8581A-FD78-4971-B4E3-A35AACC2C6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304800</xdr:colOff>
      <xdr:row>20</xdr:row>
      <xdr:rowOff>0</xdr:rowOff>
    </xdr:from>
    <xdr:to>
      <xdr:col>9</xdr:col>
      <xdr:colOff>0</xdr:colOff>
      <xdr:row>28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90C0492-81BA-4440-B2A7-62A16D7245C8}"/>
            </a:ext>
          </a:extLst>
        </xdr:cNvPr>
        <xdr:cNvSpPr txBox="1"/>
      </xdr:nvSpPr>
      <xdr:spPr>
        <a:xfrm>
          <a:off x="304800" y="3429000"/>
          <a:ext cx="3476625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/>
            <a:t>Notes:</a:t>
          </a:r>
        </a:p>
        <a:p>
          <a:r>
            <a:rPr lang="en-GB" sz="1100" i="1"/>
            <a:t>(1) Sample data for years 2015-2019 are weighted using PWT18 while for</a:t>
          </a:r>
          <a:r>
            <a:rPr lang="en-GB" sz="1100" i="1" baseline="0"/>
            <a:t> </a:t>
          </a:r>
          <a:r>
            <a:rPr lang="en-GB" sz="1100" i="1"/>
            <a:t>years 2020-2022 PWT22 is used.</a:t>
          </a:r>
        </a:p>
        <a:p>
          <a:r>
            <a:rPr lang="en-GB" sz="1100" i="1"/>
            <a:t>(2) Due</a:t>
          </a:r>
          <a:r>
            <a:rPr lang="en-GB" sz="1100" i="1" baseline="0"/>
            <a:t> to survey construction, some respondents did not reply in the April-June quarter but are still accounted for in the weights. The final weighted counts are thus uprated by a factor accounting for this shortage of responses within the group of London workers.</a:t>
          </a:r>
          <a:endParaRPr lang="en-GB" sz="1100" i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561975</xdr:colOff>
      <xdr:row>11</xdr:row>
      <xdr:rowOff>76200</xdr:rowOff>
    </xdr:from>
    <xdr:to>
      <xdr:col>18</xdr:col>
      <xdr:colOff>561975</xdr:colOff>
      <xdr:row>24</xdr:row>
      <xdr:rowOff>128588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1A5F60-BB25-40CB-8212-C6366C87D4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304799</xdr:colOff>
      <xdr:row>22</xdr:row>
      <xdr:rowOff>0</xdr:rowOff>
    </xdr:from>
    <xdr:to>
      <xdr:col>9</xdr:col>
      <xdr:colOff>8281</xdr:colOff>
      <xdr:row>30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35FBC83-7804-4DBC-AF56-15218CE69000}"/>
            </a:ext>
          </a:extLst>
        </xdr:cNvPr>
        <xdr:cNvSpPr txBox="1"/>
      </xdr:nvSpPr>
      <xdr:spPr>
        <a:xfrm>
          <a:off x="304799" y="3429000"/>
          <a:ext cx="5592417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/>
            <a:t>Notes:</a:t>
          </a:r>
        </a:p>
        <a:p>
          <a:r>
            <a:rPr lang="en-GB" sz="1100" i="1"/>
            <a:t>(1) Sample data for years 2015-2019 are weighted using PWT18 while for</a:t>
          </a:r>
          <a:r>
            <a:rPr lang="en-GB" sz="1100" i="1" baseline="0"/>
            <a:t> </a:t>
          </a:r>
          <a:r>
            <a:rPr lang="en-GB" sz="1100" i="1"/>
            <a:t>years 2020-2022 PWT22 is used.</a:t>
          </a:r>
        </a:p>
        <a:p>
          <a:r>
            <a:rPr lang="en-GB" sz="1100" i="1"/>
            <a:t>(2) Due</a:t>
          </a:r>
          <a:r>
            <a:rPr lang="en-GB" sz="1100" i="1" baseline="0"/>
            <a:t> to survey construction, some respondents did not reply in the April-June quarter but are still accounted for in the weights. The final weighted counts are thus uprated by a factor accounting for this shortage of responses within the group of London workers.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(3) Totals may not sum to headling figure due to rounding.</a:t>
          </a:r>
          <a:endParaRPr lang="en-GB">
            <a:effectLst/>
          </a:endParaRPr>
        </a:p>
        <a:p>
          <a:endParaRPr lang="en-GB" sz="1100" i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34</xdr:row>
      <xdr:rowOff>0</xdr:rowOff>
    </xdr:from>
    <xdr:to>
      <xdr:col>12</xdr:col>
      <xdr:colOff>790575</xdr:colOff>
      <xdr:row>42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4FAA4C1-8241-41C8-9124-A25408582AC3}"/>
            </a:ext>
          </a:extLst>
        </xdr:cNvPr>
        <xdr:cNvSpPr txBox="1"/>
      </xdr:nvSpPr>
      <xdr:spPr>
        <a:xfrm>
          <a:off x="314325" y="5905500"/>
          <a:ext cx="10725150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/>
            <a:t>Notes:</a:t>
          </a:r>
        </a:p>
        <a:p>
          <a:r>
            <a:rPr lang="en-GB" sz="1100" i="1"/>
            <a:t>(1) Sample data for years 2015-2019 are weighted using PWT18 while for</a:t>
          </a:r>
          <a:r>
            <a:rPr lang="en-GB" sz="1100" i="1" baseline="0"/>
            <a:t> </a:t>
          </a:r>
          <a:r>
            <a:rPr lang="en-GB" sz="1100" i="1"/>
            <a:t>years 2020-2022 PWT22 is used.</a:t>
          </a:r>
        </a:p>
        <a:p>
          <a:r>
            <a:rPr lang="en-GB" sz="1100" i="1"/>
            <a:t>(2) Due</a:t>
          </a:r>
          <a:r>
            <a:rPr lang="en-GB" sz="1100" i="1" baseline="0"/>
            <a:t> to survey construction, some respondents did not reply in the April-June quarter but are still accounted for in the weights. The final weighted counts are thus uprated by a factor accounting for this shortage of responses within the group of London workers.</a:t>
          </a:r>
        </a:p>
        <a:p>
          <a:r>
            <a:rPr lang="en-GB" sz="1100" i="1" baseline="0"/>
            <a:t>(3) Totals may not sum to headling figure due to rounding.</a:t>
          </a:r>
          <a:endParaRPr lang="en-GB" sz="1100" i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22</xdr:row>
      <xdr:rowOff>0</xdr:rowOff>
    </xdr:from>
    <xdr:to>
      <xdr:col>12</xdr:col>
      <xdr:colOff>790575</xdr:colOff>
      <xdr:row>30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31484DA-0D40-4C07-AA7D-A0E7F988CC03}"/>
            </a:ext>
          </a:extLst>
        </xdr:cNvPr>
        <xdr:cNvSpPr txBox="1"/>
      </xdr:nvSpPr>
      <xdr:spPr>
        <a:xfrm>
          <a:off x="314325" y="5924550"/>
          <a:ext cx="10725150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/>
            <a:t>Notes:</a:t>
          </a:r>
        </a:p>
        <a:p>
          <a:r>
            <a:rPr lang="en-GB" sz="1100" i="1"/>
            <a:t>(1) Sample data for years 2015-2019 are weighted using PWT18 while for</a:t>
          </a:r>
          <a:r>
            <a:rPr lang="en-GB" sz="1100" i="1" baseline="0"/>
            <a:t> </a:t>
          </a:r>
          <a:r>
            <a:rPr lang="en-GB" sz="1100" i="1"/>
            <a:t>years 2020-2022 PWT22 is used.</a:t>
          </a:r>
        </a:p>
        <a:p>
          <a:r>
            <a:rPr lang="en-GB" sz="1100" i="1"/>
            <a:t>(2) Due</a:t>
          </a:r>
          <a:r>
            <a:rPr lang="en-GB" sz="1100" i="1" baseline="0"/>
            <a:t> to survey construction, some respondents did not reply in the April-June quarter but are still accounted for in the weights. The final weighted counts are thus uprated by a factor accounting for this shortage of responses within the group of London workers.</a:t>
          </a:r>
        </a:p>
        <a:p>
          <a:r>
            <a:rPr lang="en-GB" sz="1100" i="1" baseline="0"/>
            <a:t>(3) Totals may not sum to headling figure due to rounding.</a:t>
          </a:r>
        </a:p>
        <a:p>
          <a:r>
            <a:rPr lang="en-GB" sz="1100" i="1" baseline="0"/>
            <a:t>(4) Major occupation groups are classified using SOC10 for years up to 2020 and using SOC20 for years 2021 onwards.</a:t>
          </a:r>
          <a:endParaRPr lang="en-GB" sz="1100" i="1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37</xdr:row>
      <xdr:rowOff>0</xdr:rowOff>
    </xdr:from>
    <xdr:to>
      <xdr:col>12</xdr:col>
      <xdr:colOff>790575</xdr:colOff>
      <xdr:row>45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943AC69-0B64-43C9-87DC-09638F4C467E}"/>
            </a:ext>
          </a:extLst>
        </xdr:cNvPr>
        <xdr:cNvSpPr txBox="1"/>
      </xdr:nvSpPr>
      <xdr:spPr>
        <a:xfrm>
          <a:off x="2952750" y="7258050"/>
          <a:ext cx="10725150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/>
            <a:t>Notes:</a:t>
          </a:r>
        </a:p>
        <a:p>
          <a:r>
            <a:rPr lang="en-GB" sz="1100" i="1"/>
            <a:t>(1) Sample data for years 2015-2019 are weighted using PWT18 while for</a:t>
          </a:r>
          <a:r>
            <a:rPr lang="en-GB" sz="1100" i="1" baseline="0"/>
            <a:t> </a:t>
          </a:r>
          <a:r>
            <a:rPr lang="en-GB" sz="1100" i="1"/>
            <a:t>years 2020-2022 PWT22 is used.</a:t>
          </a:r>
        </a:p>
        <a:p>
          <a:r>
            <a:rPr lang="en-GB" sz="1100" i="1"/>
            <a:t>(2) Due</a:t>
          </a:r>
          <a:r>
            <a:rPr lang="en-GB" sz="1100" i="1" baseline="0"/>
            <a:t> to survey construction, some respondents did not reply in the April-June quarter but are still accounted for in the weights. The final weighted counts are thus uprated by a factor accounting for this shortage of responses within the group of London workers.</a:t>
          </a:r>
        </a:p>
        <a:p>
          <a:r>
            <a:rPr lang="en-GB" sz="1100" i="1" baseline="0"/>
            <a:t>(3) Totals may not sum to headling figure due to rounding.</a:t>
          </a:r>
          <a:endParaRPr lang="en-GB" sz="1100" i="1"/>
        </a:p>
      </xdr:txBody>
    </xdr:sp>
    <xdr:clientData/>
  </xdr:twoCellAnchor>
</xdr:wsDr>
</file>

<file path=xl/theme/theme1.xml><?xml version="1.0" encoding="utf-8"?>
<a:theme xmlns:a="http://schemas.openxmlformats.org/drawingml/2006/main" name="GLA Theme light">
  <a:themeElements>
    <a:clrScheme name="City Intelligence">
      <a:dk1>
        <a:srgbClr val="000000"/>
      </a:dk1>
      <a:lt1>
        <a:srgbClr val="FFFFFF"/>
      </a:lt1>
      <a:dk2>
        <a:srgbClr val="353D42"/>
      </a:dk2>
      <a:lt2>
        <a:srgbClr val="868B8E"/>
      </a:lt2>
      <a:accent1>
        <a:srgbClr val="008BC1"/>
      </a:accent1>
      <a:accent2>
        <a:srgbClr val="EE266D"/>
      </a:accent2>
      <a:accent3>
        <a:srgbClr val="4C9E4C"/>
      </a:accent3>
      <a:accent4>
        <a:srgbClr val="9E0059"/>
      </a:accent4>
      <a:accent5>
        <a:srgbClr val="DD072B"/>
      </a:accent5>
      <a:accent6>
        <a:srgbClr val="C617A1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LA Theme light" id="{0DB60B21-503E-490B-BAD6-BC2592CFDA01}" vid="{A37F429F-E5DC-4E1D-91B3-893E496228E8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79998168889431442"/>
  </sheetPr>
  <dimension ref="A1:J41"/>
  <sheetViews>
    <sheetView showGridLines="0" topLeftCell="F4" workbookViewId="0">
      <selection activeCell="J10" sqref="J10"/>
    </sheetView>
  </sheetViews>
  <sheetFormatPr defaultColWidth="11.42578125" defaultRowHeight="15" outlineLevelRow="1" outlineLevelCol="1"/>
  <cols>
    <col min="1" max="2" width="11.42578125" hidden="1" customWidth="1" outlineLevel="1"/>
    <col min="3" max="3" width="16.7109375" hidden="1" customWidth="1" outlineLevel="1"/>
    <col min="4" max="5" width="11.42578125" hidden="1" customWidth="1" outlineLevel="1"/>
    <col min="6" max="6" width="4.7109375" customWidth="1"/>
    <col min="8" max="10" width="20.28515625" customWidth="1"/>
  </cols>
  <sheetData>
    <row r="1" spans="1:10" hidden="1" outlineLevel="1">
      <c r="A1" s="1" t="s">
        <v>2</v>
      </c>
      <c r="B1" s="1"/>
    </row>
    <row r="2" spans="1:10" hidden="1" outlineLevel="1">
      <c r="H2" s="1" t="s">
        <v>0</v>
      </c>
      <c r="I2" s="1" t="s">
        <v>7</v>
      </c>
      <c r="J2" s="1"/>
    </row>
    <row r="3" spans="1:10" hidden="1" outlineLevel="1">
      <c r="D3" s="1" t="s">
        <v>3</v>
      </c>
      <c r="H3" s="1">
        <f ca="1">MATCH(H$2,INDEX(INDIRECT($A$1),1,0),0)</f>
        <v>7</v>
      </c>
      <c r="I3" s="1">
        <f ca="1">MATCH(I$2,INDEX(INDIRECT($A$1),1,0),0)</f>
        <v>9</v>
      </c>
      <c r="J3" s="1"/>
    </row>
    <row r="6" spans="1:10">
      <c r="G6" s="6" t="s">
        <v>6</v>
      </c>
    </row>
    <row r="7" spans="1:10">
      <c r="G7" s="8" t="s">
        <v>10</v>
      </c>
    </row>
    <row r="8" spans="1:10">
      <c r="G8" s="8" t="s">
        <v>11</v>
      </c>
    </row>
    <row r="9" spans="1:10">
      <c r="G9" s="8"/>
    </row>
    <row r="10" spans="1:10">
      <c r="C10" s="1" t="s">
        <v>1</v>
      </c>
      <c r="D10" s="1" t="s">
        <v>4</v>
      </c>
    </row>
    <row r="11" spans="1:10" ht="30" customHeight="1">
      <c r="G11" s="4" t="s">
        <v>5</v>
      </c>
      <c r="H11" s="5" t="s">
        <v>9</v>
      </c>
      <c r="I11" s="5" t="s">
        <v>8</v>
      </c>
    </row>
    <row r="12" spans="1:10">
      <c r="A12" s="1">
        <v>2015</v>
      </c>
      <c r="B12" s="1" t="s">
        <v>14</v>
      </c>
      <c r="C12" s="1" t="str">
        <f>$A12&amp;"_"&amp;$B12&amp;"_Yes"</f>
        <v>2015_London_Yes</v>
      </c>
      <c r="D12" s="1">
        <f ca="1">MATCH($C12,INDEX(INDIRECT($A$1),0,1),0)</f>
        <v>5</v>
      </c>
      <c r="G12" s="2">
        <v>2015</v>
      </c>
      <c r="H12" s="3">
        <f t="array" aca="1" ref="H12" ca="1">ROUND(INDEX(INDIRECT($A$1),$D12,H$3),-3)</f>
        <v>1515000</v>
      </c>
      <c r="I12" s="9">
        <f t="array" aca="1" ref="I12" ca="1">(INDEX(INDIRECT($A$1),$D12,I$3))</f>
        <v>0.31062781471948198</v>
      </c>
      <c r="J12" s="7"/>
    </row>
    <row r="13" spans="1:10">
      <c r="A13" s="1">
        <v>2016</v>
      </c>
      <c r="B13" s="1" t="s">
        <v>14</v>
      </c>
      <c r="C13" s="1" t="str">
        <f t="shared" ref="C13:C19" si="0">$A13&amp;"_"&amp;$B13&amp;"_Yes"</f>
        <v>2016_London_Yes</v>
      </c>
      <c r="D13" s="1">
        <f t="shared" ref="D13:D19" ca="1" si="1">MATCH($C13,INDEX(INDIRECT($A$1),0,1),0)</f>
        <v>12</v>
      </c>
      <c r="G13" s="2">
        <v>2016</v>
      </c>
      <c r="H13" s="3">
        <f t="array" aca="1" ref="H13" ca="1">ROUND(INDEX(INDIRECT($A$1),$D13,H$3),-3)</f>
        <v>1544000</v>
      </c>
      <c r="I13" s="9">
        <f t="array" aca="1" ref="I13" ca="1">(INDEX(INDIRECT($A$1),$D13,I$3))</f>
        <v>0.30508365498582901</v>
      </c>
      <c r="J13" s="7"/>
    </row>
    <row r="14" spans="1:10">
      <c r="A14" s="1">
        <v>2017</v>
      </c>
      <c r="B14" s="1" t="s">
        <v>14</v>
      </c>
      <c r="C14" s="1" t="str">
        <f t="shared" si="0"/>
        <v>2017_London_Yes</v>
      </c>
      <c r="D14" s="1">
        <f t="shared" ca="1" si="1"/>
        <v>18</v>
      </c>
      <c r="G14" s="2">
        <v>2017</v>
      </c>
      <c r="H14" s="3">
        <f t="array" aca="1" ref="H14" ca="1">ROUND(INDEX(INDIRECT($A$1),$D14,H$3),-3)</f>
        <v>1597000</v>
      </c>
      <c r="I14" s="9">
        <f t="array" aca="1" ref="I14" ca="1">(INDEX(INDIRECT($A$1),$D14,I$3))</f>
        <v>0.30669912270559202</v>
      </c>
      <c r="J14" s="7"/>
    </row>
    <row r="15" spans="1:10">
      <c r="A15" s="1">
        <v>2018</v>
      </c>
      <c r="B15" s="1" t="s">
        <v>14</v>
      </c>
      <c r="C15" s="1" t="str">
        <f t="shared" si="0"/>
        <v>2018_London_Yes</v>
      </c>
      <c r="D15" s="1">
        <f t="shared" ca="1" si="1"/>
        <v>25</v>
      </c>
      <c r="G15" s="2">
        <v>2018</v>
      </c>
      <c r="H15" s="3">
        <f t="array" aca="1" ref="H15" ca="1">ROUND(INDEX(INDIRECT($A$1),$D15,H$3),-3)</f>
        <v>1460000</v>
      </c>
      <c r="I15" s="9">
        <f t="array" aca="1" ref="I15" ca="1">(INDEX(INDIRECT($A$1),$D15,I$3))</f>
        <v>0.27821180534163598</v>
      </c>
      <c r="J15" s="7"/>
    </row>
    <row r="16" spans="1:10">
      <c r="A16" s="1">
        <v>2019</v>
      </c>
      <c r="B16" s="1" t="s">
        <v>14</v>
      </c>
      <c r="C16" s="1" t="str">
        <f t="shared" si="0"/>
        <v>2019_London_Yes</v>
      </c>
      <c r="D16" s="1">
        <f t="shared" ca="1" si="1"/>
        <v>33</v>
      </c>
      <c r="G16" s="2">
        <v>2019</v>
      </c>
      <c r="H16" s="3">
        <f t="array" aca="1" ref="H16" ca="1">ROUND(INDEX(INDIRECT($A$1),$D16,H$3),-3)</f>
        <v>1525000</v>
      </c>
      <c r="I16" s="9">
        <f t="array" aca="1" ref="I16" ca="1">(INDEX(INDIRECT($A$1),$D16,I$3))</f>
        <v>0.29126290312159903</v>
      </c>
      <c r="J16" s="7"/>
    </row>
    <row r="17" spans="1:10">
      <c r="A17" s="1">
        <v>2020</v>
      </c>
      <c r="B17" s="1" t="s">
        <v>14</v>
      </c>
      <c r="C17" s="1" t="str">
        <f t="shared" si="0"/>
        <v>2020_London_Yes</v>
      </c>
      <c r="D17" s="1">
        <f t="shared" ca="1" si="1"/>
        <v>41</v>
      </c>
      <c r="G17" s="2">
        <v>2020</v>
      </c>
      <c r="H17" s="3">
        <f t="array" aca="1" ref="H17" ca="1">ROUND(INDEX(INDIRECT($A$1),$D17,H$3),-3)</f>
        <v>1455000</v>
      </c>
      <c r="I17" s="9">
        <f t="array" aca="1" ref="I17" ca="1">(INDEX(INDIRECT($A$1),$D17,I$3))</f>
        <v>0.272737174082748</v>
      </c>
      <c r="J17" s="7"/>
    </row>
    <row r="18" spans="1:10">
      <c r="A18" s="1">
        <v>2021</v>
      </c>
      <c r="B18" s="1" t="s">
        <v>14</v>
      </c>
      <c r="C18" s="1" t="str">
        <f t="shared" si="0"/>
        <v>2021_London_Yes</v>
      </c>
      <c r="D18" s="1">
        <f t="shared" ca="1" si="1"/>
        <v>48</v>
      </c>
      <c r="G18" s="2">
        <v>2021</v>
      </c>
      <c r="H18" s="3">
        <f t="array" aca="1" ref="H18" ca="1">ROUND(INDEX(INDIRECT($A$1),$D18,H$3),-3)</f>
        <v>1468000</v>
      </c>
      <c r="I18" s="9">
        <f t="array" aca="1" ref="I18" ca="1">(INDEX(INDIRECT($A$1),$D18,I$3))</f>
        <v>0.27926002587193699</v>
      </c>
      <c r="J18" s="7"/>
    </row>
    <row r="19" spans="1:10">
      <c r="A19" s="1">
        <v>2022</v>
      </c>
      <c r="B19" s="1" t="s">
        <v>14</v>
      </c>
      <c r="C19" s="1" t="str">
        <f t="shared" si="0"/>
        <v>2022_London_Yes</v>
      </c>
      <c r="D19" s="1">
        <f t="shared" ca="1" si="1"/>
        <v>55</v>
      </c>
      <c r="G19" s="2">
        <v>2022</v>
      </c>
      <c r="H19" s="3">
        <f t="array" aca="1" ref="H19" ca="1">ROUND(INDEX(INDIRECT($A$1),$D19,H$3),-3)</f>
        <v>1371000</v>
      </c>
      <c r="I19" s="9">
        <f t="array" aca="1" ref="I19" ca="1">(INDEX(INDIRECT($A$1),$D19,I$3))</f>
        <v>0.26442910651106299</v>
      </c>
      <c r="J19" s="7"/>
    </row>
    <row r="21" spans="1:10">
      <c r="G21" s="8"/>
    </row>
    <row r="30" spans="1:10">
      <c r="G30" s="6" t="s">
        <v>75</v>
      </c>
    </row>
    <row r="32" spans="1:10">
      <c r="C32" s="1" t="s">
        <v>1</v>
      </c>
      <c r="D32" s="1" t="s">
        <v>4</v>
      </c>
    </row>
    <row r="33" spans="1:9" ht="30" customHeight="1">
      <c r="G33" s="4" t="s">
        <v>5</v>
      </c>
      <c r="H33" s="5" t="s">
        <v>9</v>
      </c>
      <c r="I33" s="5" t="s">
        <v>8</v>
      </c>
    </row>
    <row r="34" spans="1:9">
      <c r="A34" s="1">
        <v>2015</v>
      </c>
      <c r="B34" s="1" t="s">
        <v>20</v>
      </c>
      <c r="C34" s="1" t="str">
        <f>$A34&amp;"_"&amp;$B34&amp;"_Yes"</f>
        <v>2015_Not London_Yes</v>
      </c>
      <c r="D34" s="1">
        <f ca="1">MATCH($C34,INDEX(INDIRECT($A$1),0,1),0)</f>
        <v>9</v>
      </c>
      <c r="G34" s="2">
        <v>2015</v>
      </c>
      <c r="H34" s="3">
        <f t="array" aca="1" ref="H34" ca="1">ROUND(INDEX(INDIRECT($A$1),$D34,H$3),-3)</f>
        <v>7848000</v>
      </c>
      <c r="I34" s="9">
        <f t="array" aca="1" ref="I34" ca="1">(INDEX(INDIRECT($A$1),$D34,I$3))</f>
        <v>0.30243190306440099</v>
      </c>
    </row>
    <row r="35" spans="1:9">
      <c r="A35" s="1">
        <v>2016</v>
      </c>
      <c r="B35" s="1" t="s">
        <v>20</v>
      </c>
      <c r="C35" s="1" t="str">
        <f t="shared" ref="C35:C41" si="2">$A35&amp;"_"&amp;$B35&amp;"_Yes"</f>
        <v>2016_Not London_Yes</v>
      </c>
      <c r="D35" s="1">
        <f t="shared" ref="D35:D41" ca="1" si="3">MATCH($C35,INDEX(INDIRECT($A$1),0,1),0)</f>
        <v>15</v>
      </c>
      <c r="G35" s="2">
        <v>2016</v>
      </c>
      <c r="H35" s="3">
        <f t="array" aca="1" ref="H35" ca="1">ROUND(INDEX(INDIRECT($A$1),$D35,H$3),-3)</f>
        <v>7912000</v>
      </c>
      <c r="I35" s="9">
        <f t="array" aca="1" ref="I35" ca="1">(INDEX(INDIRECT($A$1),$D35,I$3))</f>
        <v>0.299315746427809</v>
      </c>
    </row>
    <row r="36" spans="1:9">
      <c r="A36" s="1">
        <v>2017</v>
      </c>
      <c r="B36" s="1" t="s">
        <v>20</v>
      </c>
      <c r="C36" s="1" t="str">
        <f t="shared" si="2"/>
        <v>2017_Not London_Yes</v>
      </c>
      <c r="D36" s="1">
        <f t="shared" ca="1" si="3"/>
        <v>22</v>
      </c>
      <c r="G36" s="2">
        <v>2017</v>
      </c>
      <c r="H36" s="3">
        <f t="array" aca="1" ref="H36" ca="1">ROUND(INDEX(INDIRECT($A$1),$D36,H$3),-3)</f>
        <v>7802000</v>
      </c>
      <c r="I36" s="9">
        <f t="array" aca="1" ref="I36" ca="1">(INDEX(INDIRECT($A$1),$D36,I$3))</f>
        <v>0.29303866360007702</v>
      </c>
    </row>
    <row r="37" spans="1:9">
      <c r="A37" s="1">
        <v>2018</v>
      </c>
      <c r="B37" s="1" t="s">
        <v>20</v>
      </c>
      <c r="C37" s="1" t="str">
        <f t="shared" si="2"/>
        <v>2018_Not London_Yes</v>
      </c>
      <c r="D37" s="1">
        <f t="shared" ca="1" si="3"/>
        <v>29</v>
      </c>
      <c r="G37" s="2">
        <v>2018</v>
      </c>
      <c r="H37" s="3">
        <f t="array" aca="1" ref="H37" ca="1">ROUND(INDEX(INDIRECT($A$1),$D37,H$3),-3)</f>
        <v>7694000</v>
      </c>
      <c r="I37" s="9">
        <f t="array" aca="1" ref="I37" ca="1">(INDEX(INDIRECT($A$1),$D37,I$3))</f>
        <v>0.28575336203305401</v>
      </c>
    </row>
    <row r="38" spans="1:9">
      <c r="A38" s="1">
        <v>2019</v>
      </c>
      <c r="B38" s="1" t="s">
        <v>20</v>
      </c>
      <c r="C38" s="1" t="str">
        <f t="shared" si="2"/>
        <v>2019_Not London_Yes</v>
      </c>
      <c r="D38" s="1">
        <f t="shared" ca="1" si="3"/>
        <v>37</v>
      </c>
      <c r="G38" s="2">
        <v>2019</v>
      </c>
      <c r="H38" s="3">
        <f t="array" aca="1" ref="H38" ca="1">ROUND(INDEX(INDIRECT($A$1),$D38,H$3),-3)</f>
        <v>7761000</v>
      </c>
      <c r="I38" s="9">
        <f t="array" aca="1" ref="I38" ca="1">(INDEX(INDIRECT($A$1),$D38,I$3))</f>
        <v>0.28364531329706399</v>
      </c>
    </row>
    <row r="39" spans="1:9">
      <c r="A39" s="1">
        <v>2020</v>
      </c>
      <c r="B39" s="1" t="s">
        <v>20</v>
      </c>
      <c r="C39" s="1" t="str">
        <f t="shared" si="2"/>
        <v>2020_Not London_Yes</v>
      </c>
      <c r="D39" s="1">
        <f t="shared" ca="1" si="3"/>
        <v>45</v>
      </c>
      <c r="G39" s="2">
        <v>2020</v>
      </c>
      <c r="H39" s="3">
        <f t="array" aca="1" ref="H39" ca="1">ROUND(INDEX(INDIRECT($A$1),$D39,H$3),-3)</f>
        <v>7363000</v>
      </c>
      <c r="I39" s="9">
        <f t="array" aca="1" ref="I39" ca="1">(INDEX(INDIRECT($A$1),$D39,I$3))</f>
        <v>0.272566677718456</v>
      </c>
    </row>
    <row r="40" spans="1:9">
      <c r="A40" s="1">
        <v>2021</v>
      </c>
      <c r="B40" s="1" t="s">
        <v>20</v>
      </c>
      <c r="C40" s="1" t="str">
        <f t="shared" si="2"/>
        <v>2021_Not London_Yes</v>
      </c>
      <c r="D40" s="1">
        <f t="shared" ca="1" si="3"/>
        <v>52</v>
      </c>
      <c r="G40" s="2">
        <v>2021</v>
      </c>
      <c r="H40" s="3">
        <f t="array" aca="1" ref="H40" ca="1">ROUND(INDEX(INDIRECT($A$1),$D40,H$3),-3)</f>
        <v>7114000</v>
      </c>
      <c r="I40" s="9">
        <f t="array" aca="1" ref="I40" ca="1">(INDEX(INDIRECT($A$1),$D40,I$3))</f>
        <v>0.26498806237483602</v>
      </c>
    </row>
    <row r="41" spans="1:9">
      <c r="A41" s="1">
        <v>2022</v>
      </c>
      <c r="B41" s="1" t="s">
        <v>20</v>
      </c>
      <c r="C41" s="1" t="str">
        <f t="shared" si="2"/>
        <v>2022_Not London_Yes</v>
      </c>
      <c r="D41" s="1">
        <f t="shared" ca="1" si="3"/>
        <v>59</v>
      </c>
      <c r="G41" s="2">
        <v>2022</v>
      </c>
      <c r="H41" s="3">
        <f t="array" aca="1" ref="H41" ca="1">ROUND(INDEX(INDIRECT($A$1),$D41,H$3),-3)</f>
        <v>7341000</v>
      </c>
      <c r="I41" s="9">
        <f t="array" aca="1" ref="I41" ca="1">(INDEX(INDIRECT($A$1),$D41,I$3))</f>
        <v>0.26845824196520901</v>
      </c>
    </row>
  </sheetData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79998168889431442"/>
  </sheetPr>
  <dimension ref="A1:I43"/>
  <sheetViews>
    <sheetView showGridLines="0" topLeftCell="D6" zoomScale="115" zoomScaleNormal="115" workbookViewId="0">
      <selection activeCell="F22" sqref="F22"/>
    </sheetView>
  </sheetViews>
  <sheetFormatPr defaultColWidth="11.42578125" defaultRowHeight="15" outlineLevelRow="1" outlineLevelCol="1"/>
  <cols>
    <col min="1" max="2" width="11.42578125" hidden="1" customWidth="1" outlineLevel="1"/>
    <col min="3" max="3" width="16.7109375" hidden="1" customWidth="1" outlineLevel="1"/>
    <col min="4" max="4" width="4.7109375" customWidth="1" collapsed="1"/>
    <col min="6" max="8" width="20.28515625" customWidth="1"/>
  </cols>
  <sheetData>
    <row r="1" spans="1:9" hidden="1" outlineLevel="1">
      <c r="F1" s="1" t="s">
        <v>0</v>
      </c>
      <c r="G1" s="1" t="s">
        <v>0</v>
      </c>
      <c r="H1" s="1" t="s">
        <v>0</v>
      </c>
    </row>
    <row r="2" spans="1:9" hidden="1" outlineLevel="1">
      <c r="F2" s="1">
        <f ca="1">MATCH(F$1,INDEX(INDIRECT($A$3),1,0),0)</f>
        <v>7</v>
      </c>
      <c r="G2" s="1">
        <f ca="1">MATCH(G$1,INDEX(INDIRECT($A$3),1,0),0)</f>
        <v>7</v>
      </c>
      <c r="H2" s="1">
        <f ca="1">MATCH(H$1,INDEX(INDIRECT($A$3),1,0),0)</f>
        <v>7</v>
      </c>
    </row>
    <row r="3" spans="1:9" hidden="1" outlineLevel="1">
      <c r="A3" s="1" t="s">
        <v>210</v>
      </c>
      <c r="B3" s="1"/>
      <c r="F3" s="11" t="s">
        <v>162</v>
      </c>
      <c r="G3" s="11" t="s">
        <v>164</v>
      </c>
      <c r="H3" s="11" t="s">
        <v>160</v>
      </c>
    </row>
    <row r="4" spans="1:9" hidden="1" outlineLevel="1">
      <c r="F4" s="1"/>
      <c r="G4" s="1"/>
      <c r="H4" s="1"/>
    </row>
    <row r="5" spans="1:9" hidden="1" outlineLevel="1">
      <c r="H5" s="1"/>
    </row>
    <row r="6" spans="1:9" collapsed="1"/>
    <row r="8" spans="1:9">
      <c r="E8" s="6" t="s">
        <v>6</v>
      </c>
    </row>
    <row r="9" spans="1:9">
      <c r="E9" s="8" t="s">
        <v>10</v>
      </c>
    </row>
    <row r="10" spans="1:9">
      <c r="E10" s="8" t="s">
        <v>11</v>
      </c>
    </row>
    <row r="11" spans="1:9">
      <c r="E11" s="8"/>
    </row>
    <row r="12" spans="1:9">
      <c r="C12" s="1" t="s">
        <v>1</v>
      </c>
      <c r="E12" s="41" t="s">
        <v>5</v>
      </c>
      <c r="F12" s="10" t="s">
        <v>212</v>
      </c>
      <c r="G12" s="10"/>
      <c r="H12" s="10"/>
      <c r="I12" s="43" t="s">
        <v>101</v>
      </c>
    </row>
    <row r="13" spans="1:9" ht="30" customHeight="1">
      <c r="E13" s="42"/>
      <c r="F13" s="5" t="s">
        <v>213</v>
      </c>
      <c r="G13" s="5" t="s">
        <v>214</v>
      </c>
      <c r="H13" s="5" t="s">
        <v>211</v>
      </c>
      <c r="I13" s="44"/>
    </row>
    <row r="14" spans="1:9">
      <c r="A14" s="1">
        <v>2015</v>
      </c>
      <c r="B14" s="1" t="s">
        <v>14</v>
      </c>
      <c r="C14" s="1" t="str">
        <f>$A14&amp;"_"&amp;$B14&amp;"_"</f>
        <v>2015_London_</v>
      </c>
      <c r="E14" s="2">
        <v>2015</v>
      </c>
      <c r="F14" s="3">
        <f t="array" aca="1" ref="F14" ca="1">ROUND(INDEX(INDIRECT($A$3),MATCH($C14&amp;F$3,INDEX(INDIRECT($A$3),0,1),0),F$2),-3)</f>
        <v>900000</v>
      </c>
      <c r="G14" s="3">
        <f t="array" aca="1" ref="G14" ca="1">ROUND(INDEX(INDIRECT($A$3),MATCH($C14&amp;G$3,INDEX(INDIRECT($A$3),0,1),0),G$2),-3)</f>
        <v>84000</v>
      </c>
      <c r="H14" s="3">
        <f t="array" aca="1" ref="H14" ca="1">ROUND(INDEX(INDIRECT($A$3),MATCH($C14&amp;H$3,INDEX(INDIRECT($A$3),0,1),0),H$2),-3)</f>
        <v>532000</v>
      </c>
      <c r="I14" s="3">
        <f ca="1">SUM(F14:H14)</f>
        <v>1516000</v>
      </c>
    </row>
    <row r="15" spans="1:9">
      <c r="A15" s="1">
        <v>2016</v>
      </c>
      <c r="B15" s="1" t="s">
        <v>14</v>
      </c>
      <c r="C15" s="1" t="str">
        <f t="shared" ref="C15:C21" si="0">$A15&amp;"_"&amp;$B15&amp;"_"</f>
        <v>2016_London_</v>
      </c>
      <c r="E15" s="2">
        <v>2016</v>
      </c>
      <c r="F15" s="3">
        <f t="array" aca="1" ref="F15" ca="1">ROUND(INDEX(INDIRECT($A$3),MATCH($C15&amp;F$3,INDEX(INDIRECT($A$3),0,1),0),F$2),-3)</f>
        <v>921000</v>
      </c>
      <c r="G15" s="3">
        <f t="array" aca="1" ref="G15" ca="1">ROUND(INDEX(INDIRECT($A$3),MATCH($C15&amp;G$3,INDEX(INDIRECT($A$3),0,1),0),G$2),-3)</f>
        <v>78000</v>
      </c>
      <c r="H15" s="3">
        <f t="array" aca="1" ref="H15" ca="1">ROUND(INDEX(INDIRECT($A$3),MATCH($C15&amp;H$3,INDEX(INDIRECT($A$3),0,1),0),H$2),-3)</f>
        <v>545000</v>
      </c>
      <c r="I15" s="3">
        <f t="shared" ref="I15:I21" ca="1" si="1">SUM(F15:H15)</f>
        <v>1544000</v>
      </c>
    </row>
    <row r="16" spans="1:9">
      <c r="A16" s="1">
        <v>2017</v>
      </c>
      <c r="B16" s="1" t="s">
        <v>14</v>
      </c>
      <c r="C16" s="1" t="str">
        <f t="shared" si="0"/>
        <v>2017_London_</v>
      </c>
      <c r="E16" s="2">
        <v>2017</v>
      </c>
      <c r="F16" s="3">
        <f t="array" aca="1" ref="F16" ca="1">ROUND(INDEX(INDIRECT($A$3),MATCH($C16&amp;F$3,INDEX(INDIRECT($A$3),0,1),0),F$2),-3)</f>
        <v>990000</v>
      </c>
      <c r="G16" s="3">
        <f t="array" aca="1" ref="G16" ca="1">ROUND(INDEX(INDIRECT($A$3),MATCH($C16&amp;G$3,INDEX(INDIRECT($A$3),0,1),0),G$2),-3)</f>
        <v>72000</v>
      </c>
      <c r="H16" s="3">
        <f t="array" aca="1" ref="H16" ca="1">ROUND(INDEX(INDIRECT($A$3),MATCH($C16&amp;H$3,INDEX(INDIRECT($A$3),0,1),0),H$2),-3)</f>
        <v>535000</v>
      </c>
      <c r="I16" s="3">
        <f t="shared" ca="1" si="1"/>
        <v>1597000</v>
      </c>
    </row>
    <row r="17" spans="1:9">
      <c r="A17" s="1">
        <v>2018</v>
      </c>
      <c r="B17" s="1" t="s">
        <v>14</v>
      </c>
      <c r="C17" s="1" t="str">
        <f t="shared" si="0"/>
        <v>2018_London_</v>
      </c>
      <c r="E17" s="2">
        <v>2018</v>
      </c>
      <c r="F17" s="3">
        <f t="array" aca="1" ref="F17" ca="1">ROUND(INDEX(INDIRECT($A$3),MATCH($C17&amp;F$3,INDEX(INDIRECT($A$3),0,1),0),F$2),-3)</f>
        <v>884000</v>
      </c>
      <c r="G17" s="3">
        <f t="array" aca="1" ref="G17" ca="1">ROUND(INDEX(INDIRECT($A$3),MATCH($C17&amp;G$3,INDEX(INDIRECT($A$3),0,1),0),G$2),-3)</f>
        <v>98000</v>
      </c>
      <c r="H17" s="3">
        <f t="array" aca="1" ref="H17" ca="1">ROUND(INDEX(INDIRECT($A$3),MATCH($C17&amp;H$3,INDEX(INDIRECT($A$3),0,1),0),H$2),-3)</f>
        <v>478000</v>
      </c>
      <c r="I17" s="3">
        <f t="shared" ca="1" si="1"/>
        <v>1460000</v>
      </c>
    </row>
    <row r="18" spans="1:9">
      <c r="A18" s="1">
        <v>2019</v>
      </c>
      <c r="B18" s="1" t="s">
        <v>14</v>
      </c>
      <c r="C18" s="1" t="str">
        <f t="shared" si="0"/>
        <v>2019_London_</v>
      </c>
      <c r="E18" s="2">
        <v>2019</v>
      </c>
      <c r="F18" s="3">
        <f t="array" aca="1" ref="F18" ca="1">ROUND(INDEX(INDIRECT($A$3),MATCH($C18&amp;F$3,INDEX(INDIRECT($A$3),0,1),0),F$2),-3)</f>
        <v>896000</v>
      </c>
      <c r="G18" s="3">
        <f t="array" aca="1" ref="G18" ca="1">ROUND(INDEX(INDIRECT($A$3),MATCH($C18&amp;G$3,INDEX(INDIRECT($A$3),0,1),0),G$2),-3)</f>
        <v>103000</v>
      </c>
      <c r="H18" s="3">
        <f t="array" aca="1" ref="H18" ca="1">ROUND(INDEX(INDIRECT($A$3),MATCH($C18&amp;H$3,INDEX(INDIRECT($A$3),0,1),0),H$2),-3)</f>
        <v>527000</v>
      </c>
      <c r="I18" s="3">
        <f t="shared" ca="1" si="1"/>
        <v>1526000</v>
      </c>
    </row>
    <row r="19" spans="1:9">
      <c r="A19" s="1">
        <v>2020</v>
      </c>
      <c r="B19" s="1" t="s">
        <v>14</v>
      </c>
      <c r="C19" s="1" t="str">
        <f t="shared" si="0"/>
        <v>2020_London_</v>
      </c>
      <c r="E19" s="2">
        <v>2020</v>
      </c>
      <c r="F19" s="3">
        <f t="array" aca="1" ref="F19" ca="1">ROUND(INDEX(INDIRECT($A$3),MATCH($C19&amp;F$3,INDEX(INDIRECT($A$3),0,1),0),F$2),-3)</f>
        <v>920000</v>
      </c>
      <c r="G19" s="3">
        <f t="array" aca="1" ref="G19" ca="1">ROUND(INDEX(INDIRECT($A$3),MATCH($C19&amp;G$3,INDEX(INDIRECT($A$3),0,1),0),G$2),-3)</f>
        <v>78000</v>
      </c>
      <c r="H19" s="3">
        <f t="array" aca="1" ref="H19" ca="1">ROUND(INDEX(INDIRECT($A$3),MATCH($C19&amp;H$3,INDEX(INDIRECT($A$3),0,1),0),H$2),-3)</f>
        <v>457000</v>
      </c>
      <c r="I19" s="3">
        <f t="shared" ca="1" si="1"/>
        <v>1455000</v>
      </c>
    </row>
    <row r="20" spans="1:9">
      <c r="A20" s="1">
        <v>2021</v>
      </c>
      <c r="B20" s="1" t="s">
        <v>14</v>
      </c>
      <c r="C20" s="1" t="str">
        <f t="shared" si="0"/>
        <v>2021_London_</v>
      </c>
      <c r="E20" s="2">
        <v>2021</v>
      </c>
      <c r="F20" s="3">
        <f t="array" aca="1" ref="F20" ca="1">ROUND(INDEX(INDIRECT($A$3),MATCH($C20&amp;F$3,INDEX(INDIRECT($A$3),0,1),0),F$2),-3)</f>
        <v>935000</v>
      </c>
      <c r="G20" s="3">
        <f t="array" aca="1" ref="G20" ca="1">ROUND(INDEX(INDIRECT($A$3),MATCH($C20&amp;G$3,INDEX(INDIRECT($A$3),0,1),0),G$2),-3)</f>
        <v>65000</v>
      </c>
      <c r="H20" s="3">
        <f t="array" aca="1" ref="H20" ca="1">ROUND(INDEX(INDIRECT($A$3),MATCH($C20&amp;H$3,INDEX(INDIRECT($A$3),0,1),0),H$2),-3)</f>
        <v>468000</v>
      </c>
      <c r="I20" s="3">
        <f t="shared" ca="1" si="1"/>
        <v>1468000</v>
      </c>
    </row>
    <row r="21" spans="1:9">
      <c r="A21" s="1">
        <v>2022</v>
      </c>
      <c r="B21" s="1" t="s">
        <v>14</v>
      </c>
      <c r="C21" s="1" t="str">
        <f t="shared" si="0"/>
        <v>2022_London_</v>
      </c>
      <c r="E21" s="2">
        <v>2022</v>
      </c>
      <c r="F21" s="3">
        <f t="array" aca="1" ref="F21" ca="1">ROUND(INDEX(INDIRECT($A$3),MATCH($C21&amp;F$3,INDEX(INDIRECT($A$3),0,1),0),F$2),-3)</f>
        <v>831000</v>
      </c>
      <c r="G21" s="3">
        <f t="array" aca="1" ref="G21" ca="1">ROUND(INDEX(INDIRECT($A$3),MATCH($C21&amp;G$3,INDEX(INDIRECT($A$3),0,1),0),G$2),-3)</f>
        <v>84000</v>
      </c>
      <c r="H21" s="3">
        <f t="array" aca="1" ref="H21" ca="1">ROUND(INDEX(INDIRECT($A$3),MATCH($C21&amp;H$3,INDEX(INDIRECT($A$3),0,1),0),H$2),-3)</f>
        <v>457000</v>
      </c>
      <c r="I21" s="3">
        <f t="shared" ca="1" si="1"/>
        <v>1372000</v>
      </c>
    </row>
    <row r="23" spans="1:9">
      <c r="E23" s="8"/>
    </row>
    <row r="32" spans="1:9">
      <c r="E32" s="6" t="s">
        <v>75</v>
      </c>
    </row>
    <row r="34" spans="1:9">
      <c r="C34" s="1" t="s">
        <v>1</v>
      </c>
      <c r="E34" s="41" t="s">
        <v>5</v>
      </c>
      <c r="F34" s="10" t="s">
        <v>212</v>
      </c>
      <c r="G34" s="10"/>
      <c r="H34" s="10"/>
      <c r="I34" s="43" t="s">
        <v>101</v>
      </c>
    </row>
    <row r="35" spans="1:9" ht="30" customHeight="1">
      <c r="E35" s="42"/>
      <c r="F35" s="5" t="s">
        <v>213</v>
      </c>
      <c r="G35" s="5" t="s">
        <v>214</v>
      </c>
      <c r="H35" s="5" t="s">
        <v>211</v>
      </c>
      <c r="I35" s="44"/>
    </row>
    <row r="36" spans="1:9">
      <c r="A36" s="1">
        <v>2015</v>
      </c>
      <c r="B36" s="1" t="s">
        <v>20</v>
      </c>
      <c r="C36" s="1" t="str">
        <f>$A36&amp;"_"&amp;$B36&amp;"_"</f>
        <v>2015_Not London_</v>
      </c>
      <c r="E36" s="2">
        <v>2015</v>
      </c>
      <c r="F36" s="3">
        <f t="array" aca="1" ref="F36" ca="1">ROUND(INDEX(INDIRECT($A$3),MATCH($C36&amp;F$3,INDEX(INDIRECT($A$3),0,1),0),F$2),-3)</f>
        <v>4743000</v>
      </c>
      <c r="G36" s="3">
        <f t="array" aca="1" ref="G36" ca="1">ROUND(INDEX(INDIRECT($A$3),MATCH($C36&amp;G$3,INDEX(INDIRECT($A$3),0,1),0),G$2),-3)</f>
        <v>523000</v>
      </c>
      <c r="H36" s="3">
        <f t="array" aca="1" ref="H36" ca="1">ROUND(INDEX(INDIRECT($A$3),MATCH($C36&amp;H$3,INDEX(INDIRECT($A$3),0,1),0),H$2),-3)</f>
        <v>2583000</v>
      </c>
      <c r="I36" s="3">
        <f ca="1">SUM(F36:H36)</f>
        <v>7849000</v>
      </c>
    </row>
    <row r="37" spans="1:9">
      <c r="A37" s="1">
        <v>2016</v>
      </c>
      <c r="B37" s="1" t="s">
        <v>20</v>
      </c>
      <c r="C37" s="1" t="str">
        <f t="shared" ref="C37:C43" si="2">$A37&amp;"_"&amp;$B37&amp;"_"</f>
        <v>2016_Not London_</v>
      </c>
      <c r="E37" s="2">
        <v>2016</v>
      </c>
      <c r="F37" s="3">
        <f t="array" aca="1" ref="F37" ca="1">ROUND(INDEX(INDIRECT($A$3),MATCH($C37&amp;F$3,INDEX(INDIRECT($A$3),0,1),0),F$2),-3)</f>
        <v>4852000</v>
      </c>
      <c r="G37" s="3">
        <f t="array" aca="1" ref="G37" ca="1">ROUND(INDEX(INDIRECT($A$3),MATCH($C37&amp;G$3,INDEX(INDIRECT($A$3),0,1),0),G$2),-3)</f>
        <v>506000</v>
      </c>
      <c r="H37" s="3">
        <f t="array" aca="1" ref="H37" ca="1">ROUND(INDEX(INDIRECT($A$3),MATCH($C37&amp;H$3,INDEX(INDIRECT($A$3),0,1),0),H$2),-3)</f>
        <v>2554000</v>
      </c>
      <c r="I37" s="3">
        <f t="shared" ref="I37:I43" ca="1" si="3">SUM(F37:H37)</f>
        <v>7912000</v>
      </c>
    </row>
    <row r="38" spans="1:9">
      <c r="A38" s="1">
        <v>2017</v>
      </c>
      <c r="B38" s="1" t="s">
        <v>20</v>
      </c>
      <c r="C38" s="1" t="str">
        <f t="shared" si="2"/>
        <v>2017_Not London_</v>
      </c>
      <c r="E38" s="2">
        <v>2017</v>
      </c>
      <c r="F38" s="3">
        <f t="array" aca="1" ref="F38" ca="1">ROUND(INDEX(INDIRECT($A$3),MATCH($C38&amp;F$3,INDEX(INDIRECT($A$3),0,1),0),F$2),-3)</f>
        <v>4622000</v>
      </c>
      <c r="G38" s="3">
        <f t="array" aca="1" ref="G38" ca="1">ROUND(INDEX(INDIRECT($A$3),MATCH($C38&amp;G$3,INDEX(INDIRECT($A$3),0,1),0),G$2),-3)</f>
        <v>598000</v>
      </c>
      <c r="H38" s="3">
        <f t="array" aca="1" ref="H38" ca="1">ROUND(INDEX(INDIRECT($A$3),MATCH($C38&amp;H$3,INDEX(INDIRECT($A$3),0,1),0),H$2),-3)</f>
        <v>2582000</v>
      </c>
      <c r="I38" s="3">
        <f t="shared" ca="1" si="3"/>
        <v>7802000</v>
      </c>
    </row>
    <row r="39" spans="1:9">
      <c r="A39" s="1">
        <v>2018</v>
      </c>
      <c r="B39" s="1" t="s">
        <v>20</v>
      </c>
      <c r="C39" s="1" t="str">
        <f t="shared" si="2"/>
        <v>2018_Not London_</v>
      </c>
      <c r="E39" s="2">
        <v>2018</v>
      </c>
      <c r="F39" s="3">
        <f t="array" aca="1" ref="F39" ca="1">ROUND(INDEX(INDIRECT($A$3),MATCH($C39&amp;F$3,INDEX(INDIRECT($A$3),0,1),0),F$2),-3)</f>
        <v>4630000</v>
      </c>
      <c r="G39" s="3">
        <f t="array" aca="1" ref="G39" ca="1">ROUND(INDEX(INDIRECT($A$3),MATCH($C39&amp;G$3,INDEX(INDIRECT($A$3),0,1),0),G$2),-3)</f>
        <v>564000</v>
      </c>
      <c r="H39" s="3">
        <f t="array" aca="1" ref="H39" ca="1">ROUND(INDEX(INDIRECT($A$3),MATCH($C39&amp;H$3,INDEX(INDIRECT($A$3),0,1),0),H$2),-3)</f>
        <v>2500000</v>
      </c>
      <c r="I39" s="3">
        <f t="shared" ca="1" si="3"/>
        <v>7694000</v>
      </c>
    </row>
    <row r="40" spans="1:9">
      <c r="A40" s="1">
        <v>2019</v>
      </c>
      <c r="B40" s="1" t="s">
        <v>20</v>
      </c>
      <c r="C40" s="1" t="str">
        <f t="shared" si="2"/>
        <v>2019_Not London_</v>
      </c>
      <c r="E40" s="2">
        <v>2019</v>
      </c>
      <c r="F40" s="3">
        <f t="array" aca="1" ref="F40" ca="1">ROUND(INDEX(INDIRECT($A$3),MATCH($C40&amp;F$3,INDEX(INDIRECT($A$3),0,1),0),F$2),-3)</f>
        <v>4591000</v>
      </c>
      <c r="G40" s="3">
        <f t="array" aca="1" ref="G40" ca="1">ROUND(INDEX(INDIRECT($A$3),MATCH($C40&amp;G$3,INDEX(INDIRECT($A$3),0,1),0),G$2),-3)</f>
        <v>597000</v>
      </c>
      <c r="H40" s="3">
        <f t="array" aca="1" ref="H40" ca="1">ROUND(INDEX(INDIRECT($A$3),MATCH($C40&amp;H$3,INDEX(INDIRECT($A$3),0,1),0),H$2),-3)</f>
        <v>2572000</v>
      </c>
      <c r="I40" s="3">
        <f t="shared" ca="1" si="3"/>
        <v>7760000</v>
      </c>
    </row>
    <row r="41" spans="1:9">
      <c r="A41" s="1">
        <v>2020</v>
      </c>
      <c r="B41" s="1" t="s">
        <v>20</v>
      </c>
      <c r="C41" s="1" t="str">
        <f t="shared" si="2"/>
        <v>2020_Not London_</v>
      </c>
      <c r="E41" s="2">
        <v>2020</v>
      </c>
      <c r="F41" s="3">
        <f t="array" aca="1" ref="F41" ca="1">ROUND(INDEX(INDIRECT($A$3),MATCH($C41&amp;F$3,INDEX(INDIRECT($A$3),0,1),0),F$2),-3)</f>
        <v>4306000</v>
      </c>
      <c r="G41" s="3">
        <f t="array" aca="1" ref="G41" ca="1">ROUND(INDEX(INDIRECT($A$3),MATCH($C41&amp;G$3,INDEX(INDIRECT($A$3),0,1),0),G$2),-3)</f>
        <v>539000</v>
      </c>
      <c r="H41" s="3">
        <f t="array" aca="1" ref="H41" ca="1">ROUND(INDEX(INDIRECT($A$3),MATCH($C41&amp;H$3,INDEX(INDIRECT($A$3),0,1),0),H$2),-3)</f>
        <v>2517000</v>
      </c>
      <c r="I41" s="3">
        <f t="shared" ca="1" si="3"/>
        <v>7362000</v>
      </c>
    </row>
    <row r="42" spans="1:9">
      <c r="A42" s="1">
        <v>2021</v>
      </c>
      <c r="B42" s="1" t="s">
        <v>20</v>
      </c>
      <c r="C42" s="1" t="str">
        <f t="shared" si="2"/>
        <v>2021_Not London_</v>
      </c>
      <c r="E42" s="2">
        <v>2021</v>
      </c>
      <c r="F42" s="3">
        <f t="array" aca="1" ref="F42" ca="1">ROUND(INDEX(INDIRECT($A$3),MATCH($C42&amp;F$3,INDEX(INDIRECT($A$3),0,1),0),F$2),-3)</f>
        <v>4241000</v>
      </c>
      <c r="G42" s="3">
        <f t="array" aca="1" ref="G42" ca="1">ROUND(INDEX(INDIRECT($A$3),MATCH($C42&amp;G$3,INDEX(INDIRECT($A$3),0,1),0),G$2),-3)</f>
        <v>530000</v>
      </c>
      <c r="H42" s="3">
        <f t="array" aca="1" ref="H42" ca="1">ROUND(INDEX(INDIRECT($A$3),MATCH($C42&amp;H$3,INDEX(INDIRECT($A$3),0,1),0),H$2),-3)</f>
        <v>2343000</v>
      </c>
      <c r="I42" s="3">
        <f t="shared" ca="1" si="3"/>
        <v>7114000</v>
      </c>
    </row>
    <row r="43" spans="1:9">
      <c r="A43" s="1">
        <v>2022</v>
      </c>
      <c r="B43" s="1" t="s">
        <v>20</v>
      </c>
      <c r="C43" s="1" t="str">
        <f t="shared" si="2"/>
        <v>2022_Not London_</v>
      </c>
      <c r="E43" s="2">
        <v>2022</v>
      </c>
      <c r="F43" s="3">
        <f t="array" aca="1" ref="F43" ca="1">ROUND(INDEX(INDIRECT($A$3),MATCH($C43&amp;F$3,INDEX(INDIRECT($A$3),0,1),0),F$2),-3)</f>
        <v>4386000</v>
      </c>
      <c r="G43" s="3">
        <f t="array" aca="1" ref="G43" ca="1">ROUND(INDEX(INDIRECT($A$3),MATCH($C43&amp;G$3,INDEX(INDIRECT($A$3),0,1),0),G$2),-3)</f>
        <v>598000</v>
      </c>
      <c r="H43" s="3">
        <f t="array" aca="1" ref="H43" ca="1">ROUND(INDEX(INDIRECT($A$3),MATCH($C43&amp;H$3,INDEX(INDIRECT($A$3),0,1),0),H$2),-3)</f>
        <v>2357000</v>
      </c>
      <c r="I43" s="3">
        <f t="shared" ca="1" si="3"/>
        <v>7341000</v>
      </c>
    </row>
  </sheetData>
  <mergeCells count="4">
    <mergeCell ref="E12:E13"/>
    <mergeCell ref="I12:I13"/>
    <mergeCell ref="E34:E35"/>
    <mergeCell ref="I34:I35"/>
  </mergeCells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79998168889431442"/>
  </sheetPr>
  <dimension ref="A1:U33"/>
  <sheetViews>
    <sheetView showGridLines="0" topLeftCell="D5" workbookViewId="0">
      <selection activeCell="N11" sqref="N11"/>
    </sheetView>
  </sheetViews>
  <sheetFormatPr defaultColWidth="11.42578125" defaultRowHeight="15" outlineLevelRow="1" outlineLevelCol="1"/>
  <cols>
    <col min="1" max="2" width="11.42578125" hidden="1" customWidth="1" outlineLevel="1"/>
    <col min="3" max="3" width="16.7109375" hidden="1" customWidth="1" outlineLevel="1"/>
    <col min="4" max="4" width="4.7109375" customWidth="1" collapsed="1"/>
    <col min="5" max="5" width="60" customWidth="1"/>
    <col min="6" max="13" width="12.7109375" customWidth="1"/>
  </cols>
  <sheetData>
    <row r="1" spans="1:21" hidden="1" outlineLevel="1">
      <c r="A1" s="1" t="s">
        <v>99</v>
      </c>
      <c r="B1" s="1" t="s">
        <v>98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7</v>
      </c>
      <c r="O1" s="1" t="s">
        <v>7</v>
      </c>
      <c r="P1" s="1" t="s">
        <v>7</v>
      </c>
      <c r="Q1" s="1" t="s">
        <v>7</v>
      </c>
      <c r="R1" s="1" t="s">
        <v>7</v>
      </c>
      <c r="S1" s="1" t="s">
        <v>7</v>
      </c>
      <c r="T1" s="1" t="s">
        <v>7</v>
      </c>
      <c r="U1" s="1" t="s">
        <v>7</v>
      </c>
    </row>
    <row r="2" spans="1:21" hidden="1" outlineLevel="1">
      <c r="F2" s="1">
        <f ca="1">MATCH(F$1,INDEX(INDIRECT($B$1),1,0),0)</f>
        <v>8</v>
      </c>
      <c r="G2" s="1">
        <f t="shared" ref="G2:U2" ca="1" si="0">MATCH(G$1,INDEX(INDIRECT($B$1),1,0),0)</f>
        <v>8</v>
      </c>
      <c r="H2" s="1">
        <f t="shared" ca="1" si="0"/>
        <v>8</v>
      </c>
      <c r="I2" s="1">
        <f t="shared" ca="1" si="0"/>
        <v>8</v>
      </c>
      <c r="J2" s="1">
        <f t="shared" ca="1" si="0"/>
        <v>8</v>
      </c>
      <c r="K2" s="1">
        <f t="shared" ca="1" si="0"/>
        <v>8</v>
      </c>
      <c r="L2" s="1">
        <f t="shared" ca="1" si="0"/>
        <v>8</v>
      </c>
      <c r="M2" s="1">
        <f t="shared" ca="1" si="0"/>
        <v>8</v>
      </c>
      <c r="N2" s="1">
        <f t="shared" ca="1" si="0"/>
        <v>10</v>
      </c>
      <c r="O2" s="1">
        <f t="shared" ca="1" si="0"/>
        <v>10</v>
      </c>
      <c r="P2" s="1">
        <f t="shared" ca="1" si="0"/>
        <v>10</v>
      </c>
      <c r="Q2" s="1">
        <f t="shared" ca="1" si="0"/>
        <v>10</v>
      </c>
      <c r="R2" s="1">
        <f t="shared" ca="1" si="0"/>
        <v>10</v>
      </c>
      <c r="S2" s="1">
        <f t="shared" ca="1" si="0"/>
        <v>10</v>
      </c>
      <c r="T2" s="1">
        <f t="shared" ca="1" si="0"/>
        <v>10</v>
      </c>
      <c r="U2" s="1">
        <f t="shared" ca="1" si="0"/>
        <v>10</v>
      </c>
    </row>
    <row r="3" spans="1:21" hidden="1" outlineLevel="1">
      <c r="G3" s="1"/>
      <c r="H3" s="1"/>
    </row>
    <row r="4" spans="1:21" hidden="1" outlineLevel="1">
      <c r="F4" s="1">
        <v>2015</v>
      </c>
      <c r="G4" s="1">
        <v>2016</v>
      </c>
      <c r="H4" s="1">
        <v>2017</v>
      </c>
      <c r="I4" s="1">
        <v>2018</v>
      </c>
      <c r="J4" s="1">
        <v>2019</v>
      </c>
      <c r="K4" s="1">
        <v>2020</v>
      </c>
      <c r="L4" s="1">
        <v>2021</v>
      </c>
      <c r="M4" s="1">
        <v>2022</v>
      </c>
      <c r="N4" s="1">
        <v>2015</v>
      </c>
      <c r="O4" s="1">
        <v>2016</v>
      </c>
      <c r="P4" s="1">
        <v>2017</v>
      </c>
      <c r="Q4" s="1">
        <v>2018</v>
      </c>
      <c r="R4" s="1">
        <v>2019</v>
      </c>
      <c r="S4" s="1">
        <v>2020</v>
      </c>
      <c r="T4" s="1">
        <v>2021</v>
      </c>
      <c r="U4" s="1">
        <v>2022</v>
      </c>
    </row>
    <row r="5" spans="1:21" collapsed="1"/>
    <row r="6" spans="1:21">
      <c r="A6" s="1" t="s">
        <v>100</v>
      </c>
      <c r="E6" s="6" t="s">
        <v>6</v>
      </c>
    </row>
    <row r="7" spans="1:21">
      <c r="E7" s="8" t="s">
        <v>10</v>
      </c>
    </row>
    <row r="8" spans="1:21">
      <c r="E8" s="8" t="s">
        <v>11</v>
      </c>
    </row>
    <row r="9" spans="1:21" ht="15.75" customHeight="1">
      <c r="E9" s="8"/>
    </row>
    <row r="10" spans="1:21">
      <c r="C10" s="1" t="s">
        <v>1</v>
      </c>
      <c r="E10" s="45" t="s">
        <v>102</v>
      </c>
      <c r="F10" s="13" t="s">
        <v>9</v>
      </c>
      <c r="G10" s="14"/>
      <c r="H10" s="14"/>
      <c r="I10" s="14"/>
      <c r="J10" s="14"/>
      <c r="K10" s="14"/>
      <c r="L10" s="14"/>
      <c r="M10" s="15"/>
      <c r="N10" s="13" t="s">
        <v>1241</v>
      </c>
      <c r="O10" s="14"/>
      <c r="P10" s="14"/>
      <c r="Q10" s="14"/>
      <c r="R10" s="14"/>
      <c r="S10" s="14"/>
      <c r="T10" s="14"/>
      <c r="U10" s="15"/>
    </row>
    <row r="11" spans="1:21" ht="30" customHeight="1">
      <c r="A11" t="s">
        <v>1238</v>
      </c>
      <c r="E11" s="46"/>
      <c r="F11" s="16">
        <v>2015</v>
      </c>
      <c r="G11" s="5">
        <v>2016</v>
      </c>
      <c r="H11" s="5">
        <v>2017</v>
      </c>
      <c r="I11" s="5">
        <v>2018</v>
      </c>
      <c r="J11" s="5">
        <v>2019</v>
      </c>
      <c r="K11" s="5">
        <v>2020</v>
      </c>
      <c r="L11" s="5">
        <v>2021</v>
      </c>
      <c r="M11" s="17">
        <v>2022</v>
      </c>
      <c r="N11" s="16">
        <v>2015</v>
      </c>
      <c r="O11" s="5">
        <v>2016</v>
      </c>
      <c r="P11" s="5">
        <v>2017</v>
      </c>
      <c r="Q11" s="5">
        <v>2018</v>
      </c>
      <c r="R11" s="5">
        <v>2019</v>
      </c>
      <c r="S11" s="5">
        <v>2020</v>
      </c>
      <c r="T11" s="5">
        <v>2021</v>
      </c>
      <c r="U11" s="17">
        <v>2022</v>
      </c>
    </row>
    <row r="12" spans="1:21">
      <c r="A12" s="12">
        <v>1</v>
      </c>
      <c r="B12" s="1" t="s">
        <v>14</v>
      </c>
      <c r="C12" s="1" t="str">
        <f>"_"&amp;$A12&amp;"_"&amp;$B12&amp;"_Yes"</f>
        <v>_1_London_Yes</v>
      </c>
      <c r="E12" s="28" t="str">
        <f ca="1">INDEX(INDIRECT($A$11),MATCH($A12,INDEX(INDIRECT($A$11),0,1),0),2)</f>
        <v>A: Agriculture, forestry and fishing</v>
      </c>
      <c r="F12" s="23">
        <f t="array" aca="1" ref="F12" ca="1">_xlfn.IFNA(ROUND(INDEX(INDIRECT($B$1),MATCH(F$4&amp;$C12,INDEX(INDIRECT($B$1),0,1),0),F$2),-3),"")</f>
        <v>2000</v>
      </c>
      <c r="G12" s="3" t="str">
        <f t="array" aca="1" ref="G12" ca="1">_xlfn.IFNA(ROUND(INDEX(INDIRECT($B$1),MATCH(G$4&amp;$C12,INDEX(INDIRECT($B$1),0,1),0),G$2),-3),"")</f>
        <v/>
      </c>
      <c r="H12" s="3" t="str">
        <f t="array" aca="1" ref="H12" ca="1">_xlfn.IFNA(ROUND(INDEX(INDIRECT($B$1),MATCH(H$4&amp;$C12,INDEX(INDIRECT($B$1),0,1),0),H$2),-3),"")</f>
        <v/>
      </c>
      <c r="I12" s="3">
        <f t="array" aca="1" ref="I12" ca="1">_xlfn.IFNA(ROUND(INDEX(INDIRECT($B$1),MATCH(I$4&amp;$C12,INDEX(INDIRECT($B$1),0,1),0),I$2),-3),"")</f>
        <v>1000</v>
      </c>
      <c r="J12" s="3">
        <f t="array" aca="1" ref="J12" ca="1">_xlfn.IFNA(ROUND(INDEX(INDIRECT($B$1),MATCH(J$4&amp;$C12,INDEX(INDIRECT($B$1),0,1),0),J$2),-3),"")</f>
        <v>2000</v>
      </c>
      <c r="K12" s="3" t="str">
        <f t="array" aca="1" ref="K12" ca="1">_xlfn.IFNA(ROUND(INDEX(INDIRECT($B$1),MATCH(K$4&amp;$C12,INDEX(INDIRECT($B$1),0,1),0),K$2),-3),"")</f>
        <v/>
      </c>
      <c r="L12" s="3">
        <f t="array" aca="1" ref="L12" ca="1">_xlfn.IFNA(ROUND(INDEX(INDIRECT($B$1),MATCH(L$4&amp;$C12,INDEX(INDIRECT($B$1),0,1),0),L$2),-3),"")</f>
        <v>5000</v>
      </c>
      <c r="M12" s="24">
        <f t="array" aca="1" ref="M12" ca="1">_xlfn.IFNA(ROUND(INDEX(INDIRECT($B$1),MATCH(M$4&amp;$C12,INDEX(INDIRECT($B$1),0,1),0),M$2),-3),"")</f>
        <v>2000</v>
      </c>
      <c r="N12" s="18">
        <f t="array" aca="1" ref="N12" ca="1">_xlfn.IFNA(INDEX(INDIRECT($B$1),MATCH(N$4&amp;$C12,INDEX(INDIRECT($B$1),0,1),0),N$2),"")</f>
        <v>0.47986312187417701</v>
      </c>
      <c r="O12" s="9" t="str">
        <f t="array" aca="1" ref="O12" ca="1">_xlfn.IFNA(INDEX(INDIRECT($B$1),MATCH(O$4&amp;$C12,INDEX(INDIRECT($B$1),0,1),0),O$2),"")</f>
        <v/>
      </c>
      <c r="P12" s="9" t="str">
        <f t="array" aca="1" ref="P12" ca="1">_xlfn.IFNA(INDEX(INDIRECT($B$1),MATCH(P$4&amp;$C12,INDEX(INDIRECT($B$1),0,1),0),P$2),"")</f>
        <v/>
      </c>
      <c r="Q12" s="9">
        <f t="array" aca="1" ref="Q12" ca="1">_xlfn.IFNA(INDEX(INDIRECT($B$1),MATCH(Q$4&amp;$C12,INDEX(INDIRECT($B$1),0,1),0),Q$2),"")</f>
        <v>0.42125094197437801</v>
      </c>
      <c r="R12" s="9">
        <f t="array" aca="1" ref="R12" ca="1">_xlfn.IFNA(INDEX(INDIRECT($B$1),MATCH(R$4&amp;$C12,INDEX(INDIRECT($B$1),0,1),0),R$2),"")</f>
        <v>0.40821917808219199</v>
      </c>
      <c r="S12" s="9" t="str">
        <f t="array" aca="1" ref="S12" ca="1">_xlfn.IFNA(INDEX(INDIRECT($B$1),MATCH(S$4&amp;$C12,INDEX(INDIRECT($B$1),0,1),0),S$2),"")</f>
        <v/>
      </c>
      <c r="T12" s="9">
        <f t="array" aca="1" ref="T12" ca="1">_xlfn.IFNA(INDEX(INDIRECT($B$1),MATCH(T$4&amp;$C12,INDEX(INDIRECT($B$1),0,1),0),T$2),"")</f>
        <v>0.87159709618874803</v>
      </c>
      <c r="U12" s="19">
        <f t="array" aca="1" ref="U12" ca="1">_xlfn.IFNA(INDEX(INDIRECT($B$1),MATCH(U$4&amp;$C12,INDEX(INDIRECT($B$1),0,1),0),U$2),"")</f>
        <v>0.66029074215761296</v>
      </c>
    </row>
    <row r="13" spans="1:21">
      <c r="A13" s="12">
        <v>2</v>
      </c>
      <c r="B13" s="1" t="s">
        <v>14</v>
      </c>
      <c r="C13" s="1" t="str">
        <f t="shared" ref="C13:C32" si="1">"_"&amp;$A13&amp;"_"&amp;$B13&amp;"_Yes"</f>
        <v>_2_London_Yes</v>
      </c>
      <c r="E13" s="28" t="str">
        <f t="shared" ref="E13:E32" ca="1" si="2">INDEX(INDIRECT($A$11),MATCH($A13,INDEX(INDIRECT($A$11),0,1),0),2)</f>
        <v>B: Mining and quarrying</v>
      </c>
      <c r="F13" s="23">
        <f t="array" aca="1" ref="F13" ca="1">_xlfn.IFNA(ROUND(INDEX(INDIRECT($B$1),MATCH(F$4&amp;$C13,INDEX(INDIRECT($B$1),0,1),0),F$2),-3),"")</f>
        <v>5000</v>
      </c>
      <c r="G13" s="3">
        <f t="array" aca="1" ref="G13" ca="1">_xlfn.IFNA(ROUND(INDEX(INDIRECT($B$1),MATCH(G$4&amp;$C13,INDEX(INDIRECT($B$1),0,1),0),G$2),-3),"")</f>
        <v>4000</v>
      </c>
      <c r="H13" s="3">
        <f t="array" aca="1" ref="H13" ca="1">_xlfn.IFNA(ROUND(INDEX(INDIRECT($B$1),MATCH(H$4&amp;$C13,INDEX(INDIRECT($B$1),0,1),0),H$2),-3),"")</f>
        <v>3000</v>
      </c>
      <c r="I13" s="3">
        <f t="array" aca="1" ref="I13" ca="1">_xlfn.IFNA(ROUND(INDEX(INDIRECT($B$1),MATCH(I$4&amp;$C13,INDEX(INDIRECT($B$1),0,1),0),I$2),-3),"")</f>
        <v>4000</v>
      </c>
      <c r="J13" s="3">
        <f t="array" aca="1" ref="J13" ca="1">_xlfn.IFNA(ROUND(INDEX(INDIRECT($B$1),MATCH(J$4&amp;$C13,INDEX(INDIRECT($B$1),0,1),0),J$2),-3),"")</f>
        <v>2000</v>
      </c>
      <c r="K13" s="3">
        <f t="array" aca="1" ref="K13" ca="1">_xlfn.IFNA(ROUND(INDEX(INDIRECT($B$1),MATCH(K$4&amp;$C13,INDEX(INDIRECT($B$1),0,1),0),K$2),-3),"")</f>
        <v>2000</v>
      </c>
      <c r="L13" s="3">
        <f t="array" aca="1" ref="L13" ca="1">_xlfn.IFNA(ROUND(INDEX(INDIRECT($B$1),MATCH(L$4&amp;$C13,INDEX(INDIRECT($B$1),0,1),0),L$2),-3),"")</f>
        <v>2000</v>
      </c>
      <c r="M13" s="24">
        <f t="array" aca="1" ref="M13" ca="1">_xlfn.IFNA(ROUND(INDEX(INDIRECT($B$1),MATCH(M$4&amp;$C13,INDEX(INDIRECT($B$1),0,1),0),M$2),-3),"")</f>
        <v>3000</v>
      </c>
      <c r="N13" s="18">
        <f t="array" aca="1" ref="N13" ca="1">_xlfn.IFNA(INDEX(INDIRECT($B$1),MATCH(N$4&amp;$C13,INDEX(INDIRECT($B$1),0,1),0),N$2),"")</f>
        <v>0.26953857696636202</v>
      </c>
      <c r="O13" s="9">
        <f t="array" aca="1" ref="O13" ca="1">_xlfn.IFNA(INDEX(INDIRECT($B$1),MATCH(O$4&amp;$C13,INDEX(INDIRECT($B$1),0,1),0),O$2),"")</f>
        <v>0.226490450947644</v>
      </c>
      <c r="P13" s="9">
        <f t="array" aca="1" ref="P13" ca="1">_xlfn.IFNA(INDEX(INDIRECT($B$1),MATCH(P$4&amp;$C13,INDEX(INDIRECT($B$1),0,1),0),P$2),"")</f>
        <v>0.26888467913805397</v>
      </c>
      <c r="Q13" s="9">
        <f t="array" aca="1" ref="Q13" ca="1">_xlfn.IFNA(INDEX(INDIRECT($B$1),MATCH(Q$4&amp;$C13,INDEX(INDIRECT($B$1),0,1),0),Q$2),"")</f>
        <v>0.163348281016442</v>
      </c>
      <c r="R13" s="9">
        <f t="array" aca="1" ref="R13" ca="1">_xlfn.IFNA(INDEX(INDIRECT($B$1),MATCH(R$4&amp;$C13,INDEX(INDIRECT($B$1),0,1),0),R$2),"")</f>
        <v>0.36353944562899798</v>
      </c>
      <c r="S13" s="9">
        <f t="array" aca="1" ref="S13" ca="1">_xlfn.IFNA(INDEX(INDIRECT($B$1),MATCH(S$4&amp;$C13,INDEX(INDIRECT($B$1),0,1),0),S$2),"")</f>
        <v>0.389657874118569</v>
      </c>
      <c r="T13" s="9">
        <f t="array" aca="1" ref="T13" ca="1">_xlfn.IFNA(INDEX(INDIRECT($B$1),MATCH(T$4&amp;$C13,INDEX(INDIRECT($B$1),0,1),0),T$2),"")</f>
        <v>0.17125382262996899</v>
      </c>
      <c r="U13" s="19">
        <f t="array" aca="1" ref="U13" ca="1">_xlfn.IFNA(INDEX(INDIRECT($B$1),MATCH(U$4&amp;$C13,INDEX(INDIRECT($B$1),0,1),0),U$2),"")</f>
        <v>0.31412053258584399</v>
      </c>
    </row>
    <row r="14" spans="1:21">
      <c r="A14" s="12">
        <v>3</v>
      </c>
      <c r="B14" s="1" t="s">
        <v>14</v>
      </c>
      <c r="C14" s="1" t="str">
        <f t="shared" si="1"/>
        <v>_3_London_Yes</v>
      </c>
      <c r="E14" s="28" t="str">
        <f t="shared" ca="1" si="2"/>
        <v>C: Manufacturing</v>
      </c>
      <c r="F14" s="23">
        <f t="array" aca="1" ref="F14" ca="1">_xlfn.IFNA(ROUND(INDEX(INDIRECT($B$1),MATCH(F$4&amp;$C14,INDEX(INDIRECT($B$1),0,1),0),F$2),-3),"")</f>
        <v>46000</v>
      </c>
      <c r="G14" s="3">
        <f t="array" aca="1" ref="G14" ca="1">_xlfn.IFNA(ROUND(INDEX(INDIRECT($B$1),MATCH(G$4&amp;$C14,INDEX(INDIRECT($B$1),0,1),0),G$2),-3),"")</f>
        <v>35000</v>
      </c>
      <c r="H14" s="3">
        <f t="array" aca="1" ref="H14" ca="1">_xlfn.IFNA(ROUND(INDEX(INDIRECT($B$1),MATCH(H$4&amp;$C14,INDEX(INDIRECT($B$1),0,1),0),H$2),-3),"")</f>
        <v>48000</v>
      </c>
      <c r="I14" s="3">
        <f t="array" aca="1" ref="I14" ca="1">_xlfn.IFNA(ROUND(INDEX(INDIRECT($B$1),MATCH(I$4&amp;$C14,INDEX(INDIRECT($B$1),0,1),0),I$2),-3),"")</f>
        <v>31000</v>
      </c>
      <c r="J14" s="3">
        <f t="array" aca="1" ref="J14" ca="1">_xlfn.IFNA(ROUND(INDEX(INDIRECT($B$1),MATCH(J$4&amp;$C14,INDEX(INDIRECT($B$1),0,1),0),J$2),-3),"")</f>
        <v>38000</v>
      </c>
      <c r="K14" s="3">
        <f t="array" aca="1" ref="K14" ca="1">_xlfn.IFNA(ROUND(INDEX(INDIRECT($B$1),MATCH(K$4&amp;$C14,INDEX(INDIRECT($B$1),0,1),0),K$2),-3),"")</f>
        <v>42000</v>
      </c>
      <c r="L14" s="3">
        <f t="array" aca="1" ref="L14" ca="1">_xlfn.IFNA(ROUND(INDEX(INDIRECT($B$1),MATCH(L$4&amp;$C14,INDEX(INDIRECT($B$1),0,1),0),L$2),-3),"")</f>
        <v>27000</v>
      </c>
      <c r="M14" s="24">
        <f t="array" aca="1" ref="M14" ca="1">_xlfn.IFNA(ROUND(INDEX(INDIRECT($B$1),MATCH(M$4&amp;$C14,INDEX(INDIRECT($B$1),0,1),0),M$2),-3),"")</f>
        <v>37000</v>
      </c>
      <c r="N14" s="18">
        <f t="array" aca="1" ref="N14" ca="1">_xlfn.IFNA(INDEX(INDIRECT($B$1),MATCH(N$4&amp;$C14,INDEX(INDIRECT($B$1),0,1),0),N$2),"")</f>
        <v>0.246306661921248</v>
      </c>
      <c r="O14" s="9">
        <f t="array" aca="1" ref="O14" ca="1">_xlfn.IFNA(INDEX(INDIRECT($B$1),MATCH(O$4&amp;$C14,INDEX(INDIRECT($B$1),0,1),0),O$2),"")</f>
        <v>0.18623843281562899</v>
      </c>
      <c r="P14" s="9">
        <f t="array" aca="1" ref="P14" ca="1">_xlfn.IFNA(INDEX(INDIRECT($B$1),MATCH(P$4&amp;$C14,INDEX(INDIRECT($B$1),0,1),0),P$2),"")</f>
        <v>0.27309691512446899</v>
      </c>
      <c r="Q14" s="9">
        <f t="array" aca="1" ref="Q14" ca="1">_xlfn.IFNA(INDEX(INDIRECT($B$1),MATCH(Q$4&amp;$C14,INDEX(INDIRECT($B$1),0,1),0),Q$2),"")</f>
        <v>0.19433288343154401</v>
      </c>
      <c r="R14" s="9">
        <f t="array" aca="1" ref="R14" ca="1">_xlfn.IFNA(INDEX(INDIRECT($B$1),MATCH(R$4&amp;$C14,INDEX(INDIRECT($B$1),0,1),0),R$2),"")</f>
        <v>0.21867492110832401</v>
      </c>
      <c r="S14" s="9">
        <f t="array" aca="1" ref="S14" ca="1">_xlfn.IFNA(INDEX(INDIRECT($B$1),MATCH(S$4&amp;$C14,INDEX(INDIRECT($B$1),0,1),0),S$2),"")</f>
        <v>0.240422338861422</v>
      </c>
      <c r="T14" s="9">
        <f t="array" aca="1" ref="T14" ca="1">_xlfn.IFNA(INDEX(INDIRECT($B$1),MATCH(T$4&amp;$C14,INDEX(INDIRECT($B$1),0,1),0),T$2),"")</f>
        <v>0.17821975816737801</v>
      </c>
      <c r="U14" s="19">
        <f t="array" aca="1" ref="U14" ca="1">_xlfn.IFNA(INDEX(INDIRECT($B$1),MATCH(U$4&amp;$C14,INDEX(INDIRECT($B$1),0,1),0),U$2),"")</f>
        <v>0.255563956418906</v>
      </c>
    </row>
    <row r="15" spans="1:21">
      <c r="A15" s="12">
        <v>4</v>
      </c>
      <c r="B15" s="1" t="s">
        <v>14</v>
      </c>
      <c r="C15" s="1" t="str">
        <f t="shared" si="1"/>
        <v>_4_London_Yes</v>
      </c>
      <c r="E15" s="28" t="str">
        <f t="shared" ca="1" si="2"/>
        <v>D: Electricity, gas, steam and air conditioning supply</v>
      </c>
      <c r="F15" s="23">
        <f t="array" aca="1" ref="F15" ca="1">_xlfn.IFNA(ROUND(INDEX(INDIRECT($B$1),MATCH(F$4&amp;$C15,INDEX(INDIRECT($B$1),0,1),0),F$2),-3),"")</f>
        <v>4000</v>
      </c>
      <c r="G15" s="3">
        <f t="array" aca="1" ref="G15" ca="1">_xlfn.IFNA(ROUND(INDEX(INDIRECT($B$1),MATCH(G$4&amp;$C15,INDEX(INDIRECT($B$1),0,1),0),G$2),-3),"")</f>
        <v>4000</v>
      </c>
      <c r="H15" s="3">
        <f t="array" aca="1" ref="H15" ca="1">_xlfn.IFNA(ROUND(INDEX(INDIRECT($B$1),MATCH(H$4&amp;$C15,INDEX(INDIRECT($B$1),0,1),0),H$2),-3),"")</f>
        <v>7000</v>
      </c>
      <c r="I15" s="3">
        <f t="array" aca="1" ref="I15" ca="1">_xlfn.IFNA(ROUND(INDEX(INDIRECT($B$1),MATCH(I$4&amp;$C15,INDEX(INDIRECT($B$1),0,1),0),I$2),-3),"")</f>
        <v>2000</v>
      </c>
      <c r="J15" s="3">
        <f t="array" aca="1" ref="J15" ca="1">_xlfn.IFNA(ROUND(INDEX(INDIRECT($B$1),MATCH(J$4&amp;$C15,INDEX(INDIRECT($B$1),0,1),0),J$2),-3),"")</f>
        <v>1000</v>
      </c>
      <c r="K15" s="3">
        <f t="array" aca="1" ref="K15" ca="1">_xlfn.IFNA(ROUND(INDEX(INDIRECT($B$1),MATCH(K$4&amp;$C15,INDEX(INDIRECT($B$1),0,1),0),K$2),-3),"")</f>
        <v>3000</v>
      </c>
      <c r="L15" s="3" t="str">
        <f t="array" aca="1" ref="L15" ca="1">_xlfn.IFNA(ROUND(INDEX(INDIRECT($B$1),MATCH(L$4&amp;$C15,INDEX(INDIRECT($B$1),0,1),0),L$2),-3),"")</f>
        <v/>
      </c>
      <c r="M15" s="24" t="str">
        <f t="array" aca="1" ref="M15" ca="1">_xlfn.IFNA(ROUND(INDEX(INDIRECT($B$1),MATCH(M$4&amp;$C15,INDEX(INDIRECT($B$1),0,1),0),M$2),-3),"")</f>
        <v/>
      </c>
      <c r="N15" s="18">
        <f t="array" aca="1" ref="N15" ca="1">_xlfn.IFNA(INDEX(INDIRECT($B$1),MATCH(N$4&amp;$C15,INDEX(INDIRECT($B$1),0,1),0),N$2),"")</f>
        <v>0.214225292541943</v>
      </c>
      <c r="O15" s="9">
        <f t="array" aca="1" ref="O15" ca="1">_xlfn.IFNA(INDEX(INDIRECT($B$1),MATCH(O$4&amp;$C15,INDEX(INDIRECT($B$1),0,1),0),O$2),"")</f>
        <v>0.34264454745059802</v>
      </c>
      <c r="P15" s="9">
        <f t="array" aca="1" ref="P15" ca="1">_xlfn.IFNA(INDEX(INDIRECT($B$1),MATCH(P$4&amp;$C15,INDEX(INDIRECT($B$1),0,1),0),P$2),"")</f>
        <v>0.32423189365105598</v>
      </c>
      <c r="Q15" s="9">
        <f t="array" aca="1" ref="Q15" ca="1">_xlfn.IFNA(INDEX(INDIRECT($B$1),MATCH(Q$4&amp;$C15,INDEX(INDIRECT($B$1),0,1),0),Q$2),"")</f>
        <v>0.19821737395237499</v>
      </c>
      <c r="R15" s="9">
        <f t="array" aca="1" ref="R15" ca="1">_xlfn.IFNA(INDEX(INDIRECT($B$1),MATCH(R$4&amp;$C15,INDEX(INDIRECT($B$1),0,1),0),R$2),"")</f>
        <v>0.120386958079541</v>
      </c>
      <c r="S15" s="9">
        <f t="array" aca="1" ref="S15" ca="1">_xlfn.IFNA(INDEX(INDIRECT($B$1),MATCH(S$4&amp;$C15,INDEX(INDIRECT($B$1),0,1),0),S$2),"")</f>
        <v>0.18326168962189701</v>
      </c>
      <c r="T15" s="9" t="str">
        <f t="array" aca="1" ref="T15" ca="1">_xlfn.IFNA(INDEX(INDIRECT($B$1),MATCH(T$4&amp;$C15,INDEX(INDIRECT($B$1),0,1),0),T$2),"")</f>
        <v/>
      </c>
      <c r="U15" s="19" t="str">
        <f t="array" aca="1" ref="U15" ca="1">_xlfn.IFNA(INDEX(INDIRECT($B$1),MATCH(U$4&amp;$C15,INDEX(INDIRECT($B$1),0,1),0),U$2),"")</f>
        <v/>
      </c>
    </row>
    <row r="16" spans="1:21">
      <c r="A16" s="12">
        <v>5</v>
      </c>
      <c r="B16" s="1" t="s">
        <v>14</v>
      </c>
      <c r="C16" s="1" t="str">
        <f t="shared" si="1"/>
        <v>_5_London_Yes</v>
      </c>
      <c r="E16" s="28" t="str">
        <f t="shared" ca="1" si="2"/>
        <v>E: Water supply, sewerage, waste management and remediation activities</v>
      </c>
      <c r="F16" s="23">
        <f t="array" aca="1" ref="F16" ca="1">_xlfn.IFNA(ROUND(INDEX(INDIRECT($B$1),MATCH(F$4&amp;$C16,INDEX(INDIRECT($B$1),0,1),0),F$2),-3),"")</f>
        <v>1000</v>
      </c>
      <c r="G16" s="3" t="str">
        <f t="array" aca="1" ref="G16" ca="1">_xlfn.IFNA(ROUND(INDEX(INDIRECT($B$1),MATCH(G$4&amp;$C16,INDEX(INDIRECT($B$1),0,1),0),G$2),-3),"")</f>
        <v/>
      </c>
      <c r="H16" s="3">
        <f t="array" aca="1" ref="H16" ca="1">_xlfn.IFNA(ROUND(INDEX(INDIRECT($B$1),MATCH(H$4&amp;$C16,INDEX(INDIRECT($B$1),0,1),0),H$2),-3),"")</f>
        <v>1000</v>
      </c>
      <c r="I16" s="3">
        <f t="array" aca="1" ref="I16" ca="1">_xlfn.IFNA(ROUND(INDEX(INDIRECT($B$1),MATCH(I$4&amp;$C16,INDEX(INDIRECT($B$1),0,1),0),I$2),-3),"")</f>
        <v>7000</v>
      </c>
      <c r="J16" s="3">
        <f t="array" aca="1" ref="J16" ca="1">_xlfn.IFNA(ROUND(INDEX(INDIRECT($B$1),MATCH(J$4&amp;$C16,INDEX(INDIRECT($B$1),0,1),0),J$2),-3),"")</f>
        <v>9000</v>
      </c>
      <c r="K16" s="3">
        <f t="array" aca="1" ref="K16" ca="1">_xlfn.IFNA(ROUND(INDEX(INDIRECT($B$1),MATCH(K$4&amp;$C16,INDEX(INDIRECT($B$1),0,1),0),K$2),-3),"")</f>
        <v>1000</v>
      </c>
      <c r="L16" s="3">
        <f t="array" aca="1" ref="L16" ca="1">_xlfn.IFNA(ROUND(INDEX(INDIRECT($B$1),MATCH(L$4&amp;$C16,INDEX(INDIRECT($B$1),0,1),0),L$2),-3),"")</f>
        <v>1000</v>
      </c>
      <c r="M16" s="24" t="str">
        <f t="array" aca="1" ref="M16" ca="1">_xlfn.IFNA(ROUND(INDEX(INDIRECT($B$1),MATCH(M$4&amp;$C16,INDEX(INDIRECT($B$1),0,1),0),M$2),-3),"")</f>
        <v/>
      </c>
      <c r="N16" s="18">
        <f t="array" aca="1" ref="N16" ca="1">_xlfn.IFNA(INDEX(INDIRECT($B$1),MATCH(N$4&amp;$C16,INDEX(INDIRECT($B$1),0,1),0),N$2),"")</f>
        <v>6.4403697529928805E-2</v>
      </c>
      <c r="O16" s="9" t="str">
        <f t="array" aca="1" ref="O16" ca="1">_xlfn.IFNA(INDEX(INDIRECT($B$1),MATCH(O$4&amp;$C16,INDEX(INDIRECT($B$1),0,1),0),O$2),"")</f>
        <v/>
      </c>
      <c r="P16" s="9">
        <f t="array" aca="1" ref="P16" ca="1">_xlfn.IFNA(INDEX(INDIRECT($B$1),MATCH(P$4&amp;$C16,INDEX(INDIRECT($B$1),0,1),0),P$2),"")</f>
        <v>7.8633677251327194E-2</v>
      </c>
      <c r="Q16" s="9">
        <f t="array" aca="1" ref="Q16" ca="1">_xlfn.IFNA(INDEX(INDIRECT($B$1),MATCH(Q$4&amp;$C16,INDEX(INDIRECT($B$1),0,1),0),Q$2),"")</f>
        <v>0.40747386487751602</v>
      </c>
      <c r="R16" s="9">
        <f t="array" aca="1" ref="R16" ca="1">_xlfn.IFNA(INDEX(INDIRECT($B$1),MATCH(R$4&amp;$C16,INDEX(INDIRECT($B$1),0,1),0),R$2),"")</f>
        <v>0.451661067562523</v>
      </c>
      <c r="S16" s="9">
        <f t="array" aca="1" ref="S16" ca="1">_xlfn.IFNA(INDEX(INDIRECT($B$1),MATCH(S$4&amp;$C16,INDEX(INDIRECT($B$1),0,1),0),S$2),"")</f>
        <v>7.3888163838971996E-2</v>
      </c>
      <c r="T16" s="9">
        <f t="array" aca="1" ref="T16" ca="1">_xlfn.IFNA(INDEX(INDIRECT($B$1),MATCH(T$4&amp;$C16,INDEX(INDIRECT($B$1),0,1),0),T$2),"")</f>
        <v>5.4859203296703303E-2</v>
      </c>
      <c r="U16" s="19" t="str">
        <f t="array" aca="1" ref="U16" ca="1">_xlfn.IFNA(INDEX(INDIRECT($B$1),MATCH(U$4&amp;$C16,INDEX(INDIRECT($B$1),0,1),0),U$2),"")</f>
        <v/>
      </c>
    </row>
    <row r="17" spans="1:21">
      <c r="A17" s="12">
        <v>6</v>
      </c>
      <c r="B17" s="1" t="s">
        <v>14</v>
      </c>
      <c r="C17" s="1" t="str">
        <f t="shared" si="1"/>
        <v>_6_London_Yes</v>
      </c>
      <c r="E17" s="28" t="str">
        <f t="shared" ca="1" si="2"/>
        <v>F: Construction</v>
      </c>
      <c r="F17" s="23">
        <f t="array" aca="1" ref="F17" ca="1">_xlfn.IFNA(ROUND(INDEX(INDIRECT($B$1),MATCH(F$4&amp;$C17,INDEX(INDIRECT($B$1),0,1),0),F$2),-3),"")</f>
        <v>62000</v>
      </c>
      <c r="G17" s="3">
        <f t="array" aca="1" ref="G17" ca="1">_xlfn.IFNA(ROUND(INDEX(INDIRECT($B$1),MATCH(G$4&amp;$C17,INDEX(INDIRECT($B$1),0,1),0),G$2),-3),"")</f>
        <v>63000</v>
      </c>
      <c r="H17" s="3">
        <f t="array" aca="1" ref="H17" ca="1">_xlfn.IFNA(ROUND(INDEX(INDIRECT($B$1),MATCH(H$4&amp;$C17,INDEX(INDIRECT($B$1),0,1),0),H$2),-3),"")</f>
        <v>70000</v>
      </c>
      <c r="I17" s="3">
        <f t="array" aca="1" ref="I17" ca="1">_xlfn.IFNA(ROUND(INDEX(INDIRECT($B$1),MATCH(I$4&amp;$C17,INDEX(INDIRECT($B$1),0,1),0),I$2),-3),"")</f>
        <v>75000</v>
      </c>
      <c r="J17" s="3">
        <f t="array" aca="1" ref="J17" ca="1">_xlfn.IFNA(ROUND(INDEX(INDIRECT($B$1),MATCH(J$4&amp;$C17,INDEX(INDIRECT($B$1),0,1),0),J$2),-3),"")</f>
        <v>48000</v>
      </c>
      <c r="K17" s="3">
        <f t="array" aca="1" ref="K17" ca="1">_xlfn.IFNA(ROUND(INDEX(INDIRECT($B$1),MATCH(K$4&amp;$C17,INDEX(INDIRECT($B$1),0,1),0),K$2),-3),"")</f>
        <v>30000</v>
      </c>
      <c r="L17" s="3">
        <f t="array" aca="1" ref="L17" ca="1">_xlfn.IFNA(ROUND(INDEX(INDIRECT($B$1),MATCH(L$4&amp;$C17,INDEX(INDIRECT($B$1),0,1),0),L$2),-3),"")</f>
        <v>35000</v>
      </c>
      <c r="M17" s="24">
        <f t="array" aca="1" ref="M17" ca="1">_xlfn.IFNA(ROUND(INDEX(INDIRECT($B$1),MATCH(M$4&amp;$C17,INDEX(INDIRECT($B$1),0,1),0),M$2),-3),"")</f>
        <v>44000</v>
      </c>
      <c r="N17" s="18">
        <f t="array" aca="1" ref="N17" ca="1">_xlfn.IFNA(INDEX(INDIRECT($B$1),MATCH(N$4&amp;$C17,INDEX(INDIRECT($B$1),0,1),0),N$2),"")</f>
        <v>0.189140831348376</v>
      </c>
      <c r="O17" s="9">
        <f t="array" aca="1" ref="O17" ca="1">_xlfn.IFNA(INDEX(INDIRECT($B$1),MATCH(O$4&amp;$C17,INDEX(INDIRECT($B$1),0,1),0),O$2),"")</f>
        <v>0.16438374546686699</v>
      </c>
      <c r="P17" s="9">
        <f t="array" aca="1" ref="P17" ca="1">_xlfn.IFNA(INDEX(INDIRECT($B$1),MATCH(P$4&amp;$C17,INDEX(INDIRECT($B$1),0,1),0),P$2),"")</f>
        <v>0.19499677700010901</v>
      </c>
      <c r="Q17" s="9">
        <f t="array" aca="1" ref="Q17" ca="1">_xlfn.IFNA(INDEX(INDIRECT($B$1),MATCH(Q$4&amp;$C17,INDEX(INDIRECT($B$1),0,1),0),Q$2),"")</f>
        <v>0.205289856362245</v>
      </c>
      <c r="R17" s="9">
        <f t="array" aca="1" ref="R17" ca="1">_xlfn.IFNA(INDEX(INDIRECT($B$1),MATCH(R$4&amp;$C17,INDEX(INDIRECT($B$1),0,1),0),R$2),"")</f>
        <v>0.145458040421793</v>
      </c>
      <c r="S17" s="9">
        <f t="array" aca="1" ref="S17" ca="1">_xlfn.IFNA(INDEX(INDIRECT($B$1),MATCH(S$4&amp;$C17,INDEX(INDIRECT($B$1),0,1),0),S$2),"")</f>
        <v>0.110969567606202</v>
      </c>
      <c r="T17" s="9">
        <f t="array" aca="1" ref="T17" ca="1">_xlfn.IFNA(INDEX(INDIRECT($B$1),MATCH(T$4&amp;$C17,INDEX(INDIRECT($B$1),0,1),0),T$2),"")</f>
        <v>0.12204123476478</v>
      </c>
      <c r="U17" s="19">
        <f t="array" aca="1" ref="U17" ca="1">_xlfn.IFNA(INDEX(INDIRECT($B$1),MATCH(U$4&amp;$C17,INDEX(INDIRECT($B$1),0,1),0),U$2),"")</f>
        <v>0.114199118499302</v>
      </c>
    </row>
    <row r="18" spans="1:21">
      <c r="A18" s="12">
        <v>7</v>
      </c>
      <c r="B18" s="1" t="s">
        <v>14</v>
      </c>
      <c r="C18" s="1" t="str">
        <f t="shared" si="1"/>
        <v>_7_London_Yes</v>
      </c>
      <c r="E18" s="28" t="str">
        <f t="shared" ca="1" si="2"/>
        <v>G: Wholesale and retail trade; repair of motor
vehicles and motorcycles</v>
      </c>
      <c r="F18" s="23">
        <f t="array" aca="1" ref="F18" ca="1">_xlfn.IFNA(ROUND(INDEX(INDIRECT($B$1),MATCH(F$4&amp;$C18,INDEX(INDIRECT($B$1),0,1),0),F$2),-3),"")</f>
        <v>154000</v>
      </c>
      <c r="G18" s="3">
        <f t="array" aca="1" ref="G18" ca="1">_xlfn.IFNA(ROUND(INDEX(INDIRECT($B$1),MATCH(G$4&amp;$C18,INDEX(INDIRECT($B$1),0,1),0),G$2),-3),"")</f>
        <v>155000</v>
      </c>
      <c r="H18" s="3">
        <f t="array" aca="1" ref="H18" ca="1">_xlfn.IFNA(ROUND(INDEX(INDIRECT($B$1),MATCH(H$4&amp;$C18,INDEX(INDIRECT($B$1),0,1),0),H$2),-3),"")</f>
        <v>144000</v>
      </c>
      <c r="I18" s="3">
        <f t="array" aca="1" ref="I18" ca="1">_xlfn.IFNA(ROUND(INDEX(INDIRECT($B$1),MATCH(I$4&amp;$C18,INDEX(INDIRECT($B$1),0,1),0),I$2),-3),"")</f>
        <v>143000</v>
      </c>
      <c r="J18" s="3">
        <f t="array" aca="1" ref="J18" ca="1">_xlfn.IFNA(ROUND(INDEX(INDIRECT($B$1),MATCH(J$4&amp;$C18,INDEX(INDIRECT($B$1),0,1),0),J$2),-3),"")</f>
        <v>125000</v>
      </c>
      <c r="K18" s="3">
        <f t="array" aca="1" ref="K18" ca="1">_xlfn.IFNA(ROUND(INDEX(INDIRECT($B$1),MATCH(K$4&amp;$C18,INDEX(INDIRECT($B$1),0,1),0),K$2),-3),"")</f>
        <v>133000</v>
      </c>
      <c r="L18" s="3">
        <f t="array" aca="1" ref="L18" ca="1">_xlfn.IFNA(ROUND(INDEX(INDIRECT($B$1),MATCH(L$4&amp;$C18,INDEX(INDIRECT($B$1),0,1),0),L$2),-3),"")</f>
        <v>130000</v>
      </c>
      <c r="M18" s="24">
        <f t="array" aca="1" ref="M18" ca="1">_xlfn.IFNA(ROUND(INDEX(INDIRECT($B$1),MATCH(M$4&amp;$C18,INDEX(INDIRECT($B$1),0,1),0),M$2),-3),"")</f>
        <v>104000</v>
      </c>
      <c r="N18" s="18">
        <f t="array" aca="1" ref="N18" ca="1">_xlfn.IFNA(INDEX(INDIRECT($B$1),MATCH(N$4&amp;$C18,INDEX(INDIRECT($B$1),0,1),0),N$2),"")</f>
        <v>0.34617427685837299</v>
      </c>
      <c r="O18" s="9">
        <f t="array" aca="1" ref="O18" ca="1">_xlfn.IFNA(INDEX(INDIRECT($B$1),MATCH(O$4&amp;$C18,INDEX(INDIRECT($B$1),0,1),0),O$2),"")</f>
        <v>0.34144156831817002</v>
      </c>
      <c r="P18" s="9">
        <f t="array" aca="1" ref="P18" ca="1">_xlfn.IFNA(INDEX(INDIRECT($B$1),MATCH(P$4&amp;$C18,INDEX(INDIRECT($B$1),0,1),0),P$2),"")</f>
        <v>0.29405931645340799</v>
      </c>
      <c r="Q18" s="9">
        <f t="array" aca="1" ref="Q18" ca="1">_xlfn.IFNA(INDEX(INDIRECT($B$1),MATCH(Q$4&amp;$C18,INDEX(INDIRECT($B$1),0,1),0),Q$2),"")</f>
        <v>0.321703598931322</v>
      </c>
      <c r="R18" s="9">
        <f t="array" aca="1" ref="R18" ca="1">_xlfn.IFNA(INDEX(INDIRECT($B$1),MATCH(R$4&amp;$C18,INDEX(INDIRECT($B$1),0,1),0),R$2),"")</f>
        <v>0.313529859831642</v>
      </c>
      <c r="S18" s="9">
        <f t="array" aca="1" ref="S18" ca="1">_xlfn.IFNA(INDEX(INDIRECT($B$1),MATCH(S$4&amp;$C18,INDEX(INDIRECT($B$1),0,1),0),S$2),"")</f>
        <v>0.305535961304153</v>
      </c>
      <c r="T18" s="9">
        <f t="array" aca="1" ref="T18" ca="1">_xlfn.IFNA(INDEX(INDIRECT($B$1),MATCH(T$4&amp;$C18,INDEX(INDIRECT($B$1),0,1),0),T$2),"")</f>
        <v>0.33516921880447298</v>
      </c>
      <c r="U18" s="19">
        <f t="array" aca="1" ref="U18" ca="1">_xlfn.IFNA(INDEX(INDIRECT($B$1),MATCH(U$4&amp;$C18,INDEX(INDIRECT($B$1),0,1),0),U$2),"")</f>
        <v>0.25026935821593399</v>
      </c>
    </row>
    <row r="19" spans="1:21">
      <c r="A19" s="12">
        <v>8</v>
      </c>
      <c r="B19" s="1" t="s">
        <v>14</v>
      </c>
      <c r="C19" s="1" t="str">
        <f t="shared" si="1"/>
        <v>_8_London_Yes</v>
      </c>
      <c r="E19" s="28" t="str">
        <f t="shared" ca="1" si="2"/>
        <v>H: Transportation and storage</v>
      </c>
      <c r="F19" s="23">
        <f t="array" aca="1" ref="F19" ca="1">_xlfn.IFNA(ROUND(INDEX(INDIRECT($B$1),MATCH(F$4&amp;$C19,INDEX(INDIRECT($B$1),0,1),0),F$2),-3),"")</f>
        <v>144000</v>
      </c>
      <c r="G19" s="3">
        <f t="array" aca="1" ref="G19" ca="1">_xlfn.IFNA(ROUND(INDEX(INDIRECT($B$1),MATCH(G$4&amp;$C19,INDEX(INDIRECT($B$1),0,1),0),G$2),-3),"")</f>
        <v>158000</v>
      </c>
      <c r="H19" s="3">
        <f t="array" aca="1" ref="H19" ca="1">_xlfn.IFNA(ROUND(INDEX(INDIRECT($B$1),MATCH(H$4&amp;$C19,INDEX(INDIRECT($B$1),0,1),0),H$2),-3),"")</f>
        <v>143000</v>
      </c>
      <c r="I19" s="3">
        <f t="array" aca="1" ref="I19" ca="1">_xlfn.IFNA(ROUND(INDEX(INDIRECT($B$1),MATCH(I$4&amp;$C19,INDEX(INDIRECT($B$1),0,1),0),I$2),-3),"")</f>
        <v>149000</v>
      </c>
      <c r="J19" s="3">
        <f t="array" aca="1" ref="J19" ca="1">_xlfn.IFNA(ROUND(INDEX(INDIRECT($B$1),MATCH(J$4&amp;$C19,INDEX(INDIRECT($B$1),0,1),0),J$2),-3),"")</f>
        <v>151000</v>
      </c>
      <c r="K19" s="3">
        <f t="array" aca="1" ref="K19" ca="1">_xlfn.IFNA(ROUND(INDEX(INDIRECT($B$1),MATCH(K$4&amp;$C19,INDEX(INDIRECT($B$1),0,1),0),K$2),-3),"")</f>
        <v>106000</v>
      </c>
      <c r="L19" s="3">
        <f t="array" aca="1" ref="L19" ca="1">_xlfn.IFNA(ROUND(INDEX(INDIRECT($B$1),MATCH(L$4&amp;$C19,INDEX(INDIRECT($B$1),0,1),0),L$2),-3),"")</f>
        <v>105000</v>
      </c>
      <c r="M19" s="24">
        <f t="array" aca="1" ref="M19" ca="1">_xlfn.IFNA(ROUND(INDEX(INDIRECT($B$1),MATCH(M$4&amp;$C19,INDEX(INDIRECT($B$1),0,1),0),M$2),-3),"")</f>
        <v>111000</v>
      </c>
      <c r="N19" s="18">
        <f t="array" aca="1" ref="N19" ca="1">_xlfn.IFNA(INDEX(INDIRECT($B$1),MATCH(N$4&amp;$C19,INDEX(INDIRECT($B$1),0,1),0),N$2),"")</f>
        <v>0.52699338151660902</v>
      </c>
      <c r="O19" s="9">
        <f t="array" aca="1" ref="O19" ca="1">_xlfn.IFNA(INDEX(INDIRECT($B$1),MATCH(O$4&amp;$C19,INDEX(INDIRECT($B$1),0,1),0),O$2),"")</f>
        <v>0.58141761548547799</v>
      </c>
      <c r="P19" s="9">
        <f t="array" aca="1" ref="P19" ca="1">_xlfn.IFNA(INDEX(INDIRECT($B$1),MATCH(P$4&amp;$C19,INDEX(INDIRECT($B$1),0,1),0),P$2),"")</f>
        <v>0.54133118239301703</v>
      </c>
      <c r="Q19" s="9">
        <f t="array" aca="1" ref="Q19" ca="1">_xlfn.IFNA(INDEX(INDIRECT($B$1),MATCH(Q$4&amp;$C19,INDEX(INDIRECT($B$1),0,1),0),Q$2),"")</f>
        <v>0.527769110764431</v>
      </c>
      <c r="R19" s="9">
        <f t="array" aca="1" ref="R19" ca="1">_xlfn.IFNA(INDEX(INDIRECT($B$1),MATCH(R$4&amp;$C19,INDEX(INDIRECT($B$1),0,1),0),R$2),"")</f>
        <v>0.53339109387463202</v>
      </c>
      <c r="S19" s="9">
        <f t="array" aca="1" ref="S19" ca="1">_xlfn.IFNA(INDEX(INDIRECT($B$1),MATCH(S$4&amp;$C19,INDEX(INDIRECT($B$1),0,1),0),S$2),"")</f>
        <v>0.43514648917016802</v>
      </c>
      <c r="T19" s="9">
        <f t="array" aca="1" ref="T19" ca="1">_xlfn.IFNA(INDEX(INDIRECT($B$1),MATCH(T$4&amp;$C19,INDEX(INDIRECT($B$1),0,1),0),T$2),"")</f>
        <v>0.46034546752319799</v>
      </c>
      <c r="U19" s="19">
        <f t="array" aca="1" ref="U19" ca="1">_xlfn.IFNA(INDEX(INDIRECT($B$1),MATCH(U$4&amp;$C19,INDEX(INDIRECT($B$1),0,1),0),U$2),"")</f>
        <v>0.46113496590168201</v>
      </c>
    </row>
    <row r="20" spans="1:21">
      <c r="A20" s="12">
        <v>9</v>
      </c>
      <c r="B20" s="1" t="s">
        <v>14</v>
      </c>
      <c r="C20" s="1" t="str">
        <f t="shared" si="1"/>
        <v>_9_London_Yes</v>
      </c>
      <c r="E20" s="28" t="str">
        <f t="shared" ca="1" si="2"/>
        <v>I: Accommodation and food service activities</v>
      </c>
      <c r="F20" s="23">
        <f t="array" aca="1" ref="F20" ca="1">_xlfn.IFNA(ROUND(INDEX(INDIRECT($B$1),MATCH(F$4&amp;$C20,INDEX(INDIRECT($B$1),0,1),0),F$2),-3),"")</f>
        <v>120000</v>
      </c>
      <c r="G20" s="3">
        <f t="array" aca="1" ref="G20" ca="1">_xlfn.IFNA(ROUND(INDEX(INDIRECT($B$1),MATCH(G$4&amp;$C20,INDEX(INDIRECT($B$1),0,1),0),G$2),-3),"")</f>
        <v>110000</v>
      </c>
      <c r="H20" s="3">
        <f t="array" aca="1" ref="H20" ca="1">_xlfn.IFNA(ROUND(INDEX(INDIRECT($B$1),MATCH(H$4&amp;$C20,INDEX(INDIRECT($B$1),0,1),0),H$2),-3),"")</f>
        <v>150000</v>
      </c>
      <c r="I20" s="3">
        <f t="array" aca="1" ref="I20" ca="1">_xlfn.IFNA(ROUND(INDEX(INDIRECT($B$1),MATCH(I$4&amp;$C20,INDEX(INDIRECT($B$1),0,1),0),I$2),-3),"")</f>
        <v>135000</v>
      </c>
      <c r="J20" s="3">
        <f t="array" aca="1" ref="J20" ca="1">_xlfn.IFNA(ROUND(INDEX(INDIRECT($B$1),MATCH(J$4&amp;$C20,INDEX(INDIRECT($B$1),0,1),0),J$2),-3),"")</f>
        <v>137000</v>
      </c>
      <c r="K20" s="3">
        <f t="array" aca="1" ref="K20" ca="1">_xlfn.IFNA(ROUND(INDEX(INDIRECT($B$1),MATCH(K$4&amp;$C20,INDEX(INDIRECT($B$1),0,1),0),K$2),-3),"")</f>
        <v>103000</v>
      </c>
      <c r="L20" s="3">
        <f t="array" aca="1" ref="L20" ca="1">_xlfn.IFNA(ROUND(INDEX(INDIRECT($B$1),MATCH(L$4&amp;$C20,INDEX(INDIRECT($B$1),0,1),0),L$2),-3),"")</f>
        <v>119000</v>
      </c>
      <c r="M20" s="24">
        <f t="array" aca="1" ref="M20" ca="1">_xlfn.IFNA(ROUND(INDEX(INDIRECT($B$1),MATCH(M$4&amp;$C20,INDEX(INDIRECT($B$1),0,1),0),M$2),-3),"")</f>
        <v>110000</v>
      </c>
      <c r="N20" s="18">
        <f t="array" aca="1" ref="N20" ca="1">_xlfn.IFNA(INDEX(INDIRECT($B$1),MATCH(N$4&amp;$C20,INDEX(INDIRECT($B$1),0,1),0),N$2),"")</f>
        <v>0.52539141982051496</v>
      </c>
      <c r="O20" s="9">
        <f t="array" aca="1" ref="O20" ca="1">_xlfn.IFNA(INDEX(INDIRECT($B$1),MATCH(O$4&amp;$C20,INDEX(INDIRECT($B$1),0,1),0),O$2),"")</f>
        <v>0.55655852027581898</v>
      </c>
      <c r="P20" s="9">
        <f t="array" aca="1" ref="P20" ca="1">_xlfn.IFNA(INDEX(INDIRECT($B$1),MATCH(P$4&amp;$C20,INDEX(INDIRECT($B$1),0,1),0),P$2),"")</f>
        <v>0.56914529300476602</v>
      </c>
      <c r="Q20" s="9">
        <f t="array" aca="1" ref="Q20" ca="1">_xlfn.IFNA(INDEX(INDIRECT($B$1),MATCH(Q$4&amp;$C20,INDEX(INDIRECT($B$1),0,1),0),Q$2),"")</f>
        <v>0.56324763193504701</v>
      </c>
      <c r="R20" s="9">
        <f t="array" aca="1" ref="R20" ca="1">_xlfn.IFNA(INDEX(INDIRECT($B$1),MATCH(R$4&amp;$C20,INDEX(INDIRECT($B$1),0,1),0),R$2),"")</f>
        <v>0.55721543582474597</v>
      </c>
      <c r="S20" s="9">
        <f t="array" aca="1" ref="S20" ca="1">_xlfn.IFNA(INDEX(INDIRECT($B$1),MATCH(S$4&amp;$C20,INDEX(INDIRECT($B$1),0,1),0),S$2),"")</f>
        <v>0.47010998648006702</v>
      </c>
      <c r="T20" s="9">
        <f t="array" aca="1" ref="T20" ca="1">_xlfn.IFNA(INDEX(INDIRECT($B$1),MATCH(T$4&amp;$C20,INDEX(INDIRECT($B$1),0,1),0),T$2),"")</f>
        <v>0.60094392879179703</v>
      </c>
      <c r="U20" s="19">
        <f t="array" aca="1" ref="U20" ca="1">_xlfn.IFNA(INDEX(INDIRECT($B$1),MATCH(U$4&amp;$C20,INDEX(INDIRECT($B$1),0,1),0),U$2),"")</f>
        <v>0.53929469632758598</v>
      </c>
    </row>
    <row r="21" spans="1:21">
      <c r="A21" s="12">
        <v>10</v>
      </c>
      <c r="B21" s="1" t="s">
        <v>14</v>
      </c>
      <c r="C21" s="1" t="str">
        <f t="shared" si="1"/>
        <v>_10_London_Yes</v>
      </c>
      <c r="E21" s="28" t="str">
        <f t="shared" ca="1" si="2"/>
        <v>J: Information and communication</v>
      </c>
      <c r="F21" s="23">
        <f t="array" aca="1" ref="F21" ca="1">_xlfn.IFNA(ROUND(INDEX(INDIRECT($B$1),MATCH(F$4&amp;$C21,INDEX(INDIRECT($B$1),0,1),0),F$2),-3),"")</f>
        <v>108000</v>
      </c>
      <c r="G21" s="3">
        <f t="array" aca="1" ref="G21" ca="1">_xlfn.IFNA(ROUND(INDEX(INDIRECT($B$1),MATCH(G$4&amp;$C21,INDEX(INDIRECT($B$1),0,1),0),G$2),-3),"")</f>
        <v>106000</v>
      </c>
      <c r="H21" s="3">
        <f t="array" aca="1" ref="H21" ca="1">_xlfn.IFNA(ROUND(INDEX(INDIRECT($B$1),MATCH(H$4&amp;$C21,INDEX(INDIRECT($B$1),0,1),0),H$2),-3),"")</f>
        <v>123000</v>
      </c>
      <c r="I21" s="3">
        <f t="array" aca="1" ref="I21" ca="1">_xlfn.IFNA(ROUND(INDEX(INDIRECT($B$1),MATCH(I$4&amp;$C21,INDEX(INDIRECT($B$1),0,1),0),I$2),-3),"")</f>
        <v>72000</v>
      </c>
      <c r="J21" s="3">
        <f t="array" aca="1" ref="J21" ca="1">_xlfn.IFNA(ROUND(INDEX(INDIRECT($B$1),MATCH(J$4&amp;$C21,INDEX(INDIRECT($B$1),0,1),0),J$2),-3),"")</f>
        <v>108000</v>
      </c>
      <c r="K21" s="3">
        <f t="array" aca="1" ref="K21" ca="1">_xlfn.IFNA(ROUND(INDEX(INDIRECT($B$1),MATCH(K$4&amp;$C21,INDEX(INDIRECT($B$1),0,1),0),K$2),-3),"")</f>
        <v>92000</v>
      </c>
      <c r="L21" s="3">
        <f t="array" aca="1" ref="L21" ca="1">_xlfn.IFNA(ROUND(INDEX(INDIRECT($B$1),MATCH(L$4&amp;$C21,INDEX(INDIRECT($B$1),0,1),0),L$2),-3),"")</f>
        <v>146000</v>
      </c>
      <c r="M21" s="24">
        <f t="array" aca="1" ref="M21" ca="1">_xlfn.IFNA(ROUND(INDEX(INDIRECT($B$1),MATCH(M$4&amp;$C21,INDEX(INDIRECT($B$1),0,1),0),M$2),-3),"")</f>
        <v>124000</v>
      </c>
      <c r="N21" s="18">
        <f t="array" aca="1" ref="N21" ca="1">_xlfn.IFNA(INDEX(INDIRECT($B$1),MATCH(N$4&amp;$C21,INDEX(INDIRECT($B$1),0,1),0),N$2),"")</f>
        <v>0.28384493914651099</v>
      </c>
      <c r="O21" s="9">
        <f t="array" aca="1" ref="O21" ca="1">_xlfn.IFNA(INDEX(INDIRECT($B$1),MATCH(O$4&amp;$C21,INDEX(INDIRECT($B$1),0,1),0),O$2),"")</f>
        <v>0.27579804256226997</v>
      </c>
      <c r="P21" s="9">
        <f t="array" aca="1" ref="P21" ca="1">_xlfn.IFNA(INDEX(INDIRECT($B$1),MATCH(P$4&amp;$C21,INDEX(INDIRECT($B$1),0,1),0),P$2),"")</f>
        <v>0.28822249107449999</v>
      </c>
      <c r="Q21" s="9">
        <f t="array" aca="1" ref="Q21" ca="1">_xlfn.IFNA(INDEX(INDIRECT($B$1),MATCH(Q$4&amp;$C21,INDEX(INDIRECT($B$1),0,1),0),Q$2),"")</f>
        <v>0.16028148345013701</v>
      </c>
      <c r="R21" s="9">
        <f t="array" aca="1" ref="R21" ca="1">_xlfn.IFNA(INDEX(INDIRECT($B$1),MATCH(R$4&amp;$C21,INDEX(INDIRECT($B$1),0,1),0),R$2),"")</f>
        <v>0.26478768004649</v>
      </c>
      <c r="S21" s="9">
        <f t="array" aca="1" ref="S21" ca="1">_xlfn.IFNA(INDEX(INDIRECT($B$1),MATCH(S$4&amp;$C21,INDEX(INDIRECT($B$1),0,1),0),S$2),"")</f>
        <v>0.18873800244234801</v>
      </c>
      <c r="T21" s="9">
        <f t="array" aca="1" ref="T21" ca="1">_xlfn.IFNA(INDEX(INDIRECT($B$1),MATCH(T$4&amp;$C21,INDEX(INDIRECT($B$1),0,1),0),T$2),"")</f>
        <v>0.268650965544805</v>
      </c>
      <c r="U21" s="19">
        <f t="array" aca="1" ref="U21" ca="1">_xlfn.IFNA(INDEX(INDIRECT($B$1),MATCH(U$4&amp;$C21,INDEX(INDIRECT($B$1),0,1),0),U$2),"")</f>
        <v>0.260400643838755</v>
      </c>
    </row>
    <row r="22" spans="1:21">
      <c r="A22" s="12">
        <v>11</v>
      </c>
      <c r="B22" s="1" t="s">
        <v>14</v>
      </c>
      <c r="C22" s="1" t="str">
        <f t="shared" si="1"/>
        <v>_11_London_Yes</v>
      </c>
      <c r="E22" s="28" t="str">
        <f t="shared" ca="1" si="2"/>
        <v>K: Financial and insurance activities</v>
      </c>
      <c r="F22" s="23">
        <f t="array" aca="1" ref="F22" ca="1">_xlfn.IFNA(ROUND(INDEX(INDIRECT($B$1),MATCH(F$4&amp;$C22,INDEX(INDIRECT($B$1),0,1),0),F$2),-3),"")</f>
        <v>83000</v>
      </c>
      <c r="G22" s="3">
        <f t="array" aca="1" ref="G22" ca="1">_xlfn.IFNA(ROUND(INDEX(INDIRECT($B$1),MATCH(G$4&amp;$C22,INDEX(INDIRECT($B$1),0,1),0),G$2),-3),"")</f>
        <v>97000</v>
      </c>
      <c r="H22" s="3">
        <f t="array" aca="1" ref="H22" ca="1">_xlfn.IFNA(ROUND(INDEX(INDIRECT($B$1),MATCH(H$4&amp;$C22,INDEX(INDIRECT($B$1),0,1),0),H$2),-3),"")</f>
        <v>86000</v>
      </c>
      <c r="I22" s="3">
        <f t="array" aca="1" ref="I22" ca="1">_xlfn.IFNA(ROUND(INDEX(INDIRECT($B$1),MATCH(I$4&amp;$C22,INDEX(INDIRECT($B$1),0,1),0),I$2),-3),"")</f>
        <v>81000</v>
      </c>
      <c r="J22" s="3">
        <f t="array" aca="1" ref="J22" ca="1">_xlfn.IFNA(ROUND(INDEX(INDIRECT($B$1),MATCH(J$4&amp;$C22,INDEX(INDIRECT($B$1),0,1),0),J$2),-3),"")</f>
        <v>83000</v>
      </c>
      <c r="K22" s="3">
        <f t="array" aca="1" ref="K22" ca="1">_xlfn.IFNA(ROUND(INDEX(INDIRECT($B$1),MATCH(K$4&amp;$C22,INDEX(INDIRECT($B$1),0,1),0),K$2),-3),"")</f>
        <v>90000</v>
      </c>
      <c r="L22" s="3">
        <f t="array" aca="1" ref="L22" ca="1">_xlfn.IFNA(ROUND(INDEX(INDIRECT($B$1),MATCH(L$4&amp;$C22,INDEX(INDIRECT($B$1),0,1),0),L$2),-3),"")</f>
        <v>100000</v>
      </c>
      <c r="M22" s="24">
        <f t="array" aca="1" ref="M22" ca="1">_xlfn.IFNA(ROUND(INDEX(INDIRECT($B$1),MATCH(M$4&amp;$C22,INDEX(INDIRECT($B$1),0,1),0),M$2),-3),"")</f>
        <v>74000</v>
      </c>
      <c r="N22" s="18">
        <f t="array" aca="1" ref="N22" ca="1">_xlfn.IFNA(INDEX(INDIRECT($B$1),MATCH(N$4&amp;$C22,INDEX(INDIRECT($B$1),0,1),0),N$2),"")</f>
        <v>0.20458023955503499</v>
      </c>
      <c r="O22" s="9">
        <f t="array" aca="1" ref="O22" ca="1">_xlfn.IFNA(INDEX(INDIRECT($B$1),MATCH(O$4&amp;$C22,INDEX(INDIRECT($B$1),0,1),0),O$2),"")</f>
        <v>0.21582637291116</v>
      </c>
      <c r="P22" s="9">
        <f t="array" aca="1" ref="P22" ca="1">_xlfn.IFNA(INDEX(INDIRECT($B$1),MATCH(P$4&amp;$C22,INDEX(INDIRECT($B$1),0,1),0),P$2),"")</f>
        <v>0.21367459533590399</v>
      </c>
      <c r="Q22" s="9">
        <f t="array" aca="1" ref="Q22" ca="1">_xlfn.IFNA(INDEX(INDIRECT($B$1),MATCH(Q$4&amp;$C22,INDEX(INDIRECT($B$1),0,1),0),Q$2),"")</f>
        <v>0.18120760758677901</v>
      </c>
      <c r="R22" s="9">
        <f t="array" aca="1" ref="R22" ca="1">_xlfn.IFNA(INDEX(INDIRECT($B$1),MATCH(R$4&amp;$C22,INDEX(INDIRECT($B$1),0,1),0),R$2),"")</f>
        <v>0.19007192266072001</v>
      </c>
      <c r="S22" s="9">
        <f t="array" aca="1" ref="S22" ca="1">_xlfn.IFNA(INDEX(INDIRECT($B$1),MATCH(S$4&amp;$C22,INDEX(INDIRECT($B$1),0,1),0),S$2),"")</f>
        <v>0.20047479934075499</v>
      </c>
      <c r="T22" s="9">
        <f t="array" aca="1" ref="T22" ca="1">_xlfn.IFNA(INDEX(INDIRECT($B$1),MATCH(T$4&amp;$C22,INDEX(INDIRECT($B$1),0,1),0),T$2),"")</f>
        <v>0.206493020299442</v>
      </c>
      <c r="U22" s="19">
        <f t="array" aca="1" ref="U22" ca="1">_xlfn.IFNA(INDEX(INDIRECT($B$1),MATCH(U$4&amp;$C22,INDEX(INDIRECT($B$1),0,1),0),U$2),"")</f>
        <v>0.172414477273855</v>
      </c>
    </row>
    <row r="23" spans="1:21">
      <c r="A23" s="12">
        <v>12</v>
      </c>
      <c r="B23" s="1" t="s">
        <v>14</v>
      </c>
      <c r="C23" s="1" t="str">
        <f t="shared" si="1"/>
        <v>_12_London_Yes</v>
      </c>
      <c r="E23" s="28" t="str">
        <f t="shared" ca="1" si="2"/>
        <v>L: Real estate activities</v>
      </c>
      <c r="F23" s="23">
        <f t="array" aca="1" ref="F23" ca="1">_xlfn.IFNA(ROUND(INDEX(INDIRECT($B$1),MATCH(F$4&amp;$C23,INDEX(INDIRECT($B$1),0,1),0),F$2),-3),"")</f>
        <v>14000</v>
      </c>
      <c r="G23" s="3">
        <f t="array" aca="1" ref="G23" ca="1">_xlfn.IFNA(ROUND(INDEX(INDIRECT($B$1),MATCH(G$4&amp;$C23,INDEX(INDIRECT($B$1),0,1),0),G$2),-3),"")</f>
        <v>16000</v>
      </c>
      <c r="H23" s="3">
        <f t="array" aca="1" ref="H23" ca="1">_xlfn.IFNA(ROUND(INDEX(INDIRECT($B$1),MATCH(H$4&amp;$C23,INDEX(INDIRECT($B$1),0,1),0),H$2),-3),"")</f>
        <v>7000</v>
      </c>
      <c r="I23" s="3">
        <f t="array" aca="1" ref="I23" ca="1">_xlfn.IFNA(ROUND(INDEX(INDIRECT($B$1),MATCH(I$4&amp;$C23,INDEX(INDIRECT($B$1),0,1),0),I$2),-3),"")</f>
        <v>12000</v>
      </c>
      <c r="J23" s="3">
        <f t="array" aca="1" ref="J23" ca="1">_xlfn.IFNA(ROUND(INDEX(INDIRECT($B$1),MATCH(J$4&amp;$C23,INDEX(INDIRECT($B$1),0,1),0),J$2),-3),"")</f>
        <v>12000</v>
      </c>
      <c r="K23" s="3">
        <f t="array" aca="1" ref="K23" ca="1">_xlfn.IFNA(ROUND(INDEX(INDIRECT($B$1),MATCH(K$4&amp;$C23,INDEX(INDIRECT($B$1),0,1),0),K$2),-3),"")</f>
        <v>6000</v>
      </c>
      <c r="L23" s="3">
        <f t="array" aca="1" ref="L23" ca="1">_xlfn.IFNA(ROUND(INDEX(INDIRECT($B$1),MATCH(L$4&amp;$C23,INDEX(INDIRECT($B$1),0,1),0),L$2),-3),"")</f>
        <v>10000</v>
      </c>
      <c r="M23" s="24">
        <f t="array" aca="1" ref="M23" ca="1">_xlfn.IFNA(ROUND(INDEX(INDIRECT($B$1),MATCH(M$4&amp;$C23,INDEX(INDIRECT($B$1),0,1),0),M$2),-3),"")</f>
        <v>10000</v>
      </c>
      <c r="N23" s="18">
        <f t="array" aca="1" ref="N23" ca="1">_xlfn.IFNA(INDEX(INDIRECT($B$1),MATCH(N$4&amp;$C23,INDEX(INDIRECT($B$1),0,1),0),N$2),"")</f>
        <v>0.21555802137475899</v>
      </c>
      <c r="O23" s="9">
        <f t="array" aca="1" ref="O23" ca="1">_xlfn.IFNA(INDEX(INDIRECT($B$1),MATCH(O$4&amp;$C23,INDEX(INDIRECT($B$1),0,1),0),O$2),"")</f>
        <v>0.184371923979708</v>
      </c>
      <c r="P23" s="9">
        <f t="array" aca="1" ref="P23" ca="1">_xlfn.IFNA(INDEX(INDIRECT($B$1),MATCH(P$4&amp;$C23,INDEX(INDIRECT($B$1),0,1),0),P$2),"")</f>
        <v>0.11338643870215701</v>
      </c>
      <c r="Q23" s="9">
        <f t="array" aca="1" ref="Q23" ca="1">_xlfn.IFNA(INDEX(INDIRECT($B$1),MATCH(Q$4&amp;$C23,INDEX(INDIRECT($B$1),0,1),0),Q$2),"")</f>
        <v>0.173340266944011</v>
      </c>
      <c r="R23" s="9">
        <f t="array" aca="1" ref="R23" ca="1">_xlfn.IFNA(INDEX(INDIRECT($B$1),MATCH(R$4&amp;$C23,INDEX(INDIRECT($B$1),0,1),0),R$2),"")</f>
        <v>0.15250717541786299</v>
      </c>
      <c r="S23" s="9">
        <f t="array" aca="1" ref="S23" ca="1">_xlfn.IFNA(INDEX(INDIRECT($B$1),MATCH(S$4&amp;$C23,INDEX(INDIRECT($B$1),0,1),0),S$2),"")</f>
        <v>5.8897340370485399E-2</v>
      </c>
      <c r="T23" s="9">
        <f t="array" aca="1" ref="T23" ca="1">_xlfn.IFNA(INDEX(INDIRECT($B$1),MATCH(T$4&amp;$C23,INDEX(INDIRECT($B$1),0,1),0),T$2),"")</f>
        <v>0.12735556353897901</v>
      </c>
      <c r="U23" s="19">
        <f t="array" aca="1" ref="U23" ca="1">_xlfn.IFNA(INDEX(INDIRECT($B$1),MATCH(U$4&amp;$C23,INDEX(INDIRECT($B$1),0,1),0),U$2),"")</f>
        <v>0.11954924056834899</v>
      </c>
    </row>
    <row r="24" spans="1:21">
      <c r="A24" s="12">
        <v>13</v>
      </c>
      <c r="B24" s="1" t="s">
        <v>14</v>
      </c>
      <c r="C24" s="1" t="str">
        <f t="shared" si="1"/>
        <v>_13_London_Yes</v>
      </c>
      <c r="E24" s="28" t="str">
        <f t="shared" ca="1" si="2"/>
        <v>M: Professional, scientific and technical activities</v>
      </c>
      <c r="F24" s="23">
        <f t="array" aca="1" ref="F24" ca="1">_xlfn.IFNA(ROUND(INDEX(INDIRECT($B$1),MATCH(F$4&amp;$C24,INDEX(INDIRECT($B$1),0,1),0),F$2),-3),"")</f>
        <v>161000</v>
      </c>
      <c r="G24" s="3">
        <f t="array" aca="1" ref="G24" ca="1">_xlfn.IFNA(ROUND(INDEX(INDIRECT($B$1),MATCH(G$4&amp;$C24,INDEX(INDIRECT($B$1),0,1),0),G$2),-3),"")</f>
        <v>172000</v>
      </c>
      <c r="H24" s="3">
        <f t="array" aca="1" ref="H24" ca="1">_xlfn.IFNA(ROUND(INDEX(INDIRECT($B$1),MATCH(H$4&amp;$C24,INDEX(INDIRECT($B$1),0,1),0),H$2),-3),"")</f>
        <v>176000</v>
      </c>
      <c r="I24" s="3">
        <f t="array" aca="1" ref="I24" ca="1">_xlfn.IFNA(ROUND(INDEX(INDIRECT($B$1),MATCH(I$4&amp;$C24,INDEX(INDIRECT($B$1),0,1),0),I$2),-3),"")</f>
        <v>180000</v>
      </c>
      <c r="J24" s="3">
        <f t="array" aca="1" ref="J24" ca="1">_xlfn.IFNA(ROUND(INDEX(INDIRECT($B$1),MATCH(J$4&amp;$C24,INDEX(INDIRECT($B$1),0,1),0),J$2),-3),"")</f>
        <v>159000</v>
      </c>
      <c r="K24" s="3">
        <f t="array" aca="1" ref="K24" ca="1">_xlfn.IFNA(ROUND(INDEX(INDIRECT($B$1),MATCH(K$4&amp;$C24,INDEX(INDIRECT($B$1),0,1),0),K$2),-3),"")</f>
        <v>180000</v>
      </c>
      <c r="L24" s="3">
        <f t="array" aca="1" ref="L24" ca="1">_xlfn.IFNA(ROUND(INDEX(INDIRECT($B$1),MATCH(L$4&amp;$C24,INDEX(INDIRECT($B$1),0,1),0),L$2),-3),"")</f>
        <v>140000</v>
      </c>
      <c r="M24" s="24">
        <f t="array" aca="1" ref="M24" ca="1">_xlfn.IFNA(ROUND(INDEX(INDIRECT($B$1),MATCH(M$4&amp;$C24,INDEX(INDIRECT($B$1),0,1),0),M$2),-3),"")</f>
        <v>141000</v>
      </c>
      <c r="N24" s="18">
        <f t="array" aca="1" ref="N24" ca="1">_xlfn.IFNA(INDEX(INDIRECT($B$1),MATCH(N$4&amp;$C24,INDEX(INDIRECT($B$1),0,1),0),N$2),"")</f>
        <v>0.26922676423567599</v>
      </c>
      <c r="O24" s="9">
        <f t="array" aca="1" ref="O24" ca="1">_xlfn.IFNA(INDEX(INDIRECT($B$1),MATCH(O$4&amp;$C24,INDEX(INDIRECT($B$1),0,1),0),O$2),"")</f>
        <v>0.27300279019335699</v>
      </c>
      <c r="P24" s="9">
        <f t="array" aca="1" ref="P24" ca="1">_xlfn.IFNA(INDEX(INDIRECT($B$1),MATCH(P$4&amp;$C24,INDEX(INDIRECT($B$1),0,1),0),P$2),"")</f>
        <v>0.25660177376795501</v>
      </c>
      <c r="Q24" s="9">
        <f t="array" aca="1" ref="Q24" ca="1">_xlfn.IFNA(INDEX(INDIRECT($B$1),MATCH(Q$4&amp;$C24,INDEX(INDIRECT($B$1),0,1),0),Q$2),"")</f>
        <v>0.25074592981773403</v>
      </c>
      <c r="R24" s="9">
        <f t="array" aca="1" ref="R24" ca="1">_xlfn.IFNA(INDEX(INDIRECT($B$1),MATCH(R$4&amp;$C24,INDEX(INDIRECT($B$1),0,1),0),R$2),"")</f>
        <v>0.238257645968489</v>
      </c>
      <c r="S24" s="9">
        <f t="array" aca="1" ref="S24" ca="1">_xlfn.IFNA(INDEX(INDIRECT($B$1),MATCH(S$4&amp;$C24,INDEX(INDIRECT($B$1),0,1),0),S$2),"")</f>
        <v>0.26075414235413902</v>
      </c>
      <c r="T24" s="9">
        <f t="array" aca="1" ref="T24" ca="1">_xlfn.IFNA(INDEX(INDIRECT($B$1),MATCH(T$4&amp;$C24,INDEX(INDIRECT($B$1),0,1),0),T$2),"")</f>
        <v>0.19854072870735701</v>
      </c>
      <c r="U24" s="19">
        <f t="array" aca="1" ref="U24" ca="1">_xlfn.IFNA(INDEX(INDIRECT($B$1),MATCH(U$4&amp;$C24,INDEX(INDIRECT($B$1),0,1),0),U$2),"")</f>
        <v>0.201680333811281</v>
      </c>
    </row>
    <row r="25" spans="1:21">
      <c r="A25" s="12">
        <v>14</v>
      </c>
      <c r="B25" s="1" t="s">
        <v>14</v>
      </c>
      <c r="C25" s="1" t="str">
        <f t="shared" si="1"/>
        <v>_14_London_Yes</v>
      </c>
      <c r="E25" s="28" t="str">
        <f t="shared" ca="1" si="2"/>
        <v>N: Administrative and support service
activities</v>
      </c>
      <c r="F25" s="23">
        <f t="array" aca="1" ref="F25" ca="1">_xlfn.IFNA(ROUND(INDEX(INDIRECT($B$1),MATCH(F$4&amp;$C25,INDEX(INDIRECT($B$1),0,1),0),F$2),-3),"")</f>
        <v>94000</v>
      </c>
      <c r="G25" s="3">
        <f t="array" aca="1" ref="G25" ca="1">_xlfn.IFNA(ROUND(INDEX(INDIRECT($B$1),MATCH(G$4&amp;$C25,INDEX(INDIRECT($B$1),0,1),0),G$2),-3),"")</f>
        <v>71000</v>
      </c>
      <c r="H25" s="3">
        <f t="array" aca="1" ref="H25" ca="1">_xlfn.IFNA(ROUND(INDEX(INDIRECT($B$1),MATCH(H$4&amp;$C25,INDEX(INDIRECT($B$1),0,1),0),H$2),-3),"")</f>
        <v>103000</v>
      </c>
      <c r="I25" s="3">
        <f t="array" aca="1" ref="I25" ca="1">_xlfn.IFNA(ROUND(INDEX(INDIRECT($B$1),MATCH(I$4&amp;$C25,INDEX(INDIRECT($B$1),0,1),0),I$2),-3),"")</f>
        <v>65000</v>
      </c>
      <c r="J25" s="3">
        <f t="array" aca="1" ref="J25" ca="1">_xlfn.IFNA(ROUND(INDEX(INDIRECT($B$1),MATCH(J$4&amp;$C25,INDEX(INDIRECT($B$1),0,1),0),J$2),-3),"")</f>
        <v>91000</v>
      </c>
      <c r="K25" s="3">
        <f t="array" aca="1" ref="K25" ca="1">_xlfn.IFNA(ROUND(INDEX(INDIRECT($B$1),MATCH(K$4&amp;$C25,INDEX(INDIRECT($B$1),0,1),0),K$2),-3),"")</f>
        <v>75000</v>
      </c>
      <c r="L25" s="3">
        <f t="array" aca="1" ref="L25" ca="1">_xlfn.IFNA(ROUND(INDEX(INDIRECT($B$1),MATCH(L$4&amp;$C25,INDEX(INDIRECT($B$1),0,1),0),L$2),-3),"")</f>
        <v>40000</v>
      </c>
      <c r="M25" s="24">
        <f t="array" aca="1" ref="M25" ca="1">_xlfn.IFNA(ROUND(INDEX(INDIRECT($B$1),MATCH(M$4&amp;$C25,INDEX(INDIRECT($B$1),0,1),0),M$2),-3),"")</f>
        <v>83000</v>
      </c>
      <c r="N25" s="18">
        <f t="array" aca="1" ref="N25" ca="1">_xlfn.IFNA(INDEX(INDIRECT($B$1),MATCH(N$4&amp;$C25,INDEX(INDIRECT($B$1),0,1),0),N$2),"")</f>
        <v>0.33237782706633601</v>
      </c>
      <c r="O25" s="9">
        <f t="array" aca="1" ref="O25" ca="1">_xlfn.IFNA(INDEX(INDIRECT($B$1),MATCH(O$4&amp;$C25,INDEX(INDIRECT($B$1),0,1),0),O$2),"")</f>
        <v>0.27219761028504902</v>
      </c>
      <c r="P25" s="9">
        <f t="array" aca="1" ref="P25" ca="1">_xlfn.IFNA(INDEX(INDIRECT($B$1),MATCH(P$4&amp;$C25,INDEX(INDIRECT($B$1),0,1),0),P$2),"")</f>
        <v>0.33247224629269301</v>
      </c>
      <c r="Q25" s="9">
        <f t="array" aca="1" ref="Q25" ca="1">_xlfn.IFNA(INDEX(INDIRECT($B$1),MATCH(Q$4&amp;$C25,INDEX(INDIRECT($B$1),0,1),0),Q$2),"")</f>
        <v>0.22696388450636701</v>
      </c>
      <c r="R25" s="9">
        <f t="array" aca="1" ref="R25" ca="1">_xlfn.IFNA(INDEX(INDIRECT($B$1),MATCH(R$4&amp;$C25,INDEX(INDIRECT($B$1),0,1),0),R$2),"")</f>
        <v>0.29633526139587202</v>
      </c>
      <c r="S25" s="9">
        <f t="array" aca="1" ref="S25" ca="1">_xlfn.IFNA(INDEX(INDIRECT($B$1),MATCH(S$4&amp;$C25,INDEX(INDIRECT($B$1),0,1),0),S$2),"")</f>
        <v>0.269445046346455</v>
      </c>
      <c r="T25" s="9">
        <f t="array" aca="1" ref="T25" ca="1">_xlfn.IFNA(INDEX(INDIRECT($B$1),MATCH(T$4&amp;$C25,INDEX(INDIRECT($B$1),0,1),0),T$2),"")</f>
        <v>0.197135486166711</v>
      </c>
      <c r="U25" s="19">
        <f t="array" aca="1" ref="U25" ca="1">_xlfn.IFNA(INDEX(INDIRECT($B$1),MATCH(U$4&amp;$C25,INDEX(INDIRECT($B$1),0,1),0),U$2),"")</f>
        <v>0.29274386161271898</v>
      </c>
    </row>
    <row r="26" spans="1:21">
      <c r="A26" s="12">
        <v>15</v>
      </c>
      <c r="B26" s="1" t="s">
        <v>14</v>
      </c>
      <c r="C26" s="1" t="str">
        <f t="shared" si="1"/>
        <v>_15_London_Yes</v>
      </c>
      <c r="E26" s="28" t="str">
        <f t="shared" ca="1" si="2"/>
        <v>O: Public administration and defence; compulsory social security</v>
      </c>
      <c r="F26" s="23">
        <f t="array" aca="1" ref="F26" ca="1">_xlfn.IFNA(ROUND(INDEX(INDIRECT($B$1),MATCH(F$4&amp;$C26,INDEX(INDIRECT($B$1),0,1),0),F$2),-3),"")</f>
        <v>98000</v>
      </c>
      <c r="G26" s="3">
        <f t="array" aca="1" ref="G26" ca="1">_xlfn.IFNA(ROUND(INDEX(INDIRECT($B$1),MATCH(G$4&amp;$C26,INDEX(INDIRECT($B$1),0,1),0),G$2),-3),"")</f>
        <v>91000</v>
      </c>
      <c r="H26" s="3">
        <f t="array" aca="1" ref="H26" ca="1">_xlfn.IFNA(ROUND(INDEX(INDIRECT($B$1),MATCH(H$4&amp;$C26,INDEX(INDIRECT($B$1),0,1),0),H$2),-3),"")</f>
        <v>107000</v>
      </c>
      <c r="I26" s="3">
        <f t="array" aca="1" ref="I26" ca="1">_xlfn.IFNA(ROUND(INDEX(INDIRECT($B$1),MATCH(I$4&amp;$C26,INDEX(INDIRECT($B$1),0,1),0),I$2),-3),"")</f>
        <v>74000</v>
      </c>
      <c r="J26" s="3">
        <f t="array" aca="1" ref="J26" ca="1">_xlfn.IFNA(ROUND(INDEX(INDIRECT($B$1),MATCH(J$4&amp;$C26,INDEX(INDIRECT($B$1),0,1),0),J$2),-3),"")</f>
        <v>88000</v>
      </c>
      <c r="K26" s="3">
        <f t="array" aca="1" ref="K26" ca="1">_xlfn.IFNA(ROUND(INDEX(INDIRECT($B$1),MATCH(K$4&amp;$C26,INDEX(INDIRECT($B$1),0,1),0),K$2),-3),"")</f>
        <v>92000</v>
      </c>
      <c r="L26" s="3">
        <f t="array" aca="1" ref="L26" ca="1">_xlfn.IFNA(ROUND(INDEX(INDIRECT($B$1),MATCH(L$4&amp;$C26,INDEX(INDIRECT($B$1),0,1),0),L$2),-3),"")</f>
        <v>118000</v>
      </c>
      <c r="M26" s="24">
        <f t="array" aca="1" ref="M26" ca="1">_xlfn.IFNA(ROUND(INDEX(INDIRECT($B$1),MATCH(M$4&amp;$C26,INDEX(INDIRECT($B$1),0,1),0),M$2),-3),"")</f>
        <v>95000</v>
      </c>
      <c r="N26" s="18">
        <f t="array" aca="1" ref="N26" ca="1">_xlfn.IFNA(INDEX(INDIRECT($B$1),MATCH(N$4&amp;$C26,INDEX(INDIRECT($B$1),0,1),0),N$2),"")</f>
        <v>0.32804661871676299</v>
      </c>
      <c r="O26" s="9">
        <f t="array" aca="1" ref="O26" ca="1">_xlfn.IFNA(INDEX(INDIRECT($B$1),MATCH(O$4&amp;$C26,INDEX(INDIRECT($B$1),0,1),0),O$2),"")</f>
        <v>0.30939018043025701</v>
      </c>
      <c r="P26" s="9">
        <f t="array" aca="1" ref="P26" ca="1">_xlfn.IFNA(INDEX(INDIRECT($B$1),MATCH(P$4&amp;$C26,INDEX(INDIRECT($B$1),0,1),0),P$2),"")</f>
        <v>0.31919509191363399</v>
      </c>
      <c r="Q26" s="9">
        <f t="array" aca="1" ref="Q26" ca="1">_xlfn.IFNA(INDEX(INDIRECT($B$1),MATCH(Q$4&amp;$C26,INDEX(INDIRECT($B$1),0,1),0),Q$2),"")</f>
        <v>0.21786053176124501</v>
      </c>
      <c r="R26" s="9">
        <f t="array" aca="1" ref="R26" ca="1">_xlfn.IFNA(INDEX(INDIRECT($B$1),MATCH(R$4&amp;$C26,INDEX(INDIRECT($B$1),0,1),0),R$2),"")</f>
        <v>0.24415807125000499</v>
      </c>
      <c r="S26" s="9">
        <f t="array" aca="1" ref="S26" ca="1">_xlfn.IFNA(INDEX(INDIRECT($B$1),MATCH(S$4&amp;$C26,INDEX(INDIRECT($B$1),0,1),0),S$2),"")</f>
        <v>0.25115160645479001</v>
      </c>
      <c r="T26" s="9">
        <f t="array" aca="1" ref="T26" ca="1">_xlfn.IFNA(INDEX(INDIRECT($B$1),MATCH(T$4&amp;$C26,INDEX(INDIRECT($B$1),0,1),0),T$2),"")</f>
        <v>0.27657301111155502</v>
      </c>
      <c r="U26" s="19">
        <f t="array" aca="1" ref="U26" ca="1">_xlfn.IFNA(INDEX(INDIRECT($B$1),MATCH(U$4&amp;$C26,INDEX(INDIRECT($B$1),0,1),0),U$2),"")</f>
        <v>0.22883530541328301</v>
      </c>
    </row>
    <row r="27" spans="1:21">
      <c r="A27" s="12">
        <v>16</v>
      </c>
      <c r="B27" s="1" t="s">
        <v>14</v>
      </c>
      <c r="C27" s="1" t="str">
        <f t="shared" si="1"/>
        <v>_16_London_Yes</v>
      </c>
      <c r="E27" s="28" t="str">
        <f t="shared" ca="1" si="2"/>
        <v>P: Education</v>
      </c>
      <c r="F27" s="23">
        <f t="array" aca="1" ref="F27" ca="1">_xlfn.IFNA(ROUND(INDEX(INDIRECT($B$1),MATCH(F$4&amp;$C27,INDEX(INDIRECT($B$1),0,1),0),F$2),-3),"")</f>
        <v>101000</v>
      </c>
      <c r="G27" s="3">
        <f t="array" aca="1" ref="G27" ca="1">_xlfn.IFNA(ROUND(INDEX(INDIRECT($B$1),MATCH(G$4&amp;$C27,INDEX(INDIRECT($B$1),0,1),0),G$2),-3),"")</f>
        <v>101000</v>
      </c>
      <c r="H27" s="3">
        <f t="array" aca="1" ref="H27" ca="1">_xlfn.IFNA(ROUND(INDEX(INDIRECT($B$1),MATCH(H$4&amp;$C27,INDEX(INDIRECT($B$1),0,1),0),H$2),-3),"")</f>
        <v>109000</v>
      </c>
      <c r="I27" s="3">
        <f t="array" aca="1" ref="I27" ca="1">_xlfn.IFNA(ROUND(INDEX(INDIRECT($B$1),MATCH(I$4&amp;$C27,INDEX(INDIRECT($B$1),0,1),0),I$2),-3),"")</f>
        <v>129000</v>
      </c>
      <c r="J27" s="3">
        <f t="array" aca="1" ref="J27" ca="1">_xlfn.IFNA(ROUND(INDEX(INDIRECT($B$1),MATCH(J$4&amp;$C27,INDEX(INDIRECT($B$1),0,1),0),J$2),-3),"")</f>
        <v>121000</v>
      </c>
      <c r="K27" s="3">
        <f t="array" aca="1" ref="K27" ca="1">_xlfn.IFNA(ROUND(INDEX(INDIRECT($B$1),MATCH(K$4&amp;$C27,INDEX(INDIRECT($B$1),0,1),0),K$2),-3),"")</f>
        <v>176000</v>
      </c>
      <c r="L27" s="3">
        <f t="array" aca="1" ref="L27" ca="1">_xlfn.IFNA(ROUND(INDEX(INDIRECT($B$1),MATCH(L$4&amp;$C27,INDEX(INDIRECT($B$1),0,1),0),L$2),-3),"")</f>
        <v>101000</v>
      </c>
      <c r="M27" s="24">
        <f t="array" aca="1" ref="M27" ca="1">_xlfn.IFNA(ROUND(INDEX(INDIRECT($B$1),MATCH(M$4&amp;$C27,INDEX(INDIRECT($B$1),0,1),0),M$2),-3),"")</f>
        <v>108000</v>
      </c>
      <c r="N27" s="18">
        <f t="array" aca="1" ref="N27" ca="1">_xlfn.IFNA(INDEX(INDIRECT($B$1),MATCH(N$4&amp;$C27,INDEX(INDIRECT($B$1),0,1),0),N$2),"")</f>
        <v>0.21216637033535099</v>
      </c>
      <c r="O27" s="9">
        <f t="array" aca="1" ref="O27" ca="1">_xlfn.IFNA(INDEX(INDIRECT($B$1),MATCH(O$4&amp;$C27,INDEX(INDIRECT($B$1),0,1),0),O$2),"")</f>
        <v>0.205879511528992</v>
      </c>
      <c r="P27" s="9">
        <f t="array" aca="1" ref="P27" ca="1">_xlfn.IFNA(INDEX(INDIRECT($B$1),MATCH(P$4&amp;$C27,INDEX(INDIRECT($B$1),0,1),0),P$2),"")</f>
        <v>0.231836372915044</v>
      </c>
      <c r="Q27" s="9">
        <f t="array" aca="1" ref="Q27" ca="1">_xlfn.IFNA(INDEX(INDIRECT($B$1),MATCH(Q$4&amp;$C27,INDEX(INDIRECT($B$1),0,1),0),Q$2),"")</f>
        <v>0.265828831906399</v>
      </c>
      <c r="R27" s="9">
        <f t="array" aca="1" ref="R27" ca="1">_xlfn.IFNA(INDEX(INDIRECT($B$1),MATCH(R$4&amp;$C27,INDEX(INDIRECT($B$1),0,1),0),R$2),"")</f>
        <v>0.22200260674028599</v>
      </c>
      <c r="S27" s="9">
        <f t="array" aca="1" ref="S27" ca="1">_xlfn.IFNA(INDEX(INDIRECT($B$1),MATCH(S$4&amp;$C27,INDEX(INDIRECT($B$1),0,1),0),S$2),"")</f>
        <v>0.29594951939265202</v>
      </c>
      <c r="T27" s="9">
        <f t="array" aca="1" ref="T27" ca="1">_xlfn.IFNA(INDEX(INDIRECT($B$1),MATCH(T$4&amp;$C27,INDEX(INDIRECT($B$1),0,1),0),T$2),"")</f>
        <v>0.20852950881682999</v>
      </c>
      <c r="U27" s="19">
        <f t="array" aca="1" ref="U27" ca="1">_xlfn.IFNA(INDEX(INDIRECT($B$1),MATCH(U$4&amp;$C27,INDEX(INDIRECT($B$1),0,1),0),U$2),"")</f>
        <v>0.22147291955246201</v>
      </c>
    </row>
    <row r="28" spans="1:21">
      <c r="A28" s="12">
        <v>17</v>
      </c>
      <c r="B28" s="1" t="s">
        <v>14</v>
      </c>
      <c r="C28" s="1" t="str">
        <f t="shared" si="1"/>
        <v>_17_London_Yes</v>
      </c>
      <c r="E28" s="28" t="str">
        <f t="shared" ca="1" si="2"/>
        <v>Q: Human health and social work activities</v>
      </c>
      <c r="F28" s="23">
        <f t="array" aca="1" ref="F28" ca="1">_xlfn.IFNA(ROUND(INDEX(INDIRECT($B$1),MATCH(F$4&amp;$C28,INDEX(INDIRECT($B$1),0,1),0),F$2),-3),"")</f>
        <v>179000</v>
      </c>
      <c r="G28" s="3">
        <f t="array" aca="1" ref="G28" ca="1">_xlfn.IFNA(ROUND(INDEX(INDIRECT($B$1),MATCH(G$4&amp;$C28,INDEX(INDIRECT($B$1),0,1),0),G$2),-3),"")</f>
        <v>215000</v>
      </c>
      <c r="H28" s="3">
        <f t="array" aca="1" ref="H28" ca="1">_xlfn.IFNA(ROUND(INDEX(INDIRECT($B$1),MATCH(H$4&amp;$C28,INDEX(INDIRECT($B$1),0,1),0),H$2),-3),"")</f>
        <v>190000</v>
      </c>
      <c r="I28" s="3">
        <f t="array" aca="1" ref="I28" ca="1">_xlfn.IFNA(ROUND(INDEX(INDIRECT($B$1),MATCH(I$4&amp;$C28,INDEX(INDIRECT($B$1),0,1),0),I$2),-3),"")</f>
        <v>180000</v>
      </c>
      <c r="J28" s="3">
        <f t="array" aca="1" ref="J28" ca="1">_xlfn.IFNA(ROUND(INDEX(INDIRECT($B$1),MATCH(J$4&amp;$C28,INDEX(INDIRECT($B$1),0,1),0),J$2),-3),"")</f>
        <v>196000</v>
      </c>
      <c r="K28" s="3">
        <f t="array" aca="1" ref="K28" ca="1">_xlfn.IFNA(ROUND(INDEX(INDIRECT($B$1),MATCH(K$4&amp;$C28,INDEX(INDIRECT($B$1),0,1),0),K$2),-3),"")</f>
        <v>182000</v>
      </c>
      <c r="L28" s="3">
        <f t="array" aca="1" ref="L28" ca="1">_xlfn.IFNA(ROUND(INDEX(INDIRECT($B$1),MATCH(L$4&amp;$C28,INDEX(INDIRECT($B$1),0,1),0),L$2),-3),"")</f>
        <v>217000</v>
      </c>
      <c r="M28" s="24">
        <f t="array" aca="1" ref="M28" ca="1">_xlfn.IFNA(ROUND(INDEX(INDIRECT($B$1),MATCH(M$4&amp;$C28,INDEX(INDIRECT($B$1),0,1),0),M$2),-3),"")</f>
        <v>208000</v>
      </c>
      <c r="N28" s="18">
        <f t="array" aca="1" ref="N28" ca="1">_xlfn.IFNA(INDEX(INDIRECT($B$1),MATCH(N$4&amp;$C28,INDEX(INDIRECT($B$1),0,1),0),N$2),"")</f>
        <v>0.347397057708349</v>
      </c>
      <c r="O28" s="9">
        <f t="array" aca="1" ref="O28" ca="1">_xlfn.IFNA(INDEX(INDIRECT($B$1),MATCH(O$4&amp;$C28,INDEX(INDIRECT($B$1),0,1),0),O$2),"")</f>
        <v>0.37485145457027602</v>
      </c>
      <c r="P28" s="9">
        <f t="array" aca="1" ref="P28" ca="1">_xlfn.IFNA(INDEX(INDIRECT($B$1),MATCH(P$4&amp;$C28,INDEX(INDIRECT($B$1),0,1),0),P$2),"")</f>
        <v>0.34181232446343701</v>
      </c>
      <c r="Q28" s="9">
        <f t="array" aca="1" ref="Q28" ca="1">_xlfn.IFNA(INDEX(INDIRECT($B$1),MATCH(Q$4&amp;$C28,INDEX(INDIRECT($B$1),0,1),0),Q$2),"")</f>
        <v>0.33549271570492101</v>
      </c>
      <c r="R28" s="9">
        <f t="array" aca="1" ref="R28" ca="1">_xlfn.IFNA(INDEX(INDIRECT($B$1),MATCH(R$4&amp;$C28,INDEX(INDIRECT($B$1),0,1),0),R$2),"")</f>
        <v>0.35239451906118602</v>
      </c>
      <c r="S28" s="9">
        <f t="array" aca="1" ref="S28" ca="1">_xlfn.IFNA(INDEX(INDIRECT($B$1),MATCH(S$4&amp;$C28,INDEX(INDIRECT($B$1),0,1),0),S$2),"")</f>
        <v>0.301636428396026</v>
      </c>
      <c r="T28" s="9">
        <f t="array" aca="1" ref="T28" ca="1">_xlfn.IFNA(INDEX(INDIRECT($B$1),MATCH(T$4&amp;$C28,INDEX(INDIRECT($B$1),0,1),0),T$2),"")</f>
        <v>0.340310498849626</v>
      </c>
      <c r="U28" s="19">
        <f t="array" aca="1" ref="U28" ca="1">_xlfn.IFNA(INDEX(INDIRECT($B$1),MATCH(U$4&amp;$C28,INDEX(INDIRECT($B$1),0,1),0),U$2),"")</f>
        <v>0.399442789528136</v>
      </c>
    </row>
    <row r="29" spans="1:21">
      <c r="A29" s="12">
        <v>18</v>
      </c>
      <c r="B29" s="1" t="s">
        <v>14</v>
      </c>
      <c r="C29" s="1" t="str">
        <f t="shared" si="1"/>
        <v>_18_London_Yes</v>
      </c>
      <c r="E29" s="28" t="str">
        <f t="shared" ca="1" si="2"/>
        <v>R: Arts, entertainment and recreation</v>
      </c>
      <c r="F29" s="23">
        <f t="array" aca="1" ref="F29" ca="1">_xlfn.IFNA(ROUND(INDEX(INDIRECT($B$1),MATCH(F$4&amp;$C29,INDEX(INDIRECT($B$1),0,1),0),F$2),-3),"")</f>
        <v>90000</v>
      </c>
      <c r="G29" s="3">
        <f t="array" aca="1" ref="G29" ca="1">_xlfn.IFNA(ROUND(INDEX(INDIRECT($B$1),MATCH(G$4&amp;$C29,INDEX(INDIRECT($B$1),0,1),0),G$2),-3),"")</f>
        <v>82000</v>
      </c>
      <c r="H29" s="3">
        <f t="array" aca="1" ref="H29" ca="1">_xlfn.IFNA(ROUND(INDEX(INDIRECT($B$1),MATCH(H$4&amp;$C29,INDEX(INDIRECT($B$1),0,1),0),H$2),-3),"")</f>
        <v>65000</v>
      </c>
      <c r="I29" s="3">
        <f t="array" aca="1" ref="I29" ca="1">_xlfn.IFNA(ROUND(INDEX(INDIRECT($B$1),MATCH(I$4&amp;$C29,INDEX(INDIRECT($B$1),0,1),0),I$2),-3),"")</f>
        <v>78000</v>
      </c>
      <c r="J29" s="3">
        <f t="array" aca="1" ref="J29" ca="1">_xlfn.IFNA(ROUND(INDEX(INDIRECT($B$1),MATCH(J$4&amp;$C29,INDEX(INDIRECT($B$1),0,1),0),J$2),-3),"")</f>
        <v>102000</v>
      </c>
      <c r="K29" s="3">
        <f t="array" aca="1" ref="K29" ca="1">_xlfn.IFNA(ROUND(INDEX(INDIRECT($B$1),MATCH(K$4&amp;$C29,INDEX(INDIRECT($B$1),0,1),0),K$2),-3),"")</f>
        <v>81000</v>
      </c>
      <c r="L29" s="3">
        <f t="array" aca="1" ref="L29" ca="1">_xlfn.IFNA(ROUND(INDEX(INDIRECT($B$1),MATCH(L$4&amp;$C29,INDEX(INDIRECT($B$1),0,1),0),L$2),-3),"")</f>
        <v>97000</v>
      </c>
      <c r="M29" s="24">
        <f t="array" aca="1" ref="M29" ca="1">_xlfn.IFNA(ROUND(INDEX(INDIRECT($B$1),MATCH(M$4&amp;$C29,INDEX(INDIRECT($B$1),0,1),0),M$2),-3),"")</f>
        <v>72000</v>
      </c>
      <c r="N29" s="18">
        <f t="array" aca="1" ref="N29" ca="1">_xlfn.IFNA(INDEX(INDIRECT($B$1),MATCH(N$4&amp;$C29,INDEX(INDIRECT($B$1),0,1),0),N$2),"")</f>
        <v>0.550961214165261</v>
      </c>
      <c r="O29" s="9">
        <f t="array" aca="1" ref="O29" ca="1">_xlfn.IFNA(INDEX(INDIRECT($B$1),MATCH(O$4&amp;$C29,INDEX(INDIRECT($B$1),0,1),0),O$2),"")</f>
        <v>0.50662061940987402</v>
      </c>
      <c r="P29" s="9">
        <f t="array" aca="1" ref="P29" ca="1">_xlfn.IFNA(INDEX(INDIRECT($B$1),MATCH(P$4&amp;$C29,INDEX(INDIRECT($B$1),0,1),0),P$2),"")</f>
        <v>0.43802963392385202</v>
      </c>
      <c r="Q29" s="9">
        <f t="array" aca="1" ref="Q29" ca="1">_xlfn.IFNA(INDEX(INDIRECT($B$1),MATCH(Q$4&amp;$C29,INDEX(INDIRECT($B$1),0,1),0),Q$2),"")</f>
        <v>0.41165027411609501</v>
      </c>
      <c r="R29" s="9">
        <f t="array" aca="1" ref="R29" ca="1">_xlfn.IFNA(INDEX(INDIRECT($B$1),MATCH(R$4&amp;$C29,INDEX(INDIRECT($B$1),0,1),0),R$2),"")</f>
        <v>0.50991049422752599</v>
      </c>
      <c r="S29" s="9">
        <f t="array" aca="1" ref="S29" ca="1">_xlfn.IFNA(INDEX(INDIRECT($B$1),MATCH(S$4&amp;$C29,INDEX(INDIRECT($B$1),0,1),0),S$2),"")</f>
        <v>0.46078202002973501</v>
      </c>
      <c r="T29" s="9">
        <f t="array" aca="1" ref="T29" ca="1">_xlfn.IFNA(INDEX(INDIRECT($B$1),MATCH(T$4&amp;$C29,INDEX(INDIRECT($B$1),0,1),0),T$2),"")</f>
        <v>0.52763220751071305</v>
      </c>
      <c r="U29" s="19">
        <f t="array" aca="1" ref="U29" ca="1">_xlfn.IFNA(INDEX(INDIRECT($B$1),MATCH(U$4&amp;$C29,INDEX(INDIRECT($B$1),0,1),0),U$2),"")</f>
        <v>0.43068695313689997</v>
      </c>
    </row>
    <row r="30" spans="1:21">
      <c r="A30" s="12">
        <v>19</v>
      </c>
      <c r="B30" s="1" t="s">
        <v>14</v>
      </c>
      <c r="C30" s="1" t="str">
        <f t="shared" si="1"/>
        <v>_19_London_Yes</v>
      </c>
      <c r="E30" s="28" t="str">
        <f t="shared" ca="1" si="2"/>
        <v>S: Other service activities</v>
      </c>
      <c r="F30" s="23">
        <f t="array" aca="1" ref="F30" ca="1">_xlfn.IFNA(ROUND(INDEX(INDIRECT($B$1),MATCH(F$4&amp;$C30,INDEX(INDIRECT($B$1),0,1),0),F$2),-3),"")</f>
        <v>40000</v>
      </c>
      <c r="G30" s="3">
        <f t="array" aca="1" ref="G30" ca="1">_xlfn.IFNA(ROUND(INDEX(INDIRECT($B$1),MATCH(G$4&amp;$C30,INDEX(INDIRECT($B$1),0,1),0),G$2),-3),"")</f>
        <v>48000</v>
      </c>
      <c r="H30" s="3">
        <f t="array" aca="1" ref="H30" ca="1">_xlfn.IFNA(ROUND(INDEX(INDIRECT($B$1),MATCH(H$4&amp;$C30,INDEX(INDIRECT($B$1),0,1),0),H$2),-3),"")</f>
        <v>55000</v>
      </c>
      <c r="I30" s="3">
        <f t="array" aca="1" ref="I30" ca="1">_xlfn.IFNA(ROUND(INDEX(INDIRECT($B$1),MATCH(I$4&amp;$C30,INDEX(INDIRECT($B$1),0,1),0),I$2),-3),"")</f>
        <v>41000</v>
      </c>
      <c r="J30" s="3">
        <f t="array" aca="1" ref="J30" ca="1">_xlfn.IFNA(ROUND(INDEX(INDIRECT($B$1),MATCH(J$4&amp;$C30,INDEX(INDIRECT($B$1),0,1),0),J$2),-3),"")</f>
        <v>41000</v>
      </c>
      <c r="K30" s="3">
        <f t="array" aca="1" ref="K30" ca="1">_xlfn.IFNA(ROUND(INDEX(INDIRECT($B$1),MATCH(K$4&amp;$C30,INDEX(INDIRECT($B$1),0,1),0),K$2),-3),"")</f>
        <v>56000</v>
      </c>
      <c r="L30" s="3">
        <f t="array" aca="1" ref="L30" ca="1">_xlfn.IFNA(ROUND(INDEX(INDIRECT($B$1),MATCH(L$4&amp;$C30,INDEX(INDIRECT($B$1),0,1),0),L$2),-3),"")</f>
        <v>63000</v>
      </c>
      <c r="M30" s="24">
        <f t="array" aca="1" ref="M30" ca="1">_xlfn.IFNA(ROUND(INDEX(INDIRECT($B$1),MATCH(M$4&amp;$C30,INDEX(INDIRECT($B$1),0,1),0),M$2),-3),"")</f>
        <v>34000</v>
      </c>
      <c r="N30" s="18">
        <f t="array" aca="1" ref="N30" ca="1">_xlfn.IFNA(INDEX(INDIRECT($B$1),MATCH(N$4&amp;$C30,INDEX(INDIRECT($B$1),0,1),0),N$2),"")</f>
        <v>0.293798414496036</v>
      </c>
      <c r="O30" s="9">
        <f t="array" aca="1" ref="O30" ca="1">_xlfn.IFNA(INDEX(INDIRECT($B$1),MATCH(O$4&amp;$C30,INDEX(INDIRECT($B$1),0,1),0),O$2),"")</f>
        <v>0.385160621761658</v>
      </c>
      <c r="P30" s="9">
        <f t="array" aca="1" ref="P30" ca="1">_xlfn.IFNA(INDEX(INDIRECT($B$1),MATCH(P$4&amp;$C30,INDEX(INDIRECT($B$1),0,1),0),P$2),"")</f>
        <v>0.31390672354605598</v>
      </c>
      <c r="Q30" s="9">
        <f t="array" aca="1" ref="Q30" ca="1">_xlfn.IFNA(INDEX(INDIRECT($B$1),MATCH(Q$4&amp;$C30,INDEX(INDIRECT($B$1),0,1),0),Q$2),"")</f>
        <v>0.27220746515799599</v>
      </c>
      <c r="R30" s="9">
        <f t="array" aca="1" ref="R30" ca="1">_xlfn.IFNA(INDEX(INDIRECT($B$1),MATCH(R$4&amp;$C30,INDEX(INDIRECT($B$1),0,1),0),R$2),"")</f>
        <v>0.27778892718467801</v>
      </c>
      <c r="S30" s="9">
        <f t="array" aca="1" ref="S30" ca="1">_xlfn.IFNA(INDEX(INDIRECT($B$1),MATCH(S$4&amp;$C30,INDEX(INDIRECT($B$1),0,1),0),S$2),"")</f>
        <v>0.40371137613258001</v>
      </c>
      <c r="T30" s="9">
        <f t="array" aca="1" ref="T30" ca="1">_xlfn.IFNA(INDEX(INDIRECT($B$1),MATCH(T$4&amp;$C30,INDEX(INDIRECT($B$1),0,1),0),T$2),"")</f>
        <v>0.45446143109090698</v>
      </c>
      <c r="U30" s="19">
        <f t="array" aca="1" ref="U30" ca="1">_xlfn.IFNA(INDEX(INDIRECT($B$1),MATCH(U$4&amp;$C30,INDEX(INDIRECT($B$1),0,1),0),U$2),"")</f>
        <v>0.22116355491913101</v>
      </c>
    </row>
    <row r="31" spans="1:21">
      <c r="A31" s="12">
        <v>20</v>
      </c>
      <c r="B31" s="1" t="s">
        <v>14</v>
      </c>
      <c r="C31" s="1" t="str">
        <f t="shared" si="1"/>
        <v>_20_London_Yes</v>
      </c>
      <c r="E31" s="28" t="str">
        <f t="shared" ca="1" si="2"/>
        <v>T: Activities of households as employers; undifferentiated goods- and services producing activities of households for own use</v>
      </c>
      <c r="F31" s="23">
        <f t="array" aca="1" ref="F31" ca="1">_xlfn.IFNA(ROUND(INDEX(INDIRECT($B$1),MATCH(F$4&amp;$C31,INDEX(INDIRECT($B$1),0,1),0),F$2),-3),"")</f>
        <v>4000</v>
      </c>
      <c r="G31" s="3">
        <f t="array" aca="1" ref="G31" ca="1">_xlfn.IFNA(ROUND(INDEX(INDIRECT($B$1),MATCH(G$4&amp;$C31,INDEX(INDIRECT($B$1),0,1),0),G$2),-3),"")</f>
        <v>9000</v>
      </c>
      <c r="H31" s="3">
        <f t="array" aca="1" ref="H31" ca="1">_xlfn.IFNA(ROUND(INDEX(INDIRECT($B$1),MATCH(H$4&amp;$C31,INDEX(INDIRECT($B$1),0,1),0),H$2),-3),"")</f>
        <v>3000</v>
      </c>
      <c r="I31" s="3">
        <f t="array" aca="1" ref="I31" ca="1">_xlfn.IFNA(ROUND(INDEX(INDIRECT($B$1),MATCH(I$4&amp;$C31,INDEX(INDIRECT($B$1),0,1),0),I$2),-3),"")</f>
        <v>2000</v>
      </c>
      <c r="J31" s="3">
        <f t="array" aca="1" ref="J31" ca="1">_xlfn.IFNA(ROUND(INDEX(INDIRECT($B$1),MATCH(J$4&amp;$C31,INDEX(INDIRECT($B$1),0,1),0),J$2),-3),"")</f>
        <v>4000</v>
      </c>
      <c r="K31" s="3">
        <f t="array" aca="1" ref="K31" ca="1">_xlfn.IFNA(ROUND(INDEX(INDIRECT($B$1),MATCH(K$4&amp;$C31,INDEX(INDIRECT($B$1),0,1),0),K$2),-3),"")</f>
        <v>2000</v>
      </c>
      <c r="L31" s="3">
        <f t="array" aca="1" ref="L31" ca="1">_xlfn.IFNA(ROUND(INDEX(INDIRECT($B$1),MATCH(L$4&amp;$C31,INDEX(INDIRECT($B$1),0,1),0),L$2),-3),"")</f>
        <v>3000</v>
      </c>
      <c r="M31" s="24">
        <f t="array" aca="1" ref="M31" ca="1">_xlfn.IFNA(ROUND(INDEX(INDIRECT($B$1),MATCH(M$4&amp;$C31,INDEX(INDIRECT($B$1),0,1),0),M$2),-3),"")</f>
        <v>7000</v>
      </c>
      <c r="N31" s="18">
        <f t="array" aca="1" ref="N31" ca="1">_xlfn.IFNA(INDEX(INDIRECT($B$1),MATCH(N$4&amp;$C31,INDEX(INDIRECT($B$1),0,1),0),N$2),"")</f>
        <v>0.344007858546169</v>
      </c>
      <c r="O31" s="9">
        <f t="array" aca="1" ref="O31" ca="1">_xlfn.IFNA(INDEX(INDIRECT($B$1),MATCH(O$4&amp;$C31,INDEX(INDIRECT($B$1),0,1),0),O$2),"")</f>
        <v>0.32934104673235098</v>
      </c>
      <c r="P31" s="9">
        <f t="array" aca="1" ref="P31" ca="1">_xlfn.IFNA(INDEX(INDIRECT($B$1),MATCH(P$4&amp;$C31,INDEX(INDIRECT($B$1),0,1),0),P$2),"")</f>
        <v>0.18094624002579199</v>
      </c>
      <c r="Q31" s="9">
        <f t="array" aca="1" ref="Q31" ca="1">_xlfn.IFNA(INDEX(INDIRECT($B$1),MATCH(Q$4&amp;$C31,INDEX(INDIRECT($B$1),0,1),0),Q$2),"")</f>
        <v>0.110817183276784</v>
      </c>
      <c r="R31" s="9">
        <f t="array" aca="1" ref="R31" ca="1">_xlfn.IFNA(INDEX(INDIRECT($B$1),MATCH(R$4&amp;$C31,INDEX(INDIRECT($B$1),0,1),0),R$2),"")</f>
        <v>0.25078068700456402</v>
      </c>
      <c r="S31" s="9">
        <f t="array" aca="1" ref="S31" ca="1">_xlfn.IFNA(INDEX(INDIRECT($B$1),MATCH(S$4&amp;$C31,INDEX(INDIRECT($B$1),0,1),0),S$2),"")</f>
        <v>0.113325887103703</v>
      </c>
      <c r="T31" s="9">
        <f t="array" aca="1" ref="T31" ca="1">_xlfn.IFNA(INDEX(INDIRECT($B$1),MATCH(T$4&amp;$C31,INDEX(INDIRECT($B$1),0,1),0),T$2),"")</f>
        <v>0.196029563423857</v>
      </c>
      <c r="U31" s="19">
        <f t="array" aca="1" ref="U31" ca="1">_xlfn.IFNA(INDEX(INDIRECT($B$1),MATCH(U$4&amp;$C31,INDEX(INDIRECT($B$1),0,1),0),U$2),"")</f>
        <v>0.29021485027273702</v>
      </c>
    </row>
    <row r="32" spans="1:21">
      <c r="A32" s="12">
        <v>21</v>
      </c>
      <c r="B32" s="1" t="s">
        <v>14</v>
      </c>
      <c r="C32" s="1" t="str">
        <f t="shared" si="1"/>
        <v>_21_London_Yes</v>
      </c>
      <c r="E32" s="28" t="str">
        <f t="shared" ca="1" si="2"/>
        <v>U: Activities of extraterritorial organisations and bodies</v>
      </c>
      <c r="F32" s="23">
        <f t="array" aca="1" ref="F32" ca="1">_xlfn.IFNA(ROUND(INDEX(INDIRECT($B$1),MATCH(F$4&amp;$C32,INDEX(INDIRECT($B$1),0,1),0),F$2),-3),"")</f>
        <v>3000</v>
      </c>
      <c r="G32" s="3">
        <f t="array" aca="1" ref="G32" ca="1">_xlfn.IFNA(ROUND(INDEX(INDIRECT($B$1),MATCH(G$4&amp;$C32,INDEX(INDIRECT($B$1),0,1),0),G$2),-3),"")</f>
        <v>6000</v>
      </c>
      <c r="H32" s="3">
        <f t="array" aca="1" ref="H32" ca="1">_xlfn.IFNA(ROUND(INDEX(INDIRECT($B$1),MATCH(H$4&amp;$C32,INDEX(INDIRECT($B$1),0,1),0),H$2),-3),"")</f>
        <v>6000</v>
      </c>
      <c r="I32" s="3">
        <f t="array" aca="1" ref="I32" ca="1">_xlfn.IFNA(ROUND(INDEX(INDIRECT($B$1),MATCH(I$4&amp;$C32,INDEX(INDIRECT($B$1),0,1),0),I$2),-3),"")</f>
        <v>2000</v>
      </c>
      <c r="J32" s="3">
        <f t="array" aca="1" ref="J32" ca="1">_xlfn.IFNA(ROUND(INDEX(INDIRECT($B$1),MATCH(J$4&amp;$C32,INDEX(INDIRECT($B$1),0,1),0),J$2),-3),"")</f>
        <v>5000</v>
      </c>
      <c r="K32" s="3">
        <f t="array" aca="1" ref="K32" ca="1">_xlfn.IFNA(ROUND(INDEX(INDIRECT($B$1),MATCH(K$4&amp;$C32,INDEX(INDIRECT($B$1),0,1),0),K$2),-3),"")</f>
        <v>2000</v>
      </c>
      <c r="L32" s="3">
        <f t="array" aca="1" ref="L32" ca="1">_xlfn.IFNA(ROUND(INDEX(INDIRECT($B$1),MATCH(L$4&amp;$C32,INDEX(INDIRECT($B$1),0,1),0),L$2),-3),"")</f>
        <v>7000</v>
      </c>
      <c r="M32" s="24">
        <f t="array" aca="1" ref="M32" ca="1">_xlfn.IFNA(ROUND(INDEX(INDIRECT($B$1),MATCH(M$4&amp;$C32,INDEX(INDIRECT($B$1),0,1),0),M$2),-3),"")</f>
        <v>3000</v>
      </c>
      <c r="N32" s="18">
        <f t="array" aca="1" ref="N32" ca="1">_xlfn.IFNA(INDEX(INDIRECT($B$1),MATCH(N$4&amp;$C32,INDEX(INDIRECT($B$1),0,1),0),N$2),"")</f>
        <v>0.196417910447761</v>
      </c>
      <c r="O32" s="9">
        <f t="array" aca="1" ref="O32" ca="1">_xlfn.IFNA(INDEX(INDIRECT($B$1),MATCH(O$4&amp;$C32,INDEX(INDIRECT($B$1),0,1),0),O$2),"")</f>
        <v>0.229379719009844</v>
      </c>
      <c r="P32" s="9">
        <f t="array" aca="1" ref="P32" ca="1">_xlfn.IFNA(INDEX(INDIRECT($B$1),MATCH(P$4&amp;$C32,INDEX(INDIRECT($B$1),0,1),0),P$2),"")</f>
        <v>0.35918398533007301</v>
      </c>
      <c r="Q32" s="9">
        <f t="array" aca="1" ref="Q32" ca="1">_xlfn.IFNA(INDEX(INDIRECT($B$1),MATCH(Q$4&amp;$C32,INDEX(INDIRECT($B$1),0,1),0),Q$2),"")</f>
        <v>0.12640763666194299</v>
      </c>
      <c r="R32" s="9">
        <f t="array" aca="1" ref="R32" ca="1">_xlfn.IFNA(INDEX(INDIRECT($B$1),MATCH(R$4&amp;$C32,INDEX(INDIRECT($B$1),0,1),0),R$2),"")</f>
        <v>0.14315881743565201</v>
      </c>
      <c r="S32" s="9">
        <f t="array" aca="1" ref="S32" ca="1">_xlfn.IFNA(INDEX(INDIRECT($B$1),MATCH(S$4&amp;$C32,INDEX(INDIRECT($B$1),0,1),0),S$2),"")</f>
        <v>6.0910143503736698E-2</v>
      </c>
      <c r="T32" s="9">
        <f t="array" aca="1" ref="T32" ca="1">_xlfn.IFNA(INDEX(INDIRECT($B$1),MATCH(T$4&amp;$C32,INDEX(INDIRECT($B$1),0,1),0),T$2),"")</f>
        <v>0.16005136586504801</v>
      </c>
      <c r="U32" s="19">
        <f t="array" aca="1" ref="U32" ca="1">_xlfn.IFNA(INDEX(INDIRECT($B$1),MATCH(U$4&amp;$C32,INDEX(INDIRECT($B$1),0,1),0),U$2),"")</f>
        <v>0.15014658109500001</v>
      </c>
    </row>
    <row r="33" spans="5:21" ht="15.75" customHeight="1">
      <c r="E33" s="29" t="s">
        <v>101</v>
      </c>
      <c r="F33" s="25">
        <f ca="1">SUM(F12:F32)</f>
        <v>1513000</v>
      </c>
      <c r="G33" s="26">
        <f t="shared" ref="G33:M33" ca="1" si="3">SUM(G12:G32)</f>
        <v>1543000</v>
      </c>
      <c r="H33" s="26">
        <f t="shared" ca="1" si="3"/>
        <v>1596000</v>
      </c>
      <c r="I33" s="26">
        <f t="shared" ca="1" si="3"/>
        <v>1463000</v>
      </c>
      <c r="J33" s="26">
        <f t="shared" ca="1" si="3"/>
        <v>1523000</v>
      </c>
      <c r="K33" s="26">
        <f t="shared" ca="1" si="3"/>
        <v>1454000</v>
      </c>
      <c r="L33" s="26">
        <f t="shared" ca="1" si="3"/>
        <v>1466000</v>
      </c>
      <c r="M33" s="27">
        <f t="shared" ca="1" si="3"/>
        <v>1370000</v>
      </c>
      <c r="N33" s="20"/>
      <c r="O33" s="21"/>
      <c r="P33" s="21"/>
      <c r="Q33" s="21"/>
      <c r="R33" s="21"/>
      <c r="S33" s="21"/>
      <c r="T33" s="21"/>
      <c r="U33" s="22"/>
    </row>
  </sheetData>
  <mergeCells count="1">
    <mergeCell ref="E10:E11"/>
  </mergeCells>
  <pageMargins left="0.7" right="0.7" top="0.75" bottom="0.75" header="0.3" footer="0.3"/>
  <pageSetup paperSize="9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E02EE-BDFF-47ED-89B9-4793645DDDD2}">
  <sheetPr>
    <tabColor theme="4" tint="0.79998168889431442"/>
  </sheetPr>
  <dimension ref="A1:U21"/>
  <sheetViews>
    <sheetView showGridLines="0" tabSelected="1" topLeftCell="D5" workbookViewId="0">
      <selection activeCell="D5" sqref="D5"/>
    </sheetView>
  </sheetViews>
  <sheetFormatPr defaultColWidth="11.42578125" defaultRowHeight="15" outlineLevelRow="1" outlineLevelCol="1"/>
  <cols>
    <col min="1" max="2" width="11.42578125" hidden="1" customWidth="1" outlineLevel="1"/>
    <col min="3" max="3" width="16.7109375" hidden="1" customWidth="1" outlineLevel="1"/>
    <col min="4" max="4" width="4.7109375" customWidth="1" collapsed="1"/>
    <col min="5" max="5" width="60" customWidth="1"/>
    <col min="6" max="13" width="12.7109375" customWidth="1"/>
  </cols>
  <sheetData>
    <row r="1" spans="1:21" hidden="1" outlineLevel="1">
      <c r="A1" s="1" t="s">
        <v>99</v>
      </c>
      <c r="B1" s="40" t="s">
        <v>1237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7</v>
      </c>
      <c r="O1" s="1" t="s">
        <v>7</v>
      </c>
      <c r="P1" s="1" t="s">
        <v>7</v>
      </c>
      <c r="Q1" s="1" t="s">
        <v>7</v>
      </c>
      <c r="R1" s="1" t="s">
        <v>7</v>
      </c>
      <c r="S1" s="1" t="s">
        <v>7</v>
      </c>
      <c r="T1" s="1" t="s">
        <v>7</v>
      </c>
      <c r="U1" s="1" t="s">
        <v>7</v>
      </c>
    </row>
    <row r="2" spans="1:21" hidden="1" outlineLevel="1">
      <c r="F2" s="1">
        <f ca="1">MATCH(F$1,INDEX(INDIRECT($B$1),1,0),0)</f>
        <v>8</v>
      </c>
      <c r="G2" s="1">
        <f t="shared" ref="G2:U2" ca="1" si="0">MATCH(G$1,INDEX(INDIRECT($B$1),1,0),0)</f>
        <v>8</v>
      </c>
      <c r="H2" s="1">
        <f t="shared" ca="1" si="0"/>
        <v>8</v>
      </c>
      <c r="I2" s="1">
        <f t="shared" ca="1" si="0"/>
        <v>8</v>
      </c>
      <c r="J2" s="1">
        <f t="shared" ca="1" si="0"/>
        <v>8</v>
      </c>
      <c r="K2" s="1">
        <f t="shared" ca="1" si="0"/>
        <v>8</v>
      </c>
      <c r="L2" s="1">
        <f t="shared" ca="1" si="0"/>
        <v>8</v>
      </c>
      <c r="M2" s="1">
        <f t="shared" ca="1" si="0"/>
        <v>8</v>
      </c>
      <c r="N2" s="1">
        <f t="shared" ca="1" si="0"/>
        <v>10</v>
      </c>
      <c r="O2" s="1">
        <f t="shared" ca="1" si="0"/>
        <v>10</v>
      </c>
      <c r="P2" s="1">
        <f t="shared" ca="1" si="0"/>
        <v>10</v>
      </c>
      <c r="Q2" s="1">
        <f t="shared" ca="1" si="0"/>
        <v>10</v>
      </c>
      <c r="R2" s="1">
        <f t="shared" ca="1" si="0"/>
        <v>10</v>
      </c>
      <c r="S2" s="1">
        <f t="shared" ca="1" si="0"/>
        <v>10</v>
      </c>
      <c r="T2" s="1">
        <f t="shared" ca="1" si="0"/>
        <v>10</v>
      </c>
      <c r="U2" s="1">
        <f t="shared" ca="1" si="0"/>
        <v>10</v>
      </c>
    </row>
    <row r="3" spans="1:21" hidden="1" outlineLevel="1">
      <c r="G3" s="1"/>
      <c r="H3" s="1"/>
    </row>
    <row r="4" spans="1:21" hidden="1" outlineLevel="1">
      <c r="F4" s="1">
        <v>2015</v>
      </c>
      <c r="G4" s="1">
        <v>2016</v>
      </c>
      <c r="H4" s="1">
        <v>2017</v>
      </c>
      <c r="I4" s="1">
        <v>2018</v>
      </c>
      <c r="J4" s="1">
        <v>2019</v>
      </c>
      <c r="K4" s="1">
        <v>2020</v>
      </c>
      <c r="L4" s="1">
        <v>2021</v>
      </c>
      <c r="M4" s="1">
        <v>2022</v>
      </c>
      <c r="N4" s="1">
        <v>2015</v>
      </c>
      <c r="O4" s="1">
        <v>2016</v>
      </c>
      <c r="P4" s="1">
        <v>2017</v>
      </c>
      <c r="Q4" s="1">
        <v>2018</v>
      </c>
      <c r="R4" s="1">
        <v>2019</v>
      </c>
      <c r="S4" s="1">
        <v>2020</v>
      </c>
      <c r="T4" s="1">
        <v>2021</v>
      </c>
      <c r="U4" s="1">
        <v>2022</v>
      </c>
    </row>
    <row r="5" spans="1:21" collapsed="1"/>
    <row r="6" spans="1:21">
      <c r="A6" s="1" t="s">
        <v>100</v>
      </c>
      <c r="E6" s="6" t="s">
        <v>6</v>
      </c>
    </row>
    <row r="7" spans="1:21">
      <c r="E7" s="8" t="s">
        <v>10</v>
      </c>
    </row>
    <row r="8" spans="1:21">
      <c r="E8" s="8" t="s">
        <v>11</v>
      </c>
    </row>
    <row r="9" spans="1:21" ht="15.75" customHeight="1" thickBot="1">
      <c r="E9" s="8"/>
    </row>
    <row r="10" spans="1:21">
      <c r="C10" s="1" t="s">
        <v>1</v>
      </c>
      <c r="E10" s="47" t="s">
        <v>1240</v>
      </c>
      <c r="F10" s="13" t="s">
        <v>9</v>
      </c>
      <c r="G10" s="14"/>
      <c r="H10" s="14"/>
      <c r="I10" s="14"/>
      <c r="J10" s="14"/>
      <c r="K10" s="14"/>
      <c r="L10" s="14"/>
      <c r="M10" s="15"/>
      <c r="N10" s="13" t="s">
        <v>1242</v>
      </c>
      <c r="O10" s="14"/>
      <c r="P10" s="14"/>
      <c r="Q10" s="14"/>
      <c r="R10" s="14"/>
      <c r="S10" s="14"/>
      <c r="T10" s="14"/>
      <c r="U10" s="15"/>
    </row>
    <row r="11" spans="1:21" ht="30" customHeight="1">
      <c r="A11" t="s">
        <v>1239</v>
      </c>
      <c r="E11" s="46"/>
      <c r="F11" s="16">
        <v>2015</v>
      </c>
      <c r="G11" s="5">
        <v>2016</v>
      </c>
      <c r="H11" s="5">
        <v>2017</v>
      </c>
      <c r="I11" s="5">
        <v>2018</v>
      </c>
      <c r="J11" s="5">
        <v>2019</v>
      </c>
      <c r="K11" s="5">
        <v>2020</v>
      </c>
      <c r="L11" s="5">
        <v>2021</v>
      </c>
      <c r="M11" s="17">
        <v>2022</v>
      </c>
      <c r="N11" s="16">
        <v>2015</v>
      </c>
      <c r="O11" s="5">
        <v>2016</v>
      </c>
      <c r="P11" s="5">
        <v>2017</v>
      </c>
      <c r="Q11" s="5">
        <v>2018</v>
      </c>
      <c r="R11" s="5">
        <v>2019</v>
      </c>
      <c r="S11" s="5">
        <v>2020</v>
      </c>
      <c r="T11" s="5">
        <v>2021</v>
      </c>
      <c r="U11" s="17">
        <v>2022</v>
      </c>
    </row>
    <row r="12" spans="1:21">
      <c r="A12" s="12">
        <v>1</v>
      </c>
      <c r="B12" s="1" t="s">
        <v>14</v>
      </c>
      <c r="C12" s="1" t="str">
        <f>"_"&amp;$A12&amp;"_"&amp;$B12&amp;"_Yes"</f>
        <v>_1_London_Yes</v>
      </c>
      <c r="E12" s="28" t="str">
        <f ca="1">INDEX(INDIRECT($A$11),MATCH($A12,INDEX(INDIRECT($A$11),0,1),0),2)</f>
        <v>Managers, Directors And Senior Officials</v>
      </c>
      <c r="F12" s="23">
        <f t="array" aca="1" ref="F12" ca="1">_xlfn.IFNA(ROUND(INDEX(INDIRECT($B$1),MATCH(F$4&amp;$C12,INDEX(INDIRECT($B$1),0,1),0),F$2),-3),"")</f>
        <v>225000</v>
      </c>
      <c r="G12" s="3">
        <f t="array" aca="1" ref="G12" ca="1">_xlfn.IFNA(ROUND(INDEX(INDIRECT($B$1),MATCH(G$4&amp;$C12,INDEX(INDIRECT($B$1),0,1),0),G$2),-3),"")</f>
        <v>244000</v>
      </c>
      <c r="H12" s="3">
        <f t="array" aca="1" ref="H12" ca="1">_xlfn.IFNA(ROUND(INDEX(INDIRECT($B$1),MATCH(H$4&amp;$C12,INDEX(INDIRECT($B$1),0,1),0),H$2),-3),"")</f>
        <v>260000</v>
      </c>
      <c r="I12" s="3">
        <f t="array" aca="1" ref="I12" ca="1">_xlfn.IFNA(ROUND(INDEX(INDIRECT($B$1),MATCH(I$4&amp;$C12,INDEX(INDIRECT($B$1),0,1),0),I$2),-3),"")</f>
        <v>196000</v>
      </c>
      <c r="J12" s="3">
        <f t="array" aca="1" ref="J12" ca="1">_xlfn.IFNA(ROUND(INDEX(INDIRECT($B$1),MATCH(J$4&amp;$C12,INDEX(INDIRECT($B$1),0,1),0),J$2),-3),"")</f>
        <v>250000</v>
      </c>
      <c r="K12" s="3">
        <f t="array" aca="1" ref="K12" ca="1">_xlfn.IFNA(ROUND(INDEX(INDIRECT($B$1),MATCH(K$4&amp;$C12,INDEX(INDIRECT($B$1),0,1),0),K$2),-3),"")</f>
        <v>207000</v>
      </c>
      <c r="L12" s="3">
        <f t="array" aca="1" ref="L12" ca="1">_xlfn.IFNA(ROUND(INDEX(INDIRECT($B$1),MATCH(L$4&amp;$C12,INDEX(INDIRECT($B$1),0,1),0),L$2),-3),"")</f>
        <v>197000</v>
      </c>
      <c r="M12" s="24">
        <f t="array" aca="1" ref="M12" ca="1">_xlfn.IFNA(ROUND(INDEX(INDIRECT($B$1),MATCH(M$4&amp;$C12,INDEX(INDIRECT($B$1),0,1),0),M$2),-3),"")</f>
        <v>162000</v>
      </c>
      <c r="N12" s="18">
        <f t="array" aca="1" ref="N12" ca="1">_xlfn.IFNA(INDEX(INDIRECT($B$1),MATCH(N$4&amp;$C12,INDEX(INDIRECT($B$1),0,1),0),N$2),"")</f>
        <v>0.35115021460867102</v>
      </c>
      <c r="O12" s="9">
        <f t="array" aca="1" ref="O12" ca="1">_xlfn.IFNA(INDEX(INDIRECT($B$1),MATCH(O$4&amp;$C12,INDEX(INDIRECT($B$1),0,1),0),O$2),"")</f>
        <v>0.324799428452275</v>
      </c>
      <c r="P12" s="9">
        <f t="array" aca="1" ref="P12" ca="1">_xlfn.IFNA(INDEX(INDIRECT($B$1),MATCH(P$4&amp;$C12,INDEX(INDIRECT($B$1),0,1),0),P$2),"")</f>
        <v>0.35593364128063598</v>
      </c>
      <c r="Q12" s="9">
        <f t="array" aca="1" ref="Q12" ca="1">_xlfn.IFNA(INDEX(INDIRECT($B$1),MATCH(Q$4&amp;$C12,INDEX(INDIRECT($B$1),0,1),0),Q$2),"")</f>
        <v>0.28841235939057402</v>
      </c>
      <c r="R12" s="9">
        <f t="array" aca="1" ref="R12" ca="1">_xlfn.IFNA(INDEX(INDIRECT($B$1),MATCH(R$4&amp;$C12,INDEX(INDIRECT($B$1),0,1),0),R$2),"")</f>
        <v>0.32531538197154602</v>
      </c>
      <c r="S12" s="9">
        <f t="array" aca="1" ref="S12" ca="1">_xlfn.IFNA(INDEX(INDIRECT($B$1),MATCH(S$4&amp;$C12,INDEX(INDIRECT($B$1),0,1),0),S$2),"")</f>
        <v>0.26949783864301202</v>
      </c>
      <c r="T12" s="9">
        <f t="array" aca="1" ref="T12" ca="1">_xlfn.IFNA(INDEX(INDIRECT($B$1),MATCH(T$4&amp;$C12,INDEX(INDIRECT($B$1),0,1),0),T$2),"")</f>
        <v>0.27629529131255198</v>
      </c>
      <c r="U12" s="19">
        <f t="array" aca="1" ref="U12" ca="1">_xlfn.IFNA(INDEX(INDIRECT($B$1),MATCH(U$4&amp;$C12,INDEX(INDIRECT($B$1),0,1),0),U$2),"")</f>
        <v>0.258824883180997</v>
      </c>
    </row>
    <row r="13" spans="1:21">
      <c r="A13" s="12">
        <v>2</v>
      </c>
      <c r="B13" s="1" t="s">
        <v>14</v>
      </c>
      <c r="C13" s="1" t="str">
        <f t="shared" ref="C13:C20" si="1">"_"&amp;$A13&amp;"_"&amp;$B13&amp;"_Yes"</f>
        <v>_2_London_Yes</v>
      </c>
      <c r="E13" s="28" t="str">
        <f t="shared" ref="E13:E20" ca="1" si="2">INDEX(INDIRECT($A$11),MATCH($A13,INDEX(INDIRECT($A$11),0,1),0),2)</f>
        <v>Professional Occupations</v>
      </c>
      <c r="F13" s="23">
        <f t="array" aca="1" ref="F13" ca="1">_xlfn.IFNA(ROUND(INDEX(INDIRECT($B$1),MATCH(F$4&amp;$C13,INDEX(INDIRECT($B$1),0,1),0),F$2),-3),"")</f>
        <v>314000</v>
      </c>
      <c r="G13" s="3">
        <f t="array" aca="1" ref="G13" ca="1">_xlfn.IFNA(ROUND(INDEX(INDIRECT($B$1),MATCH(G$4&amp;$C13,INDEX(INDIRECT($B$1),0,1),0),G$2),-3),"")</f>
        <v>389000</v>
      </c>
      <c r="H13" s="3">
        <f t="array" aca="1" ref="H13" ca="1">_xlfn.IFNA(ROUND(INDEX(INDIRECT($B$1),MATCH(H$4&amp;$C13,INDEX(INDIRECT($B$1),0,1),0),H$2),-3),"")</f>
        <v>382000</v>
      </c>
      <c r="I13" s="3">
        <f t="array" aca="1" ref="I13" ca="1">_xlfn.IFNA(ROUND(INDEX(INDIRECT($B$1),MATCH(I$4&amp;$C13,INDEX(INDIRECT($B$1),0,1),0),I$2),-3),"")</f>
        <v>368000</v>
      </c>
      <c r="J13" s="3">
        <f t="array" aca="1" ref="J13" ca="1">_xlfn.IFNA(ROUND(INDEX(INDIRECT($B$1),MATCH(J$4&amp;$C13,INDEX(INDIRECT($B$1),0,1),0),J$2),-3),"")</f>
        <v>377000</v>
      </c>
      <c r="K13" s="3">
        <f t="array" aca="1" ref="K13" ca="1">_xlfn.IFNA(ROUND(INDEX(INDIRECT($B$1),MATCH(K$4&amp;$C13,INDEX(INDIRECT($B$1),0,1),0),K$2),-3),"")</f>
        <v>425000</v>
      </c>
      <c r="L13" s="3">
        <f t="array" aca="1" ref="L13" ca="1">_xlfn.IFNA(ROUND(INDEX(INDIRECT($B$1),MATCH(L$4&amp;$C13,INDEX(INDIRECT($B$1),0,1),0),L$2),-3),"")</f>
        <v>455000</v>
      </c>
      <c r="M13" s="24">
        <f t="array" aca="1" ref="M13" ca="1">_xlfn.IFNA(ROUND(INDEX(INDIRECT($B$1),MATCH(M$4&amp;$C13,INDEX(INDIRECT($B$1),0,1),0),M$2),-3),"")</f>
        <v>430000</v>
      </c>
      <c r="N13" s="18">
        <f t="array" aca="1" ref="N13" ca="1">_xlfn.IFNA(INDEX(INDIRECT($B$1),MATCH(N$4&amp;$C13,INDEX(INDIRECT($B$1),0,1),0),N$2),"")</f>
        <v>0.25727972355897799</v>
      </c>
      <c r="O13" s="9">
        <f t="array" aca="1" ref="O13" ca="1">_xlfn.IFNA(INDEX(INDIRECT($B$1),MATCH(O$4&amp;$C13,INDEX(INDIRECT($B$1),0,1),0),O$2),"")</f>
        <v>0.28776980463428298</v>
      </c>
      <c r="P13" s="9">
        <f t="array" aca="1" ref="P13" ca="1">_xlfn.IFNA(INDEX(INDIRECT($B$1),MATCH(P$4&amp;$C13,INDEX(INDIRECT($B$1),0,1),0),P$2),"")</f>
        <v>0.27612951724592</v>
      </c>
      <c r="Q13" s="9">
        <f t="array" aca="1" ref="Q13" ca="1">_xlfn.IFNA(INDEX(INDIRECT($B$1),MATCH(Q$4&amp;$C13,INDEX(INDIRECT($B$1),0,1),0),Q$2),"")</f>
        <v>0.250728904050602</v>
      </c>
      <c r="R13" s="9">
        <f t="array" aca="1" ref="R13" ca="1">_xlfn.IFNA(INDEX(INDIRECT($B$1),MATCH(R$4&amp;$C13,INDEX(INDIRECT($B$1),0,1),0),R$2),"")</f>
        <v>0.26955141519209203</v>
      </c>
      <c r="S13" s="9">
        <f t="array" aca="1" ref="S13" ca="1">_xlfn.IFNA(INDEX(INDIRECT($B$1),MATCH(S$4&amp;$C13,INDEX(INDIRECT($B$1),0,1),0),S$2),"")</f>
        <v>0.25795176059837499</v>
      </c>
      <c r="T13" s="9">
        <f t="array" aca="1" ref="T13" ca="1">_xlfn.IFNA(INDEX(INDIRECT($B$1),MATCH(T$4&amp;$C13,INDEX(INDIRECT($B$1),0,1),0),T$2),"")</f>
        <v>0.26364856328526698</v>
      </c>
      <c r="U13" s="19">
        <f t="array" aca="1" ref="U13" ca="1">_xlfn.IFNA(INDEX(INDIRECT($B$1),MATCH(U$4&amp;$C13,INDEX(INDIRECT($B$1),0,1),0),U$2),"")</f>
        <v>0.23115710205456799</v>
      </c>
    </row>
    <row r="14" spans="1:21">
      <c r="A14" s="12">
        <v>3</v>
      </c>
      <c r="B14" s="1" t="s">
        <v>14</v>
      </c>
      <c r="C14" s="1" t="str">
        <f t="shared" si="1"/>
        <v>_3_London_Yes</v>
      </c>
      <c r="E14" s="28" t="str">
        <f t="shared" ca="1" si="2"/>
        <v>Associate Professional Occupations</v>
      </c>
      <c r="F14" s="23">
        <f t="array" aca="1" ref="F14" ca="1">_xlfn.IFNA(ROUND(INDEX(INDIRECT($B$1),MATCH(F$4&amp;$C14,INDEX(INDIRECT($B$1),0,1),0),F$2),-3),"")</f>
        <v>305000</v>
      </c>
      <c r="G14" s="3">
        <f t="array" aca="1" ref="G14" ca="1">_xlfn.IFNA(ROUND(INDEX(INDIRECT($B$1),MATCH(G$4&amp;$C14,INDEX(INDIRECT($B$1),0,1),0),G$2),-3),"")</f>
        <v>255000</v>
      </c>
      <c r="H14" s="3">
        <f t="array" aca="1" ref="H14" ca="1">_xlfn.IFNA(ROUND(INDEX(INDIRECT($B$1),MATCH(H$4&amp;$C14,INDEX(INDIRECT($B$1),0,1),0),H$2),-3),"")</f>
        <v>294000</v>
      </c>
      <c r="I14" s="3">
        <f t="array" aca="1" ref="I14" ca="1">_xlfn.IFNA(ROUND(INDEX(INDIRECT($B$1),MATCH(I$4&amp;$C14,INDEX(INDIRECT($B$1),0,1),0),I$2),-3),"")</f>
        <v>258000</v>
      </c>
      <c r="J14" s="3">
        <f t="array" aca="1" ref="J14" ca="1">_xlfn.IFNA(ROUND(INDEX(INDIRECT($B$1),MATCH(J$4&amp;$C14,INDEX(INDIRECT($B$1),0,1),0),J$2),-3),"")</f>
        <v>270000</v>
      </c>
      <c r="K14" s="3">
        <f t="array" aca="1" ref="K14" ca="1">_xlfn.IFNA(ROUND(INDEX(INDIRECT($B$1),MATCH(K$4&amp;$C14,INDEX(INDIRECT($B$1),0,1),0),K$2),-3),"")</f>
        <v>287000</v>
      </c>
      <c r="L14" s="3">
        <f t="array" aca="1" ref="L14" ca="1">_xlfn.IFNA(ROUND(INDEX(INDIRECT($B$1),MATCH(L$4&amp;$C14,INDEX(INDIRECT($B$1),0,1),0),L$2),-3),"")</f>
        <v>248000</v>
      </c>
      <c r="M14" s="24">
        <f t="array" aca="1" ref="M14" ca="1">_xlfn.IFNA(ROUND(INDEX(INDIRECT($B$1),MATCH(M$4&amp;$C14,INDEX(INDIRECT($B$1),0,1),0),M$2),-3),"")</f>
        <v>206000</v>
      </c>
      <c r="N14" s="18">
        <f t="array" aca="1" ref="N14" ca="1">_xlfn.IFNA(INDEX(INDIRECT($B$1),MATCH(N$4&amp;$C14,INDEX(INDIRECT($B$1),0,1),0),N$2),"")</f>
        <v>0.33037137908695502</v>
      </c>
      <c r="O14" s="9">
        <f t="array" aca="1" ref="O14" ca="1">_xlfn.IFNA(INDEX(INDIRECT($B$1),MATCH(O$4&amp;$C14,INDEX(INDIRECT($B$1),0,1),0),O$2),"")</f>
        <v>0.28879346709839199</v>
      </c>
      <c r="P14" s="9">
        <f t="array" aca="1" ref="P14" ca="1">_xlfn.IFNA(INDEX(INDIRECT($B$1),MATCH(P$4&amp;$C14,INDEX(INDIRECT($B$1),0,1),0),P$2),"")</f>
        <v>0.31227987759046499</v>
      </c>
      <c r="Q14" s="9">
        <f t="array" aca="1" ref="Q14" ca="1">_xlfn.IFNA(INDEX(INDIRECT($B$1),MATCH(Q$4&amp;$C14,INDEX(INDIRECT($B$1),0,1),0),Q$2),"")</f>
        <v>0.26065942848486601</v>
      </c>
      <c r="R14" s="9">
        <f t="array" aca="1" ref="R14" ca="1">_xlfn.IFNA(INDEX(INDIRECT($B$1),MATCH(R$4&amp;$C14,INDEX(INDIRECT($B$1),0,1),0),R$2),"")</f>
        <v>0.27406667828861497</v>
      </c>
      <c r="S14" s="9">
        <f t="array" aca="1" ref="S14" ca="1">_xlfn.IFNA(INDEX(INDIRECT($B$1),MATCH(S$4&amp;$C14,INDEX(INDIRECT($B$1),0,1),0),S$2),"")</f>
        <v>0.277448639118685</v>
      </c>
      <c r="T14" s="9">
        <f t="array" aca="1" ref="T14" ca="1">_xlfn.IFNA(INDEX(INDIRECT($B$1),MATCH(T$4&amp;$C14,INDEX(INDIRECT($B$1),0,1),0),T$2),"")</f>
        <v>0.25885625426747899</v>
      </c>
      <c r="U14" s="19">
        <f t="array" aca="1" ref="U14" ca="1">_xlfn.IFNA(INDEX(INDIRECT($B$1),MATCH(U$4&amp;$C14,INDEX(INDIRECT($B$1),0,1),0),U$2),"")</f>
        <v>0.25510713903794902</v>
      </c>
    </row>
    <row r="15" spans="1:21">
      <c r="A15" s="12">
        <v>4</v>
      </c>
      <c r="B15" s="1" t="s">
        <v>14</v>
      </c>
      <c r="C15" s="1" t="str">
        <f t="shared" si="1"/>
        <v>_4_London_Yes</v>
      </c>
      <c r="E15" s="28" t="str">
        <f t="shared" ca="1" si="2"/>
        <v>Administrative And Secretarial Occupations</v>
      </c>
      <c r="F15" s="23">
        <f t="array" aca="1" ref="F15" ca="1">_xlfn.IFNA(ROUND(INDEX(INDIRECT($B$1),MATCH(F$4&amp;$C15,INDEX(INDIRECT($B$1),0,1),0),F$2),-3),"")</f>
        <v>72000</v>
      </c>
      <c r="G15" s="3">
        <f t="array" aca="1" ref="G15" ca="1">_xlfn.IFNA(ROUND(INDEX(INDIRECT($B$1),MATCH(G$4&amp;$C15,INDEX(INDIRECT($B$1),0,1),0),G$2),-3),"")</f>
        <v>63000</v>
      </c>
      <c r="H15" s="3">
        <f t="array" aca="1" ref="H15" ca="1">_xlfn.IFNA(ROUND(INDEX(INDIRECT($B$1),MATCH(H$4&amp;$C15,INDEX(INDIRECT($B$1),0,1),0),H$2),-3),"")</f>
        <v>76000</v>
      </c>
      <c r="I15" s="3">
        <f t="array" aca="1" ref="I15" ca="1">_xlfn.IFNA(ROUND(INDEX(INDIRECT($B$1),MATCH(I$4&amp;$C15,INDEX(INDIRECT($B$1),0,1),0),I$2),-3),"")</f>
        <v>55000</v>
      </c>
      <c r="J15" s="3">
        <f t="array" aca="1" ref="J15" ca="1">_xlfn.IFNA(ROUND(INDEX(INDIRECT($B$1),MATCH(J$4&amp;$C15,INDEX(INDIRECT($B$1),0,1),0),J$2),-3),"")</f>
        <v>54000</v>
      </c>
      <c r="K15" s="3">
        <f t="array" aca="1" ref="K15" ca="1">_xlfn.IFNA(ROUND(INDEX(INDIRECT($B$1),MATCH(K$4&amp;$C15,INDEX(INDIRECT($B$1),0,1),0),K$2),-3),"")</f>
        <v>56000</v>
      </c>
      <c r="L15" s="3">
        <f t="array" aca="1" ref="L15" ca="1">_xlfn.IFNA(ROUND(INDEX(INDIRECT($B$1),MATCH(L$4&amp;$C15,INDEX(INDIRECT($B$1),0,1),0),L$2),-3),"")</f>
        <v>73000</v>
      </c>
      <c r="M15" s="24">
        <f t="array" aca="1" ref="M15" ca="1">_xlfn.IFNA(ROUND(INDEX(INDIRECT($B$1),MATCH(M$4&amp;$C15,INDEX(INDIRECT($B$1),0,1),0),M$2),-3),"")</f>
        <v>74000</v>
      </c>
      <c r="N15" s="18">
        <f t="array" aca="1" ref="N15" ca="1">_xlfn.IFNA(INDEX(INDIRECT($B$1),MATCH(N$4&amp;$C15,INDEX(INDIRECT($B$1),0,1),0),N$2),"")</f>
        <v>0.14550527858656701</v>
      </c>
      <c r="O15" s="9">
        <f t="array" aca="1" ref="O15" ca="1">_xlfn.IFNA(INDEX(INDIRECT($B$1),MATCH(O$4&amp;$C15,INDEX(INDIRECT($B$1),0,1),0),O$2),"")</f>
        <v>0.13367633097999801</v>
      </c>
      <c r="P15" s="9">
        <f t="array" aca="1" ref="P15" ca="1">_xlfn.IFNA(INDEX(INDIRECT($B$1),MATCH(P$4&amp;$C15,INDEX(INDIRECT($B$1),0,1),0),P$2),"")</f>
        <v>0.161831589890196</v>
      </c>
      <c r="Q15" s="9">
        <f t="array" aca="1" ref="Q15" ca="1">_xlfn.IFNA(INDEX(INDIRECT($B$1),MATCH(Q$4&amp;$C15,INDEX(INDIRECT($B$1),0,1),0),Q$2),"")</f>
        <v>0.10953241391381301</v>
      </c>
      <c r="R15" s="9">
        <f t="array" aca="1" ref="R15" ca="1">_xlfn.IFNA(INDEX(INDIRECT($B$1),MATCH(R$4&amp;$C15,INDEX(INDIRECT($B$1),0,1),0),R$2),"")</f>
        <v>0.113027295623914</v>
      </c>
      <c r="S15" s="9">
        <f t="array" aca="1" ref="S15" ca="1">_xlfn.IFNA(INDEX(INDIRECT($B$1),MATCH(S$4&amp;$C15,INDEX(INDIRECT($B$1),0,1),0),S$2),"")</f>
        <v>0.12791294653028601</v>
      </c>
      <c r="T15" s="9">
        <f t="array" aca="1" ref="T15" ca="1">_xlfn.IFNA(INDEX(INDIRECT($B$1),MATCH(T$4&amp;$C15,INDEX(INDIRECT($B$1),0,1),0),T$2),"")</f>
        <v>0.130748214767304</v>
      </c>
      <c r="U15" s="19">
        <f t="array" aca="1" ref="U15" ca="1">_xlfn.IFNA(INDEX(INDIRECT($B$1),MATCH(U$4&amp;$C15,INDEX(INDIRECT($B$1),0,1),0),U$2),"")</f>
        <v>0.157358924358419</v>
      </c>
    </row>
    <row r="16" spans="1:21">
      <c r="A16" s="12">
        <v>5</v>
      </c>
      <c r="B16" s="1" t="s">
        <v>14</v>
      </c>
      <c r="C16" s="1" t="str">
        <f t="shared" si="1"/>
        <v>_5_London_Yes</v>
      </c>
      <c r="E16" s="28" t="str">
        <f t="shared" ca="1" si="2"/>
        <v>Skilled Trades Occupations</v>
      </c>
      <c r="F16" s="23">
        <f t="array" aca="1" ref="F16" ca="1">_xlfn.IFNA(ROUND(INDEX(INDIRECT($B$1),MATCH(F$4&amp;$C16,INDEX(INDIRECT($B$1),0,1),0),F$2),-3),"")</f>
        <v>99000</v>
      </c>
      <c r="G16" s="3">
        <f t="array" aca="1" ref="G16" ca="1">_xlfn.IFNA(ROUND(INDEX(INDIRECT($B$1),MATCH(G$4&amp;$C16,INDEX(INDIRECT($B$1),0,1),0),G$2),-3),"")</f>
        <v>87000</v>
      </c>
      <c r="H16" s="3">
        <f t="array" aca="1" ref="H16" ca="1">_xlfn.IFNA(ROUND(INDEX(INDIRECT($B$1),MATCH(H$4&amp;$C16,INDEX(INDIRECT($B$1),0,1),0),H$2),-3),"")</f>
        <v>103000</v>
      </c>
      <c r="I16" s="3">
        <f t="array" aca="1" ref="I16" ca="1">_xlfn.IFNA(ROUND(INDEX(INDIRECT($B$1),MATCH(I$4&amp;$C16,INDEX(INDIRECT($B$1),0,1),0),I$2),-3),"")</f>
        <v>95000</v>
      </c>
      <c r="J16" s="3">
        <f t="array" aca="1" ref="J16" ca="1">_xlfn.IFNA(ROUND(INDEX(INDIRECT($B$1),MATCH(J$4&amp;$C16,INDEX(INDIRECT($B$1),0,1),0),J$2),-3),"")</f>
        <v>75000</v>
      </c>
      <c r="K16" s="3">
        <f t="array" aca="1" ref="K16" ca="1">_xlfn.IFNA(ROUND(INDEX(INDIRECT($B$1),MATCH(K$4&amp;$C16,INDEX(INDIRECT($B$1),0,1),0),K$2),-3),"")</f>
        <v>71000</v>
      </c>
      <c r="L16" s="3">
        <f t="array" aca="1" ref="L16" ca="1">_xlfn.IFNA(ROUND(INDEX(INDIRECT($B$1),MATCH(L$4&amp;$C16,INDEX(INDIRECT($B$1),0,1),0),L$2),-3),"")</f>
        <v>101000</v>
      </c>
      <c r="M16" s="24">
        <f t="array" aca="1" ref="M16" ca="1">_xlfn.IFNA(ROUND(INDEX(INDIRECT($B$1),MATCH(M$4&amp;$C16,INDEX(INDIRECT($B$1),0,1),0),M$2),-3),"")</f>
        <v>66000</v>
      </c>
      <c r="N16" s="18">
        <f t="array" aca="1" ref="N16" ca="1">_xlfn.IFNA(INDEX(INDIRECT($B$1),MATCH(N$4&amp;$C16,INDEX(INDIRECT($B$1),0,1),0),N$2),"")</f>
        <v>0.26418723845979197</v>
      </c>
      <c r="O16" s="9">
        <f t="array" aca="1" ref="O16" ca="1">_xlfn.IFNA(INDEX(INDIRECT($B$1),MATCH(O$4&amp;$C16,INDEX(INDIRECT($B$1),0,1),0),O$2),"")</f>
        <v>0.24664279808711401</v>
      </c>
      <c r="P16" s="9">
        <f t="array" aca="1" ref="P16" ca="1">_xlfn.IFNA(INDEX(INDIRECT($B$1),MATCH(P$4&amp;$C16,INDEX(INDIRECT($B$1),0,1),0),P$2),"")</f>
        <v>0.27552430967304797</v>
      </c>
      <c r="Q16" s="9">
        <f t="array" aca="1" ref="Q16" ca="1">_xlfn.IFNA(INDEX(INDIRECT($B$1),MATCH(Q$4&amp;$C16,INDEX(INDIRECT($B$1),0,1),0),Q$2),"")</f>
        <v>0.28292841221214798</v>
      </c>
      <c r="R16" s="9">
        <f t="array" aca="1" ref="R16" ca="1">_xlfn.IFNA(INDEX(INDIRECT($B$1),MATCH(R$4&amp;$C16,INDEX(INDIRECT($B$1),0,1),0),R$2),"")</f>
        <v>0.236323058298402</v>
      </c>
      <c r="S16" s="9">
        <f t="array" aca="1" ref="S16" ca="1">_xlfn.IFNA(INDEX(INDIRECT($B$1),MATCH(S$4&amp;$C16,INDEX(INDIRECT($B$1),0,1),0),S$2),"")</f>
        <v>0.211119033471975</v>
      </c>
      <c r="T16" s="9">
        <f t="array" aca="1" ref="T16" ca="1">_xlfn.IFNA(INDEX(INDIRECT($B$1),MATCH(T$4&amp;$C16,INDEX(INDIRECT($B$1),0,1),0),T$2),"")</f>
        <v>0.336482352582819</v>
      </c>
      <c r="U16" s="19">
        <f t="array" aca="1" ref="U16" ca="1">_xlfn.IFNA(INDEX(INDIRECT($B$1),MATCH(U$4&amp;$C16,INDEX(INDIRECT($B$1),0,1),0),U$2),"")</f>
        <v>0.202729263288564</v>
      </c>
    </row>
    <row r="17" spans="1:21">
      <c r="A17" s="12">
        <v>6</v>
      </c>
      <c r="B17" s="1" t="s">
        <v>14</v>
      </c>
      <c r="C17" s="1" t="str">
        <f t="shared" si="1"/>
        <v>_6_London_Yes</v>
      </c>
      <c r="E17" s="28" t="str">
        <f t="shared" ca="1" si="2"/>
        <v>Caring, Leisure And Other Service Occupations</v>
      </c>
      <c r="F17" s="23">
        <f t="array" aca="1" ref="F17" ca="1">_xlfn.IFNA(ROUND(INDEX(INDIRECT($B$1),MATCH(F$4&amp;$C17,INDEX(INDIRECT($B$1),0,1),0),F$2),-3),"")</f>
        <v>117000</v>
      </c>
      <c r="G17" s="3">
        <f t="array" aca="1" ref="G17" ca="1">_xlfn.IFNA(ROUND(INDEX(INDIRECT($B$1),MATCH(G$4&amp;$C17,INDEX(INDIRECT($B$1),0,1),0),G$2),-3),"")</f>
        <v>129000</v>
      </c>
      <c r="H17" s="3">
        <f t="array" aca="1" ref="H17" ca="1">_xlfn.IFNA(ROUND(INDEX(INDIRECT($B$1),MATCH(H$4&amp;$C17,INDEX(INDIRECT($B$1),0,1),0),H$2),-3),"")</f>
        <v>126000</v>
      </c>
      <c r="I17" s="3">
        <f t="array" aca="1" ref="I17" ca="1">_xlfn.IFNA(ROUND(INDEX(INDIRECT($B$1),MATCH(I$4&amp;$C17,INDEX(INDIRECT($B$1),0,1),0),I$2),-3),"")</f>
        <v>132000</v>
      </c>
      <c r="J17" s="3">
        <f t="array" aca="1" ref="J17" ca="1">_xlfn.IFNA(ROUND(INDEX(INDIRECT($B$1),MATCH(J$4&amp;$C17,INDEX(INDIRECT($B$1),0,1),0),J$2),-3),"")</f>
        <v>132000</v>
      </c>
      <c r="K17" s="3">
        <f t="array" aca="1" ref="K17" ca="1">_xlfn.IFNA(ROUND(INDEX(INDIRECT($B$1),MATCH(K$4&amp;$C17,INDEX(INDIRECT($B$1),0,1),0),K$2),-3),"")</f>
        <v>106000</v>
      </c>
      <c r="L17" s="3">
        <f t="array" aca="1" ref="L17" ca="1">_xlfn.IFNA(ROUND(INDEX(INDIRECT($B$1),MATCH(L$4&amp;$C17,INDEX(INDIRECT($B$1),0,1),0),L$2),-3),"")</f>
        <v>115000</v>
      </c>
      <c r="M17" s="24">
        <f t="array" aca="1" ref="M17" ca="1">_xlfn.IFNA(ROUND(INDEX(INDIRECT($B$1),MATCH(M$4&amp;$C17,INDEX(INDIRECT($B$1),0,1),0),M$2),-3),"")</f>
        <v>136000</v>
      </c>
      <c r="N17" s="18">
        <f t="array" aca="1" ref="N17" ca="1">_xlfn.IFNA(INDEX(INDIRECT($B$1),MATCH(N$4&amp;$C17,INDEX(INDIRECT($B$1),0,1),0),N$2),"")</f>
        <v>0.34201375886676599</v>
      </c>
      <c r="O17" s="9">
        <f t="array" aca="1" ref="O17" ca="1">_xlfn.IFNA(INDEX(INDIRECT($B$1),MATCH(O$4&amp;$C17,INDEX(INDIRECT($B$1),0,1),0),O$2),"")</f>
        <v>0.362571880391029</v>
      </c>
      <c r="P17" s="9">
        <f t="array" aca="1" ref="P17" ca="1">_xlfn.IFNA(INDEX(INDIRECT($B$1),MATCH(P$4&amp;$C17,INDEX(INDIRECT($B$1),0,1),0),P$2),"")</f>
        <v>0.33540860735009698</v>
      </c>
      <c r="Q17" s="9">
        <f t="array" aca="1" ref="Q17" ca="1">_xlfn.IFNA(INDEX(INDIRECT($B$1),MATCH(Q$4&amp;$C17,INDEX(INDIRECT($B$1),0,1),0),Q$2),"")</f>
        <v>0.34692526081286701</v>
      </c>
      <c r="R17" s="9">
        <f t="array" aca="1" ref="R17" ca="1">_xlfn.IFNA(INDEX(INDIRECT($B$1),MATCH(R$4&amp;$C17,INDEX(INDIRECT($B$1),0,1),0),R$2),"")</f>
        <v>0.35243245122926598</v>
      </c>
      <c r="S17" s="9">
        <f t="array" aca="1" ref="S17" ca="1">_xlfn.IFNA(INDEX(INDIRECT($B$1),MATCH(S$4&amp;$C17,INDEX(INDIRECT($B$1),0,1),0),S$2),"")</f>
        <v>0.30757438506027501</v>
      </c>
      <c r="T17" s="9">
        <f t="array" aca="1" ref="T17" ca="1">_xlfn.IFNA(INDEX(INDIRECT($B$1),MATCH(T$4&amp;$C17,INDEX(INDIRECT($B$1),0,1),0),T$2),"")</f>
        <v>0.37145940679709899</v>
      </c>
      <c r="U17" s="19">
        <f t="array" aca="1" ref="U17" ca="1">_xlfn.IFNA(INDEX(INDIRECT($B$1),MATCH(U$4&amp;$C17,INDEX(INDIRECT($B$1),0,1),0),U$2),"")</f>
        <v>0.39334906953245502</v>
      </c>
    </row>
    <row r="18" spans="1:21">
      <c r="A18" s="12">
        <v>7</v>
      </c>
      <c r="B18" s="1" t="s">
        <v>14</v>
      </c>
      <c r="C18" s="1" t="str">
        <f t="shared" si="1"/>
        <v>_7_London_Yes</v>
      </c>
      <c r="E18" s="28" t="str">
        <f t="shared" ca="1" si="2"/>
        <v>Sales And Customer Service Occupations</v>
      </c>
      <c r="F18" s="23">
        <f t="array" aca="1" ref="F18" ca="1">_xlfn.IFNA(ROUND(INDEX(INDIRECT($B$1),MATCH(F$4&amp;$C18,INDEX(INDIRECT($B$1),0,1),0),F$2),-3),"")</f>
        <v>107000</v>
      </c>
      <c r="G18" s="3">
        <f t="array" aca="1" ref="G18" ca="1">_xlfn.IFNA(ROUND(INDEX(INDIRECT($B$1),MATCH(G$4&amp;$C18,INDEX(INDIRECT($B$1),0,1),0),G$2),-3),"")</f>
        <v>101000</v>
      </c>
      <c r="H18" s="3">
        <f t="array" aca="1" ref="H18" ca="1">_xlfn.IFNA(ROUND(INDEX(INDIRECT($B$1),MATCH(H$4&amp;$C18,INDEX(INDIRECT($B$1),0,1),0),H$2),-3),"")</f>
        <v>105000</v>
      </c>
      <c r="I18" s="3">
        <f t="array" aca="1" ref="I18" ca="1">_xlfn.IFNA(ROUND(INDEX(INDIRECT($B$1),MATCH(I$4&amp;$C18,INDEX(INDIRECT($B$1),0,1),0),I$2),-3),"")</f>
        <v>96000</v>
      </c>
      <c r="J18" s="3">
        <f t="array" aca="1" ref="J18" ca="1">_xlfn.IFNA(ROUND(INDEX(INDIRECT($B$1),MATCH(J$4&amp;$C18,INDEX(INDIRECT($B$1),0,1),0),J$2),-3),"")</f>
        <v>95000</v>
      </c>
      <c r="K18" s="3">
        <f t="array" aca="1" ref="K18" ca="1">_xlfn.IFNA(ROUND(INDEX(INDIRECT($B$1),MATCH(K$4&amp;$C18,INDEX(INDIRECT($B$1),0,1),0),K$2),-3),"")</f>
        <v>111000</v>
      </c>
      <c r="L18" s="3">
        <f t="array" aca="1" ref="L18" ca="1">_xlfn.IFNA(ROUND(INDEX(INDIRECT($B$1),MATCH(L$4&amp;$C18,INDEX(INDIRECT($B$1),0,1),0),L$2),-3),"")</f>
        <v>87000</v>
      </c>
      <c r="M18" s="24">
        <f t="array" aca="1" ref="M18" ca="1">_xlfn.IFNA(ROUND(INDEX(INDIRECT($B$1),MATCH(M$4&amp;$C18,INDEX(INDIRECT($B$1),0,1),0),M$2),-3),"")</f>
        <v>62000</v>
      </c>
      <c r="N18" s="18">
        <f t="array" aca="1" ref="N18" ca="1">_xlfn.IFNA(INDEX(INDIRECT($B$1),MATCH(N$4&amp;$C18,INDEX(INDIRECT($B$1),0,1),0),N$2),"")</f>
        <v>0.39775431966423802</v>
      </c>
      <c r="O18" s="9">
        <f t="array" aca="1" ref="O18" ca="1">_xlfn.IFNA(INDEX(INDIRECT($B$1),MATCH(O$4&amp;$C18,INDEX(INDIRECT($B$1),0,1),0),O$2),"")</f>
        <v>0.37194757655359501</v>
      </c>
      <c r="P18" s="9">
        <f t="array" aca="1" ref="P18" ca="1">_xlfn.IFNA(INDEX(INDIRECT($B$1),MATCH(P$4&amp;$C18,INDEX(INDIRECT($B$1),0,1),0),P$2),"")</f>
        <v>0.33809940034556402</v>
      </c>
      <c r="Q18" s="9">
        <f t="array" aca="1" ref="Q18" ca="1">_xlfn.IFNA(INDEX(INDIRECT($B$1),MATCH(Q$4&amp;$C18,INDEX(INDIRECT($B$1),0,1),0),Q$2),"")</f>
        <v>0.346667537167267</v>
      </c>
      <c r="R18" s="9">
        <f t="array" aca="1" ref="R18" ca="1">_xlfn.IFNA(INDEX(INDIRECT($B$1),MATCH(R$4&amp;$C18,INDEX(INDIRECT($B$1),0,1),0),R$2),"")</f>
        <v>0.37112911151299599</v>
      </c>
      <c r="S18" s="9">
        <f t="array" aca="1" ref="S18" ca="1">_xlfn.IFNA(INDEX(INDIRECT($B$1),MATCH(S$4&amp;$C18,INDEX(INDIRECT($B$1),0,1),0),S$2),"")</f>
        <v>0.38312885123239399</v>
      </c>
      <c r="T18" s="9">
        <f t="array" aca="1" ref="T18" ca="1">_xlfn.IFNA(INDEX(INDIRECT($B$1),MATCH(T$4&amp;$C18,INDEX(INDIRECT($B$1),0,1),0),T$2),"")</f>
        <v>0.34157920017987298</v>
      </c>
      <c r="U18" s="19">
        <f t="array" aca="1" ref="U18" ca="1">_xlfn.IFNA(INDEX(INDIRECT($B$1),MATCH(U$4&amp;$C18,INDEX(INDIRECT($B$1),0,1),0),U$2),"")</f>
        <v>0.27151472329137299</v>
      </c>
    </row>
    <row r="19" spans="1:21">
      <c r="A19" s="12">
        <v>8</v>
      </c>
      <c r="B19" s="1" t="s">
        <v>14</v>
      </c>
      <c r="C19" s="1" t="str">
        <f t="shared" si="1"/>
        <v>_8_London_Yes</v>
      </c>
      <c r="E19" s="28" t="str">
        <f t="shared" ca="1" si="2"/>
        <v>Process, Plant And Machine Operatives</v>
      </c>
      <c r="F19" s="23">
        <f t="array" aca="1" ref="F19" ca="1">_xlfn.IFNA(ROUND(INDEX(INDIRECT($B$1),MATCH(F$4&amp;$C19,INDEX(INDIRECT($B$1),0,1),0),F$2),-3),"")</f>
        <v>100000</v>
      </c>
      <c r="G19" s="3">
        <f t="array" aca="1" ref="G19" ca="1">_xlfn.IFNA(ROUND(INDEX(INDIRECT($B$1),MATCH(G$4&amp;$C19,INDEX(INDIRECT($B$1),0,1),0),G$2),-3),"")</f>
        <v>115000</v>
      </c>
      <c r="H19" s="3">
        <f t="array" aca="1" ref="H19" ca="1">_xlfn.IFNA(ROUND(INDEX(INDIRECT($B$1),MATCH(H$4&amp;$C19,INDEX(INDIRECT($B$1),0,1),0),H$2),-3),"")</f>
        <v>106000</v>
      </c>
      <c r="I19" s="3">
        <f t="array" aca="1" ref="I19" ca="1">_xlfn.IFNA(ROUND(INDEX(INDIRECT($B$1),MATCH(I$4&amp;$C19,INDEX(INDIRECT($B$1),0,1),0),I$2),-3),"")</f>
        <v>97000</v>
      </c>
      <c r="J19" s="3">
        <f t="array" aca="1" ref="J19" ca="1">_xlfn.IFNA(ROUND(INDEX(INDIRECT($B$1),MATCH(J$4&amp;$C19,INDEX(INDIRECT($B$1),0,1),0),J$2),-3),"")</f>
        <v>106000</v>
      </c>
      <c r="K19" s="3">
        <f t="array" aca="1" ref="K19" ca="1">_xlfn.IFNA(ROUND(INDEX(INDIRECT($B$1),MATCH(K$4&amp;$C19,INDEX(INDIRECT($B$1),0,1),0),K$2),-3),"")</f>
        <v>69000</v>
      </c>
      <c r="L19" s="3">
        <f t="array" aca="1" ref="L19" ca="1">_xlfn.IFNA(ROUND(INDEX(INDIRECT($B$1),MATCH(L$4&amp;$C19,INDEX(INDIRECT($B$1),0,1),0),L$2),-3),"")</f>
        <v>60000</v>
      </c>
      <c r="M19" s="24">
        <f t="array" aca="1" ref="M19" ca="1">_xlfn.IFNA(ROUND(INDEX(INDIRECT($B$1),MATCH(M$4&amp;$C19,INDEX(INDIRECT($B$1),0,1),0),M$2),-3),"")</f>
        <v>78000</v>
      </c>
      <c r="N19" s="18">
        <f t="array" aca="1" ref="N19" ca="1">_xlfn.IFNA(INDEX(INDIRECT($B$1),MATCH(N$4&amp;$C19,INDEX(INDIRECT($B$1),0,1),0),N$2),"")</f>
        <v>0.46480614177335799</v>
      </c>
      <c r="O19" s="9">
        <f t="array" aca="1" ref="O19" ca="1">_xlfn.IFNA(INDEX(INDIRECT($B$1),MATCH(O$4&amp;$C19,INDEX(INDIRECT($B$1),0,1),0),O$2),"")</f>
        <v>0.51137604711667695</v>
      </c>
      <c r="P19" s="9">
        <f t="array" aca="1" ref="P19" ca="1">_xlfn.IFNA(INDEX(INDIRECT($B$1),MATCH(P$4&amp;$C19,INDEX(INDIRECT($B$1),0,1),0),P$2),"")</f>
        <v>0.47189552078686903</v>
      </c>
      <c r="Q19" s="9">
        <f t="array" aca="1" ref="Q19" ca="1">_xlfn.IFNA(INDEX(INDIRECT($B$1),MATCH(Q$4&amp;$C19,INDEX(INDIRECT($B$1),0,1),0),Q$2),"")</f>
        <v>0.47137362671836702</v>
      </c>
      <c r="R19" s="9">
        <f t="array" aca="1" ref="R19" ca="1">_xlfn.IFNA(INDEX(INDIRECT($B$1),MATCH(R$4&amp;$C19,INDEX(INDIRECT($B$1),0,1),0),R$2),"")</f>
        <v>0.44671608720628098</v>
      </c>
      <c r="S19" s="9">
        <f t="array" aca="1" ref="S19" ca="1">_xlfn.IFNA(INDEX(INDIRECT($B$1),MATCH(S$4&amp;$C19,INDEX(INDIRECT($B$1),0,1),0),S$2),"")</f>
        <v>0.41985293517558803</v>
      </c>
      <c r="T19" s="9">
        <f t="array" aca="1" ref="T19" ca="1">_xlfn.IFNA(INDEX(INDIRECT($B$1),MATCH(T$4&amp;$C19,INDEX(INDIRECT($B$1),0,1),0),T$2),"")</f>
        <v>0.46058049814096702</v>
      </c>
      <c r="U19" s="19">
        <f t="array" aca="1" ref="U19" ca="1">_xlfn.IFNA(INDEX(INDIRECT($B$1),MATCH(U$4&amp;$C19,INDEX(INDIRECT($B$1),0,1),0),U$2),"")</f>
        <v>0.45086463483629702</v>
      </c>
    </row>
    <row r="20" spans="1:21">
      <c r="A20" s="12">
        <v>9</v>
      </c>
      <c r="B20" s="1" t="s">
        <v>14</v>
      </c>
      <c r="C20" s="1" t="str">
        <f t="shared" si="1"/>
        <v>_9_London_Yes</v>
      </c>
      <c r="E20" s="28" t="str">
        <f t="shared" ca="1" si="2"/>
        <v>Elementary Occupations.</v>
      </c>
      <c r="F20" s="23">
        <f t="array" aca="1" ref="F20" ca="1">_xlfn.IFNA(ROUND(INDEX(INDIRECT($B$1),MATCH(F$4&amp;$C20,INDEX(INDIRECT($B$1),0,1),0),F$2),-3),"")</f>
        <v>175000</v>
      </c>
      <c r="G20" s="3">
        <f t="array" aca="1" ref="G20" ca="1">_xlfn.IFNA(ROUND(INDEX(INDIRECT($B$1),MATCH(G$4&amp;$C20,INDEX(INDIRECT($B$1),0,1),0),G$2),-3),"")</f>
        <v>161000</v>
      </c>
      <c r="H20" s="3">
        <f t="array" aca="1" ref="H20" ca="1">_xlfn.IFNA(ROUND(INDEX(INDIRECT($B$1),MATCH(H$4&amp;$C20,INDEX(INDIRECT($B$1),0,1),0),H$2),-3),"")</f>
        <v>145000</v>
      </c>
      <c r="I20" s="3">
        <f t="array" aca="1" ref="I20" ca="1">_xlfn.IFNA(ROUND(INDEX(INDIRECT($B$1),MATCH(I$4&amp;$C20,INDEX(INDIRECT($B$1),0,1),0),I$2),-3),"")</f>
        <v>162000</v>
      </c>
      <c r="J20" s="3">
        <f t="array" aca="1" ref="J20" ca="1">_xlfn.IFNA(ROUND(INDEX(INDIRECT($B$1),MATCH(J$4&amp;$C20,INDEX(INDIRECT($B$1),0,1),0),J$2),-3),"")</f>
        <v>166000</v>
      </c>
      <c r="K20" s="3">
        <f t="array" aca="1" ref="K20" ca="1">_xlfn.IFNA(ROUND(INDEX(INDIRECT($B$1),MATCH(K$4&amp;$C20,INDEX(INDIRECT($B$1),0,1),0),K$2),-3),"")</f>
        <v>123000</v>
      </c>
      <c r="L20" s="3">
        <f t="array" aca="1" ref="L20" ca="1">_xlfn.IFNA(ROUND(INDEX(INDIRECT($B$1),MATCH(L$4&amp;$C20,INDEX(INDIRECT($B$1),0,1),0),L$2),-3),"")</f>
        <v>125000</v>
      </c>
      <c r="M20" s="24">
        <f t="array" aca="1" ref="M20" ca="1">_xlfn.IFNA(ROUND(INDEX(INDIRECT($B$1),MATCH(M$4&amp;$C20,INDEX(INDIRECT($B$1),0,1),0),M$2),-3),"")</f>
        <v>158000</v>
      </c>
      <c r="N20" s="18">
        <f t="array" aca="1" ref="N20" ca="1">_xlfn.IFNA(INDEX(INDIRECT($B$1),MATCH(N$4&amp;$C20,INDEX(INDIRECT($B$1),0,1),0),N$2),"")</f>
        <v>0.448650946462954</v>
      </c>
      <c r="O20" s="9">
        <f t="array" aca="1" ref="O20" ca="1">_xlfn.IFNA(INDEX(INDIRECT($B$1),MATCH(O$4&amp;$C20,INDEX(INDIRECT($B$1),0,1),0),O$2),"")</f>
        <v>0.40908499368826501</v>
      </c>
      <c r="P20" s="9">
        <f t="array" aca="1" ref="P20" ca="1">_xlfn.IFNA(INDEX(INDIRECT($B$1),MATCH(P$4&amp;$C20,INDEX(INDIRECT($B$1),0,1),0),P$2),"")</f>
        <v>0.37000822620449397</v>
      </c>
      <c r="Q20" s="9">
        <f t="array" aca="1" ref="Q20" ca="1">_xlfn.IFNA(INDEX(INDIRECT($B$1),MATCH(Q$4&amp;$C20,INDEX(INDIRECT($B$1),0,1),0),Q$2),"")</f>
        <v>0.404022032171098</v>
      </c>
      <c r="R20" s="9">
        <f t="array" aca="1" ref="R20" ca="1">_xlfn.IFNA(INDEX(INDIRECT($B$1),MATCH(R$4&amp;$C20,INDEX(INDIRECT($B$1),0,1),0),R$2),"")</f>
        <v>0.40347474440155401</v>
      </c>
      <c r="S20" s="9">
        <f t="array" aca="1" ref="S20" ca="1">_xlfn.IFNA(INDEX(INDIRECT($B$1),MATCH(S$4&amp;$C20,INDEX(INDIRECT($B$1),0,1),0),S$2),"")</f>
        <v>0.40148844326396799</v>
      </c>
      <c r="T20" s="9">
        <f t="array" aca="1" ref="T20" ca="1">_xlfn.IFNA(INDEX(INDIRECT($B$1),MATCH(T$4&amp;$C20,INDEX(INDIRECT($B$1),0,1),0),T$2),"")</f>
        <v>0.43686966332003502</v>
      </c>
      <c r="U20" s="19">
        <f t="array" aca="1" ref="U20" ca="1">_xlfn.IFNA(INDEX(INDIRECT($B$1),MATCH(U$4&amp;$C20,INDEX(INDIRECT($B$1),0,1),0),U$2),"")</f>
        <v>0.45031458700888599</v>
      </c>
    </row>
    <row r="21" spans="1:21" ht="15.75" customHeight="1" thickBot="1">
      <c r="E21" s="29" t="s">
        <v>101</v>
      </c>
      <c r="F21" s="25">
        <f t="shared" ref="F21:M21" ca="1" si="3">SUM(F12:F20)</f>
        <v>1514000</v>
      </c>
      <c r="G21" s="26">
        <f t="shared" ca="1" si="3"/>
        <v>1544000</v>
      </c>
      <c r="H21" s="26">
        <f t="shared" ca="1" si="3"/>
        <v>1597000</v>
      </c>
      <c r="I21" s="26">
        <f t="shared" ca="1" si="3"/>
        <v>1459000</v>
      </c>
      <c r="J21" s="26">
        <f t="shared" ca="1" si="3"/>
        <v>1525000</v>
      </c>
      <c r="K21" s="26">
        <f t="shared" ca="1" si="3"/>
        <v>1455000</v>
      </c>
      <c r="L21" s="26">
        <f t="shared" ca="1" si="3"/>
        <v>1461000</v>
      </c>
      <c r="M21" s="27">
        <f t="shared" ca="1" si="3"/>
        <v>1372000</v>
      </c>
      <c r="N21" s="20"/>
      <c r="O21" s="21"/>
      <c r="P21" s="21"/>
      <c r="Q21" s="21"/>
      <c r="R21" s="21"/>
      <c r="S21" s="21"/>
      <c r="T21" s="21"/>
      <c r="U21" s="22"/>
    </row>
  </sheetData>
  <mergeCells count="1">
    <mergeCell ref="E10:E11"/>
  </mergeCells>
  <pageMargins left="0.7" right="0.7" top="0.75" bottom="0.75" header="0.3" footer="0.3"/>
  <pageSetup paperSize="9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1"/>
  </sheetPr>
  <dimension ref="A1"/>
  <sheetViews>
    <sheetView workbookViewId="0">
      <selection activeCell="F24" sqref="F24"/>
    </sheetView>
  </sheetViews>
  <sheetFormatPr defaultColWidth="11.42578125" defaultRowHeight="15"/>
  <sheetData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1"/>
  </sheetPr>
  <dimension ref="B2:J23"/>
  <sheetViews>
    <sheetView workbookViewId="0">
      <selection activeCell="E32" sqref="E32"/>
    </sheetView>
  </sheetViews>
  <sheetFormatPr defaultColWidth="11.42578125" defaultRowHeight="15"/>
  <sheetData>
    <row r="2" spans="2:10">
      <c r="B2" s="37" t="s">
        <v>76</v>
      </c>
      <c r="C2" s="39"/>
      <c r="I2" s="37" t="s">
        <v>1227</v>
      </c>
      <c r="J2" s="38"/>
    </row>
    <row r="3" spans="2:10">
      <c r="B3" s="30">
        <v>1</v>
      </c>
      <c r="C3" s="31" t="s">
        <v>77</v>
      </c>
      <c r="I3" s="36">
        <v>1</v>
      </c>
      <c r="J3" s="36" t="s">
        <v>1228</v>
      </c>
    </row>
    <row r="4" spans="2:10">
      <c r="B4" s="30">
        <v>2</v>
      </c>
      <c r="C4" s="31" t="s">
        <v>78</v>
      </c>
      <c r="I4" s="36">
        <v>2</v>
      </c>
      <c r="J4" s="36" t="s">
        <v>1229</v>
      </c>
    </row>
    <row r="5" spans="2:10">
      <c r="B5" s="30">
        <v>3</v>
      </c>
      <c r="C5" s="31" t="s">
        <v>79</v>
      </c>
      <c r="I5" s="36">
        <v>3</v>
      </c>
      <c r="J5" s="36" t="s">
        <v>1230</v>
      </c>
    </row>
    <row r="6" spans="2:10">
      <c r="B6" s="30">
        <v>4</v>
      </c>
      <c r="C6" s="31" t="s">
        <v>93</v>
      </c>
      <c r="I6" s="36">
        <v>4</v>
      </c>
      <c r="J6" s="36" t="s">
        <v>1231</v>
      </c>
    </row>
    <row r="7" spans="2:10">
      <c r="B7" s="30">
        <v>5</v>
      </c>
      <c r="C7" s="31" t="s">
        <v>92</v>
      </c>
      <c r="I7" s="36">
        <v>5</v>
      </c>
      <c r="J7" s="36" t="s">
        <v>1232</v>
      </c>
    </row>
    <row r="8" spans="2:10">
      <c r="B8" s="30">
        <v>6</v>
      </c>
      <c r="C8" s="31" t="s">
        <v>80</v>
      </c>
      <c r="I8" s="36">
        <v>6</v>
      </c>
      <c r="J8" s="36" t="s">
        <v>1233</v>
      </c>
    </row>
    <row r="9" spans="2:10">
      <c r="B9" s="30">
        <v>7</v>
      </c>
      <c r="C9" s="31" t="s">
        <v>81</v>
      </c>
      <c r="I9" s="36">
        <v>7</v>
      </c>
      <c r="J9" s="36" t="s">
        <v>1234</v>
      </c>
    </row>
    <row r="10" spans="2:10">
      <c r="B10" s="30">
        <v>8</v>
      </c>
      <c r="C10" s="31" t="s">
        <v>82</v>
      </c>
      <c r="I10" s="36">
        <v>8</v>
      </c>
      <c r="J10" s="36" t="s">
        <v>1235</v>
      </c>
    </row>
    <row r="11" spans="2:10">
      <c r="B11" s="30">
        <v>9</v>
      </c>
      <c r="C11" s="31" t="s">
        <v>83</v>
      </c>
      <c r="I11" s="36">
        <v>9</v>
      </c>
      <c r="J11" s="36" t="s">
        <v>1236</v>
      </c>
    </row>
    <row r="12" spans="2:10">
      <c r="B12" s="30">
        <v>10</v>
      </c>
      <c r="C12" s="31" t="s">
        <v>84</v>
      </c>
    </row>
    <row r="13" spans="2:10">
      <c r="B13" s="30">
        <v>11</v>
      </c>
      <c r="C13" s="31" t="s">
        <v>85</v>
      </c>
    </row>
    <row r="14" spans="2:10">
      <c r="B14" s="30">
        <v>12</v>
      </c>
      <c r="C14" s="31" t="s">
        <v>86</v>
      </c>
    </row>
    <row r="15" spans="2:10">
      <c r="B15" s="30">
        <v>13</v>
      </c>
      <c r="C15" s="31" t="s">
        <v>94</v>
      </c>
    </row>
    <row r="16" spans="2:10">
      <c r="B16" s="30">
        <v>14</v>
      </c>
      <c r="C16" s="31" t="s">
        <v>87</v>
      </c>
    </row>
    <row r="17" spans="2:3">
      <c r="B17" s="30">
        <v>15</v>
      </c>
      <c r="C17" s="31" t="s">
        <v>95</v>
      </c>
    </row>
    <row r="18" spans="2:3">
      <c r="B18" s="30">
        <v>16</v>
      </c>
      <c r="C18" s="31" t="s">
        <v>88</v>
      </c>
    </row>
    <row r="19" spans="2:3">
      <c r="B19" s="30">
        <v>17</v>
      </c>
      <c r="C19" s="31" t="s">
        <v>89</v>
      </c>
    </row>
    <row r="20" spans="2:3">
      <c r="B20" s="30">
        <v>18</v>
      </c>
      <c r="C20" s="31" t="s">
        <v>90</v>
      </c>
    </row>
    <row r="21" spans="2:3">
      <c r="B21" s="30">
        <v>19</v>
      </c>
      <c r="C21" s="31" t="s">
        <v>91</v>
      </c>
    </row>
    <row r="22" spans="2:3">
      <c r="B22" s="30">
        <v>20</v>
      </c>
      <c r="C22" s="31" t="s">
        <v>96</v>
      </c>
    </row>
    <row r="23" spans="2:3">
      <c r="B23" s="30">
        <v>21</v>
      </c>
      <c r="C23" s="31" t="s">
        <v>97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1"/>
  </sheetPr>
  <dimension ref="A1:I902"/>
  <sheetViews>
    <sheetView workbookViewId="0"/>
  </sheetViews>
  <sheetFormatPr defaultColWidth="11.42578125" defaultRowHeight="15"/>
  <sheetData>
    <row r="1" spans="1:9">
      <c r="A1" t="s">
        <v>215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  <c r="I1" t="s">
        <v>223</v>
      </c>
    </row>
    <row r="2" spans="1:9">
      <c r="A2" t="s">
        <v>224</v>
      </c>
      <c r="B2">
        <v>2015</v>
      </c>
      <c r="C2" t="s">
        <v>225</v>
      </c>
      <c r="D2" t="s">
        <v>226</v>
      </c>
      <c r="E2" t="s">
        <v>227</v>
      </c>
      <c r="F2">
        <v>1</v>
      </c>
      <c r="G2">
        <v>846.58318144920599</v>
      </c>
      <c r="H2">
        <v>2.0437359493153499E-4</v>
      </c>
      <c r="I2">
        <v>1.7356993277859399E-4</v>
      </c>
    </row>
    <row r="3" spans="1:9">
      <c r="A3" t="s">
        <v>228</v>
      </c>
      <c r="B3">
        <v>2015</v>
      </c>
      <c r="C3" t="s">
        <v>225</v>
      </c>
      <c r="D3" t="s">
        <v>226</v>
      </c>
      <c r="E3" t="s">
        <v>229</v>
      </c>
      <c r="F3">
        <v>3375</v>
      </c>
      <c r="G3">
        <v>3355871.61233444</v>
      </c>
      <c r="H3">
        <v>0.68976088289393001</v>
      </c>
      <c r="I3">
        <v>0.68803446953597203</v>
      </c>
    </row>
    <row r="4" spans="1:9">
      <c r="A4" t="s">
        <v>230</v>
      </c>
      <c r="B4">
        <v>2015</v>
      </c>
      <c r="C4" t="s">
        <v>225</v>
      </c>
      <c r="D4" t="s">
        <v>226</v>
      </c>
      <c r="E4" t="s">
        <v>231</v>
      </c>
      <c r="F4">
        <v>6</v>
      </c>
      <c r="G4">
        <v>5678.0932573967002</v>
      </c>
      <c r="H4">
        <v>1.2262415695892101E-3</v>
      </c>
      <c r="I4">
        <v>1.16414581176754E-3</v>
      </c>
    </row>
    <row r="5" spans="1:9">
      <c r="A5" t="s">
        <v>232</v>
      </c>
      <c r="B5">
        <v>2015</v>
      </c>
      <c r="C5" t="s">
        <v>225</v>
      </c>
      <c r="D5" t="s">
        <v>226</v>
      </c>
      <c r="E5" t="s">
        <v>233</v>
      </c>
      <c r="F5">
        <v>1511</v>
      </c>
      <c r="G5">
        <v>1515079.7112267199</v>
      </c>
      <c r="H5">
        <v>0.30880850194154902</v>
      </c>
      <c r="I5">
        <v>0.31062781471948198</v>
      </c>
    </row>
    <row r="6" spans="1:9">
      <c r="A6" t="s">
        <v>234</v>
      </c>
      <c r="B6">
        <v>2015</v>
      </c>
      <c r="C6" t="s">
        <v>225</v>
      </c>
      <c r="D6" t="s">
        <v>235</v>
      </c>
      <c r="E6" t="s">
        <v>227</v>
      </c>
      <c r="F6">
        <v>2</v>
      </c>
      <c r="G6">
        <v>1818.5161245454699</v>
      </c>
      <c r="H6">
        <v>6.0299083453931503E-5</v>
      </c>
      <c r="I6">
        <v>7.0077922203038706E-5</v>
      </c>
    </row>
    <row r="7" spans="1:9">
      <c r="A7" t="s">
        <v>236</v>
      </c>
      <c r="B7">
        <v>2015</v>
      </c>
      <c r="C7" t="s">
        <v>225</v>
      </c>
      <c r="D7" t="s">
        <v>235</v>
      </c>
      <c r="E7" t="s">
        <v>229</v>
      </c>
      <c r="F7">
        <v>23251</v>
      </c>
      <c r="G7">
        <v>18077922.880838498</v>
      </c>
      <c r="H7">
        <v>0.701006994693681</v>
      </c>
      <c r="I7">
        <v>0.69664670889436597</v>
      </c>
    </row>
    <row r="8" spans="1:9">
      <c r="A8" t="s">
        <v>237</v>
      </c>
      <c r="B8">
        <v>2015</v>
      </c>
      <c r="C8" t="s">
        <v>225</v>
      </c>
      <c r="D8" t="s">
        <v>235</v>
      </c>
      <c r="E8" t="s">
        <v>231</v>
      </c>
      <c r="F8">
        <v>27</v>
      </c>
      <c r="G8">
        <v>22091.425227459102</v>
      </c>
      <c r="H8">
        <v>8.1403762662807504E-4</v>
      </c>
      <c r="I8">
        <v>8.5131011902964398E-4</v>
      </c>
    </row>
    <row r="9" spans="1:9">
      <c r="A9" t="s">
        <v>238</v>
      </c>
      <c r="B9">
        <v>2015</v>
      </c>
      <c r="C9" t="s">
        <v>225</v>
      </c>
      <c r="D9" t="s">
        <v>235</v>
      </c>
      <c r="E9" t="s">
        <v>233</v>
      </c>
      <c r="F9">
        <v>9888</v>
      </c>
      <c r="G9">
        <v>7848082.1778094601</v>
      </c>
      <c r="H9">
        <v>0.29811866859623698</v>
      </c>
      <c r="I9">
        <v>0.30243190306440099</v>
      </c>
    </row>
    <row r="10" spans="1:9">
      <c r="A10" t="s">
        <v>239</v>
      </c>
      <c r="B10">
        <v>2016</v>
      </c>
      <c r="C10" t="s">
        <v>225</v>
      </c>
      <c r="D10" t="s">
        <v>226</v>
      </c>
      <c r="E10" t="s">
        <v>229</v>
      </c>
      <c r="F10">
        <v>3106</v>
      </c>
      <c r="G10">
        <v>3508483.2252687402</v>
      </c>
      <c r="H10">
        <v>0.69688131029840705</v>
      </c>
      <c r="I10">
        <v>0.69307561608044599</v>
      </c>
    </row>
    <row r="11" spans="1:9">
      <c r="A11" t="s">
        <v>240</v>
      </c>
      <c r="B11">
        <v>2016</v>
      </c>
      <c r="C11" t="s">
        <v>225</v>
      </c>
      <c r="D11" t="s">
        <v>226</v>
      </c>
      <c r="E11" t="s">
        <v>231</v>
      </c>
      <c r="F11">
        <v>9</v>
      </c>
      <c r="G11">
        <v>9318.1269639298207</v>
      </c>
      <c r="H11">
        <v>2.0192954902400698E-3</v>
      </c>
      <c r="I11">
        <v>1.84072893372514E-3</v>
      </c>
    </row>
    <row r="12" spans="1:9">
      <c r="A12" t="s">
        <v>241</v>
      </c>
      <c r="B12">
        <v>2016</v>
      </c>
      <c r="C12" t="s">
        <v>225</v>
      </c>
      <c r="D12" t="s">
        <v>226</v>
      </c>
      <c r="E12" t="s">
        <v>233</v>
      </c>
      <c r="F12">
        <v>1342</v>
      </c>
      <c r="G12">
        <v>1544392.6477673301</v>
      </c>
      <c r="H12">
        <v>0.30109939421135301</v>
      </c>
      <c r="I12">
        <v>0.30508365498582901</v>
      </c>
    </row>
    <row r="13" spans="1:9">
      <c r="A13" t="s">
        <v>242</v>
      </c>
      <c r="B13">
        <v>2016</v>
      </c>
      <c r="C13" t="s">
        <v>225</v>
      </c>
      <c r="D13" t="s">
        <v>235</v>
      </c>
      <c r="E13" t="s">
        <v>229</v>
      </c>
      <c r="F13">
        <v>21220</v>
      </c>
      <c r="G13">
        <v>18499816.712506901</v>
      </c>
      <c r="H13">
        <v>0.703161243289814</v>
      </c>
      <c r="I13">
        <v>0.69982302293429299</v>
      </c>
    </row>
    <row r="14" spans="1:9">
      <c r="A14" t="s">
        <v>243</v>
      </c>
      <c r="B14">
        <v>2016</v>
      </c>
      <c r="C14" t="s">
        <v>225</v>
      </c>
      <c r="D14" t="s">
        <v>235</v>
      </c>
      <c r="E14" t="s">
        <v>231</v>
      </c>
      <c r="F14">
        <v>27</v>
      </c>
      <c r="G14">
        <v>22766.625884219</v>
      </c>
      <c r="H14">
        <v>8.9469149711710505E-4</v>
      </c>
      <c r="I14">
        <v>8.6123063789799402E-4</v>
      </c>
    </row>
    <row r="15" spans="1:9">
      <c r="A15" t="s">
        <v>244</v>
      </c>
      <c r="B15">
        <v>2016</v>
      </c>
      <c r="C15" t="s">
        <v>225</v>
      </c>
      <c r="D15" t="s">
        <v>235</v>
      </c>
      <c r="E15" t="s">
        <v>233</v>
      </c>
      <c r="F15">
        <v>8931</v>
      </c>
      <c r="G15">
        <v>7912409.6616088897</v>
      </c>
      <c r="H15">
        <v>0.29594406521306899</v>
      </c>
      <c r="I15">
        <v>0.299315746427809</v>
      </c>
    </row>
    <row r="16" spans="1:9">
      <c r="A16" t="s">
        <v>245</v>
      </c>
      <c r="B16">
        <v>2017</v>
      </c>
      <c r="C16" t="s">
        <v>225</v>
      </c>
      <c r="D16" t="s">
        <v>226</v>
      </c>
      <c r="E16" t="s">
        <v>229</v>
      </c>
      <c r="F16">
        <v>3233</v>
      </c>
      <c r="G16">
        <v>3608741.2072099098</v>
      </c>
      <c r="H16">
        <v>0.69691743910325499</v>
      </c>
      <c r="I16">
        <v>0.69292971053851204</v>
      </c>
    </row>
    <row r="17" spans="1:9">
      <c r="A17" t="s">
        <v>246</v>
      </c>
      <c r="B17">
        <v>2017</v>
      </c>
      <c r="C17" t="s">
        <v>225</v>
      </c>
      <c r="D17" t="s">
        <v>226</v>
      </c>
      <c r="E17" t="s">
        <v>231</v>
      </c>
      <c r="F17">
        <v>2</v>
      </c>
      <c r="G17">
        <v>1933.0167928666001</v>
      </c>
      <c r="H17">
        <v>4.3112739814615201E-4</v>
      </c>
      <c r="I17">
        <v>3.7116675589567302E-4</v>
      </c>
    </row>
    <row r="18" spans="1:9">
      <c r="A18" t="s">
        <v>247</v>
      </c>
      <c r="B18">
        <v>2017</v>
      </c>
      <c r="C18" t="s">
        <v>225</v>
      </c>
      <c r="D18" t="s">
        <v>226</v>
      </c>
      <c r="E18" t="s">
        <v>233</v>
      </c>
      <c r="F18">
        <v>1404</v>
      </c>
      <c r="G18">
        <v>1597272.7759972201</v>
      </c>
      <c r="H18">
        <v>0.30265143349859902</v>
      </c>
      <c r="I18">
        <v>0.30669912270559202</v>
      </c>
    </row>
    <row r="19" spans="1:9">
      <c r="A19" t="s">
        <v>248</v>
      </c>
      <c r="B19">
        <v>2017</v>
      </c>
      <c r="C19" t="s">
        <v>225</v>
      </c>
      <c r="D19" t="s">
        <v>235</v>
      </c>
      <c r="E19" t="s">
        <v>227</v>
      </c>
      <c r="F19">
        <v>2</v>
      </c>
      <c r="G19">
        <v>1740.3247048466001</v>
      </c>
      <c r="H19">
        <v>6.5515772922330995E-5</v>
      </c>
      <c r="I19">
        <v>6.53672076438997E-5</v>
      </c>
    </row>
    <row r="20" spans="1:9">
      <c r="A20" t="s">
        <v>249</v>
      </c>
      <c r="B20">
        <v>2017</v>
      </c>
      <c r="C20" t="s">
        <v>225</v>
      </c>
      <c r="D20" t="s">
        <v>235</v>
      </c>
      <c r="E20" t="s">
        <v>229</v>
      </c>
      <c r="F20">
        <v>21653</v>
      </c>
      <c r="G20">
        <v>18806254.724831302</v>
      </c>
      <c r="H20">
        <v>0.70930651554361701</v>
      </c>
      <c r="I20">
        <v>0.70636953792509305</v>
      </c>
    </row>
    <row r="21" spans="1:9">
      <c r="A21" t="s">
        <v>250</v>
      </c>
      <c r="B21">
        <v>2017</v>
      </c>
      <c r="C21" t="s">
        <v>225</v>
      </c>
      <c r="D21" t="s">
        <v>235</v>
      </c>
      <c r="E21" t="s">
        <v>231</v>
      </c>
      <c r="F21">
        <v>17</v>
      </c>
      <c r="G21">
        <v>14015.6107734904</v>
      </c>
      <c r="H21">
        <v>5.5688406983981395E-4</v>
      </c>
      <c r="I21">
        <v>5.2643126718561104E-4</v>
      </c>
    </row>
    <row r="22" spans="1:9">
      <c r="A22" t="s">
        <v>251</v>
      </c>
      <c r="B22">
        <v>2017</v>
      </c>
      <c r="C22" t="s">
        <v>225</v>
      </c>
      <c r="D22" t="s">
        <v>235</v>
      </c>
      <c r="E22" t="s">
        <v>233</v>
      </c>
      <c r="F22">
        <v>8855</v>
      </c>
      <c r="G22">
        <v>7801808.33969035</v>
      </c>
      <c r="H22">
        <v>0.29007108461362102</v>
      </c>
      <c r="I22">
        <v>0.29303866360007702</v>
      </c>
    </row>
    <row r="23" spans="1:9">
      <c r="A23" t="s">
        <v>252</v>
      </c>
      <c r="B23">
        <v>2018</v>
      </c>
      <c r="C23" t="s">
        <v>225</v>
      </c>
      <c r="D23" t="s">
        <v>226</v>
      </c>
      <c r="E23" t="s">
        <v>229</v>
      </c>
      <c r="F23">
        <v>3144</v>
      </c>
      <c r="G23">
        <v>3776431.0228154901</v>
      </c>
      <c r="H23">
        <v>0.71895723759432895</v>
      </c>
      <c r="I23">
        <v>0.71951014550040904</v>
      </c>
    </row>
    <row r="24" spans="1:9">
      <c r="A24" t="s">
        <v>253</v>
      </c>
      <c r="B24">
        <v>2018</v>
      </c>
      <c r="C24" t="s">
        <v>225</v>
      </c>
      <c r="D24" t="s">
        <v>226</v>
      </c>
      <c r="E24" t="s">
        <v>231</v>
      </c>
      <c r="F24">
        <v>9</v>
      </c>
      <c r="G24">
        <v>11956.600703129599</v>
      </c>
      <c r="H24">
        <v>2.0580836954036102E-3</v>
      </c>
      <c r="I24">
        <v>2.2780491579547598E-3</v>
      </c>
    </row>
    <row r="25" spans="1:9">
      <c r="A25" t="s">
        <v>254</v>
      </c>
      <c r="B25">
        <v>2018</v>
      </c>
      <c r="C25" t="s">
        <v>225</v>
      </c>
      <c r="D25" t="s">
        <v>226</v>
      </c>
      <c r="E25" t="s">
        <v>233</v>
      </c>
      <c r="F25">
        <v>1220</v>
      </c>
      <c r="G25">
        <v>1460226.3764813801</v>
      </c>
      <c r="H25">
        <v>0.278984678710268</v>
      </c>
      <c r="I25">
        <v>0.27821180534163598</v>
      </c>
    </row>
    <row r="26" spans="1:9">
      <c r="A26" t="s">
        <v>255</v>
      </c>
      <c r="B26">
        <v>2018</v>
      </c>
      <c r="C26" t="s">
        <v>225</v>
      </c>
      <c r="D26" t="s">
        <v>235</v>
      </c>
      <c r="E26" t="s">
        <v>227</v>
      </c>
      <c r="F26">
        <v>4</v>
      </c>
      <c r="G26">
        <v>4688.8647770397702</v>
      </c>
      <c r="H26">
        <v>1.3109166584734401E-4</v>
      </c>
      <c r="I26">
        <v>1.74135565124634E-4</v>
      </c>
    </row>
    <row r="27" spans="1:9">
      <c r="A27" t="s">
        <v>256</v>
      </c>
      <c r="B27">
        <v>2018</v>
      </c>
      <c r="C27" t="s">
        <v>225</v>
      </c>
      <c r="D27" t="s">
        <v>235</v>
      </c>
      <c r="E27" t="s">
        <v>229</v>
      </c>
      <c r="F27">
        <v>21882</v>
      </c>
      <c r="G27">
        <v>19208418.371060699</v>
      </c>
      <c r="H27">
        <v>0.71713695801789401</v>
      </c>
      <c r="I27">
        <v>0.71336431039215897</v>
      </c>
    </row>
    <row r="28" spans="1:9">
      <c r="A28" t="s">
        <v>257</v>
      </c>
      <c r="B28">
        <v>2018</v>
      </c>
      <c r="C28" t="s">
        <v>225</v>
      </c>
      <c r="D28" t="s">
        <v>235</v>
      </c>
      <c r="E28" t="s">
        <v>231</v>
      </c>
      <c r="F28">
        <v>23</v>
      </c>
      <c r="G28">
        <v>19069.146312018202</v>
      </c>
      <c r="H28">
        <v>7.5377707862222696E-4</v>
      </c>
      <c r="I28">
        <v>7.0819200966252703E-4</v>
      </c>
    </row>
    <row r="29" spans="1:9">
      <c r="A29" t="s">
        <v>258</v>
      </c>
      <c r="B29">
        <v>2018</v>
      </c>
      <c r="C29" t="s">
        <v>225</v>
      </c>
      <c r="D29" t="s">
        <v>235</v>
      </c>
      <c r="E29" t="s">
        <v>233</v>
      </c>
      <c r="F29">
        <v>8604</v>
      </c>
      <c r="G29">
        <v>7694343.6178502701</v>
      </c>
      <c r="H29">
        <v>0.28197817323763602</v>
      </c>
      <c r="I29">
        <v>0.28575336203305401</v>
      </c>
    </row>
    <row r="30" spans="1:9">
      <c r="A30" t="s">
        <v>259</v>
      </c>
      <c r="B30">
        <v>2019</v>
      </c>
      <c r="C30" t="s">
        <v>225</v>
      </c>
      <c r="D30" t="s">
        <v>226</v>
      </c>
      <c r="E30" t="s">
        <v>227</v>
      </c>
      <c r="F30">
        <v>2</v>
      </c>
      <c r="G30">
        <v>2460.5296979290401</v>
      </c>
      <c r="H30">
        <v>5.2507219742714605E-4</v>
      </c>
      <c r="I30">
        <v>4.6990472687874902E-4</v>
      </c>
    </row>
    <row r="31" spans="1:9">
      <c r="A31" t="s">
        <v>260</v>
      </c>
      <c r="B31">
        <v>2019</v>
      </c>
      <c r="C31" t="s">
        <v>225</v>
      </c>
      <c r="D31" t="s">
        <v>226</v>
      </c>
      <c r="E31" t="s">
        <v>229</v>
      </c>
      <c r="F31">
        <v>2705</v>
      </c>
      <c r="G31">
        <v>3699077.8531109099</v>
      </c>
      <c r="H31">
        <v>0.71016014702021502</v>
      </c>
      <c r="I31">
        <v>0.70643901178364998</v>
      </c>
    </row>
    <row r="32" spans="1:9">
      <c r="A32" t="s">
        <v>261</v>
      </c>
      <c r="B32">
        <v>2019</v>
      </c>
      <c r="C32" t="s">
        <v>225</v>
      </c>
      <c r="D32" t="s">
        <v>226</v>
      </c>
      <c r="E32" t="s">
        <v>231</v>
      </c>
      <c r="F32">
        <v>7</v>
      </c>
      <c r="G32">
        <v>9572.7747158455495</v>
      </c>
      <c r="H32">
        <v>1.8377526909950099E-3</v>
      </c>
      <c r="I32">
        <v>1.82818036787253E-3</v>
      </c>
    </row>
    <row r="33" spans="1:9">
      <c r="A33" t="s">
        <v>262</v>
      </c>
      <c r="B33">
        <v>2019</v>
      </c>
      <c r="C33" t="s">
        <v>225</v>
      </c>
      <c r="D33" t="s">
        <v>226</v>
      </c>
      <c r="E33" t="s">
        <v>233</v>
      </c>
      <c r="F33">
        <v>1095</v>
      </c>
      <c r="G33">
        <v>1525119.84247531</v>
      </c>
      <c r="H33">
        <v>0.287477028091363</v>
      </c>
      <c r="I33">
        <v>0.29126290312159903</v>
      </c>
    </row>
    <row r="34" spans="1:9">
      <c r="A34" t="s">
        <v>263</v>
      </c>
      <c r="B34">
        <v>2019</v>
      </c>
      <c r="C34" t="s">
        <v>225</v>
      </c>
      <c r="D34" t="s">
        <v>235</v>
      </c>
      <c r="E34" t="s">
        <v>227</v>
      </c>
      <c r="F34">
        <v>15</v>
      </c>
      <c r="G34">
        <v>13366.099281716</v>
      </c>
      <c r="H34">
        <v>5.0295064377682401E-4</v>
      </c>
      <c r="I34">
        <v>4.8852525284049601E-4</v>
      </c>
    </row>
    <row r="35" spans="1:9">
      <c r="A35" t="s">
        <v>264</v>
      </c>
      <c r="B35">
        <v>2019</v>
      </c>
      <c r="C35" t="s">
        <v>225</v>
      </c>
      <c r="D35" t="s">
        <v>235</v>
      </c>
      <c r="E35" t="s">
        <v>229</v>
      </c>
      <c r="F35">
        <v>21452</v>
      </c>
      <c r="G35">
        <v>19564705.0163613</v>
      </c>
      <c r="H35">
        <v>0.71928648068669498</v>
      </c>
      <c r="I35">
        <v>0.71508166020748898</v>
      </c>
    </row>
    <row r="36" spans="1:9">
      <c r="A36" t="s">
        <v>265</v>
      </c>
      <c r="B36">
        <v>2019</v>
      </c>
      <c r="C36" t="s">
        <v>225</v>
      </c>
      <c r="D36" t="s">
        <v>235</v>
      </c>
      <c r="E36" t="s">
        <v>231</v>
      </c>
      <c r="F36">
        <v>25</v>
      </c>
      <c r="G36">
        <v>21464.031663346999</v>
      </c>
      <c r="H36">
        <v>8.3825107296137298E-4</v>
      </c>
      <c r="I36">
        <v>7.8450124260686998E-4</v>
      </c>
    </row>
    <row r="37" spans="1:9">
      <c r="A37" t="s">
        <v>266</v>
      </c>
      <c r="B37">
        <v>2019</v>
      </c>
      <c r="C37" t="s">
        <v>225</v>
      </c>
      <c r="D37" t="s">
        <v>235</v>
      </c>
      <c r="E37" t="s">
        <v>233</v>
      </c>
      <c r="F37">
        <v>8332</v>
      </c>
      <c r="G37">
        <v>7760563.8526936797</v>
      </c>
      <c r="H37">
        <v>0.279372317596566</v>
      </c>
      <c r="I37">
        <v>0.28364531329706399</v>
      </c>
    </row>
    <row r="38" spans="1:9">
      <c r="A38" t="s">
        <v>267</v>
      </c>
      <c r="B38">
        <v>2020</v>
      </c>
      <c r="C38" t="s">
        <v>268</v>
      </c>
      <c r="D38" t="s">
        <v>226</v>
      </c>
      <c r="E38" t="s">
        <v>227</v>
      </c>
      <c r="F38">
        <v>1</v>
      </c>
      <c r="G38">
        <v>1659.02592599532</v>
      </c>
      <c r="H38">
        <v>3.3344448149383099E-4</v>
      </c>
      <c r="I38">
        <v>3.11007025761124E-4</v>
      </c>
    </row>
    <row r="39" spans="1:9">
      <c r="A39" t="s">
        <v>269</v>
      </c>
      <c r="B39">
        <v>2020</v>
      </c>
      <c r="C39" t="s">
        <v>268</v>
      </c>
      <c r="D39" t="s">
        <v>226</v>
      </c>
      <c r="E39" t="s">
        <v>229</v>
      </c>
      <c r="F39">
        <v>2194</v>
      </c>
      <c r="G39">
        <v>3873749.5817952198</v>
      </c>
      <c r="H39">
        <v>0.73157719239746599</v>
      </c>
      <c r="I39">
        <v>0.72618716627634705</v>
      </c>
    </row>
    <row r="40" spans="1:9">
      <c r="A40" t="s">
        <v>270</v>
      </c>
      <c r="B40">
        <v>2020</v>
      </c>
      <c r="C40" t="s">
        <v>268</v>
      </c>
      <c r="D40" t="s">
        <v>226</v>
      </c>
      <c r="E40" t="s">
        <v>231</v>
      </c>
      <c r="F40">
        <v>2</v>
      </c>
      <c r="G40">
        <v>4078.9384413427001</v>
      </c>
      <c r="H40">
        <v>6.6688896298766295E-4</v>
      </c>
      <c r="I40">
        <v>7.6465261514441804E-4</v>
      </c>
    </row>
    <row r="41" spans="1:9">
      <c r="A41" t="s">
        <v>271</v>
      </c>
      <c r="B41">
        <v>2020</v>
      </c>
      <c r="C41" t="s">
        <v>268</v>
      </c>
      <c r="D41" t="s">
        <v>226</v>
      </c>
      <c r="E41" t="s">
        <v>233</v>
      </c>
      <c r="F41">
        <v>802</v>
      </c>
      <c r="G41">
        <v>1454880.4538374401</v>
      </c>
      <c r="H41">
        <v>0.26742247415805298</v>
      </c>
      <c r="I41">
        <v>0.272737174082748</v>
      </c>
    </row>
    <row r="42" spans="1:9">
      <c r="A42" t="s">
        <v>272</v>
      </c>
      <c r="B42">
        <v>2020</v>
      </c>
      <c r="C42" t="s">
        <v>268</v>
      </c>
      <c r="D42" t="s">
        <v>235</v>
      </c>
      <c r="E42" t="s">
        <v>227</v>
      </c>
      <c r="F42">
        <v>4</v>
      </c>
      <c r="G42">
        <v>4725.6025396866899</v>
      </c>
      <c r="H42">
        <v>1.68385603030941E-4</v>
      </c>
      <c r="I42">
        <v>1.7494232876437399E-4</v>
      </c>
    </row>
    <row r="43" spans="1:9">
      <c r="A43" t="s">
        <v>273</v>
      </c>
      <c r="B43">
        <v>2020</v>
      </c>
      <c r="C43" t="s">
        <v>268</v>
      </c>
      <c r="D43" t="s">
        <v>235</v>
      </c>
      <c r="E43" t="s">
        <v>229</v>
      </c>
      <c r="F43">
        <v>17516</v>
      </c>
      <c r="G43">
        <v>19621974.273635499</v>
      </c>
      <c r="H43">
        <v>0.73736055567249004</v>
      </c>
      <c r="I43">
        <v>0.726407658188711</v>
      </c>
    </row>
    <row r="44" spans="1:9">
      <c r="A44" t="s">
        <v>274</v>
      </c>
      <c r="B44">
        <v>2020</v>
      </c>
      <c r="C44" t="s">
        <v>268</v>
      </c>
      <c r="D44" t="s">
        <v>235</v>
      </c>
      <c r="E44" t="s">
        <v>231</v>
      </c>
      <c r="F44">
        <v>16</v>
      </c>
      <c r="G44">
        <v>22979.989790032902</v>
      </c>
      <c r="H44">
        <v>6.7354241212376302E-4</v>
      </c>
      <c r="I44">
        <v>8.5072176406872195E-4</v>
      </c>
    </row>
    <row r="45" spans="1:9">
      <c r="A45" t="s">
        <v>275</v>
      </c>
      <c r="B45">
        <v>2020</v>
      </c>
      <c r="C45" t="s">
        <v>268</v>
      </c>
      <c r="D45" t="s">
        <v>235</v>
      </c>
      <c r="E45" t="s">
        <v>233</v>
      </c>
      <c r="F45">
        <v>6219</v>
      </c>
      <c r="G45">
        <v>7362665.1340347501</v>
      </c>
      <c r="H45">
        <v>0.26179751631235498</v>
      </c>
      <c r="I45">
        <v>0.272566677718456</v>
      </c>
    </row>
    <row r="46" spans="1:9">
      <c r="A46" t="s">
        <v>276</v>
      </c>
      <c r="B46">
        <v>2021</v>
      </c>
      <c r="C46" t="s">
        <v>268</v>
      </c>
      <c r="D46" t="s">
        <v>226</v>
      </c>
      <c r="E46" t="s">
        <v>229</v>
      </c>
      <c r="F46">
        <v>2760</v>
      </c>
      <c r="G46">
        <v>3781164.0699361502</v>
      </c>
      <c r="H46">
        <v>0.72727272727272696</v>
      </c>
      <c r="I46">
        <v>0.71927037266064597</v>
      </c>
    </row>
    <row r="47" spans="1:9">
      <c r="A47" t="s">
        <v>277</v>
      </c>
      <c r="B47">
        <v>2021</v>
      </c>
      <c r="C47" t="s">
        <v>268</v>
      </c>
      <c r="D47" t="s">
        <v>226</v>
      </c>
      <c r="E47" t="s">
        <v>231</v>
      </c>
      <c r="F47">
        <v>4</v>
      </c>
      <c r="G47">
        <v>7725.6126165285996</v>
      </c>
      <c r="H47">
        <v>1.05401844532279E-3</v>
      </c>
      <c r="I47">
        <v>1.4696014674169199E-3</v>
      </c>
    </row>
    <row r="48" spans="1:9">
      <c r="A48" t="s">
        <v>278</v>
      </c>
      <c r="B48">
        <v>2021</v>
      </c>
      <c r="C48" t="s">
        <v>268</v>
      </c>
      <c r="D48" t="s">
        <v>226</v>
      </c>
      <c r="E48" t="s">
        <v>233</v>
      </c>
      <c r="F48">
        <v>1031</v>
      </c>
      <c r="G48">
        <v>1468054.3174473201</v>
      </c>
      <c r="H48">
        <v>0.27167325428194999</v>
      </c>
      <c r="I48">
        <v>0.27926002587193699</v>
      </c>
    </row>
    <row r="49" spans="1:9">
      <c r="A49" t="s">
        <v>279</v>
      </c>
      <c r="B49">
        <v>2021</v>
      </c>
      <c r="C49" t="s">
        <v>268</v>
      </c>
      <c r="D49" t="s">
        <v>235</v>
      </c>
      <c r="E49" t="s">
        <v>227</v>
      </c>
      <c r="F49">
        <v>2</v>
      </c>
      <c r="G49">
        <v>2817.1545595694101</v>
      </c>
      <c r="H49">
        <v>6.8143100511073193E-5</v>
      </c>
      <c r="I49">
        <v>1.0494243009378901E-4</v>
      </c>
    </row>
    <row r="50" spans="1:9">
      <c r="A50" t="s">
        <v>280</v>
      </c>
      <c r="B50">
        <v>2021</v>
      </c>
      <c r="C50" t="s">
        <v>268</v>
      </c>
      <c r="D50" t="s">
        <v>235</v>
      </c>
      <c r="E50" t="s">
        <v>229</v>
      </c>
      <c r="F50">
        <v>21976</v>
      </c>
      <c r="G50">
        <v>19705864.841645099</v>
      </c>
      <c r="H50">
        <v>0.74875638841567305</v>
      </c>
      <c r="I50">
        <v>0.73406740732680298</v>
      </c>
    </row>
    <row r="51" spans="1:9">
      <c r="A51" t="s">
        <v>281</v>
      </c>
      <c r="B51">
        <v>2021</v>
      </c>
      <c r="C51" t="s">
        <v>268</v>
      </c>
      <c r="D51" t="s">
        <v>235</v>
      </c>
      <c r="E51" t="s">
        <v>231</v>
      </c>
      <c r="F51">
        <v>23</v>
      </c>
      <c r="G51">
        <v>22538.536501732699</v>
      </c>
      <c r="H51">
        <v>7.8364565587734204E-4</v>
      </c>
      <c r="I51">
        <v>8.3958786826766104E-4</v>
      </c>
    </row>
    <row r="52" spans="1:9">
      <c r="A52" t="s">
        <v>282</v>
      </c>
      <c r="B52">
        <v>2021</v>
      </c>
      <c r="C52" t="s">
        <v>268</v>
      </c>
      <c r="D52" t="s">
        <v>235</v>
      </c>
      <c r="E52" t="s">
        <v>233</v>
      </c>
      <c r="F52">
        <v>7349</v>
      </c>
      <c r="G52">
        <v>7113541.4672936304</v>
      </c>
      <c r="H52">
        <v>0.25039182282793898</v>
      </c>
      <c r="I52">
        <v>0.26498806237483602</v>
      </c>
    </row>
    <row r="53" spans="1:9">
      <c r="A53" t="s">
        <v>283</v>
      </c>
      <c r="B53">
        <v>2022</v>
      </c>
      <c r="C53" t="s">
        <v>268</v>
      </c>
      <c r="D53" t="s">
        <v>226</v>
      </c>
      <c r="E53" t="s">
        <v>229</v>
      </c>
      <c r="F53">
        <v>1965</v>
      </c>
      <c r="G53">
        <v>3803188.4815582102</v>
      </c>
      <c r="H53">
        <v>0.73211624441132594</v>
      </c>
      <c r="I53">
        <v>0.73338340872330399</v>
      </c>
    </row>
    <row r="54" spans="1:9">
      <c r="A54" t="s">
        <v>284</v>
      </c>
      <c r="B54">
        <v>2022</v>
      </c>
      <c r="C54" t="s">
        <v>268</v>
      </c>
      <c r="D54" t="s">
        <v>226</v>
      </c>
      <c r="E54" t="s">
        <v>231</v>
      </c>
      <c r="F54">
        <v>6</v>
      </c>
      <c r="G54">
        <v>11343.8847474411</v>
      </c>
      <c r="H54">
        <v>2.2354694485842001E-3</v>
      </c>
      <c r="I54">
        <v>2.1874847656338302E-3</v>
      </c>
    </row>
    <row r="55" spans="1:9">
      <c r="A55" t="s">
        <v>285</v>
      </c>
      <c r="B55">
        <v>2022</v>
      </c>
      <c r="C55" t="s">
        <v>268</v>
      </c>
      <c r="D55" t="s">
        <v>226</v>
      </c>
      <c r="E55" t="s">
        <v>233</v>
      </c>
      <c r="F55">
        <v>713</v>
      </c>
      <c r="G55">
        <v>1371279.63369435</v>
      </c>
      <c r="H55">
        <v>0.26564828614008901</v>
      </c>
      <c r="I55">
        <v>0.26442910651106299</v>
      </c>
    </row>
    <row r="56" spans="1:9">
      <c r="A56" t="s">
        <v>286</v>
      </c>
      <c r="B56">
        <v>2022</v>
      </c>
      <c r="C56" t="s">
        <v>268</v>
      </c>
      <c r="D56" t="s">
        <v>235</v>
      </c>
      <c r="E56" t="s">
        <v>227</v>
      </c>
      <c r="F56">
        <v>2</v>
      </c>
      <c r="G56">
        <v>2826.6381537828902</v>
      </c>
      <c r="H56">
        <v>8.3731055848614296E-5</v>
      </c>
      <c r="I56">
        <v>1.0336804098238801E-4</v>
      </c>
    </row>
    <row r="57" spans="1:9">
      <c r="A57" t="s">
        <v>287</v>
      </c>
      <c r="B57">
        <v>2022</v>
      </c>
      <c r="C57" t="s">
        <v>268</v>
      </c>
      <c r="D57" t="s">
        <v>235</v>
      </c>
      <c r="E57" t="s">
        <v>229</v>
      </c>
      <c r="F57">
        <v>17835</v>
      </c>
      <c r="G57">
        <v>19957170.093679599</v>
      </c>
      <c r="H57">
        <v>0.74667169053001803</v>
      </c>
      <c r="I57">
        <v>0.72981876841049997</v>
      </c>
    </row>
    <row r="58" spans="1:9">
      <c r="A58" t="s">
        <v>288</v>
      </c>
      <c r="B58">
        <v>2022</v>
      </c>
      <c r="C58" t="s">
        <v>268</v>
      </c>
      <c r="D58" t="s">
        <v>235</v>
      </c>
      <c r="E58" t="s">
        <v>231</v>
      </c>
      <c r="F58">
        <v>34</v>
      </c>
      <c r="G58">
        <v>44289.1644125374</v>
      </c>
      <c r="H58">
        <v>1.4234279494264399E-3</v>
      </c>
      <c r="I58">
        <v>1.6196215833087901E-3</v>
      </c>
    </row>
    <row r="59" spans="1:9">
      <c r="A59" t="s">
        <v>289</v>
      </c>
      <c r="B59">
        <v>2022</v>
      </c>
      <c r="C59" t="s">
        <v>268</v>
      </c>
      <c r="D59" t="s">
        <v>235</v>
      </c>
      <c r="E59" t="s">
        <v>233</v>
      </c>
      <c r="F59">
        <v>6015</v>
      </c>
      <c r="G59">
        <v>7341092.1037541004</v>
      </c>
      <c r="H59">
        <v>0.25182115046470699</v>
      </c>
      <c r="I59">
        <v>0.26845824196520901</v>
      </c>
    </row>
    <row r="60" spans="1:9">
      <c r="A60" t="s">
        <v>23</v>
      </c>
      <c r="B60">
        <v>2015</v>
      </c>
      <c r="C60" t="s">
        <v>13</v>
      </c>
      <c r="D60" t="s">
        <v>20</v>
      </c>
      <c r="E60" t="s">
        <v>18</v>
      </c>
      <c r="F60">
        <v>2</v>
      </c>
      <c r="G60">
        <v>1412.2646704169999</v>
      </c>
      <c r="H60">
        <v>0.14285714285714299</v>
      </c>
      <c r="I60">
        <v>0.12215407006965399</v>
      </c>
    </row>
    <row r="61" spans="1:9">
      <c r="A61" t="s">
        <v>21</v>
      </c>
      <c r="B61">
        <v>2015</v>
      </c>
      <c r="C61" t="s">
        <v>13</v>
      </c>
      <c r="D61" t="s">
        <v>20</v>
      </c>
      <c r="E61" t="s">
        <v>16</v>
      </c>
      <c r="F61">
        <v>265</v>
      </c>
      <c r="G61">
        <v>199868.50386693</v>
      </c>
      <c r="H61">
        <v>0.55439330543933096</v>
      </c>
      <c r="I61">
        <v>0.57740786266380595</v>
      </c>
    </row>
    <row r="62" spans="1:9">
      <c r="A62" t="s">
        <v>23</v>
      </c>
      <c r="B62">
        <v>2015</v>
      </c>
      <c r="C62" t="s">
        <v>13</v>
      </c>
      <c r="D62" t="s">
        <v>20</v>
      </c>
      <c r="E62" t="s">
        <v>18</v>
      </c>
      <c r="F62">
        <v>213</v>
      </c>
      <c r="G62">
        <v>146279.36974334501</v>
      </c>
      <c r="H62">
        <v>0.44560669456066898</v>
      </c>
      <c r="I62">
        <v>0.422592137336195</v>
      </c>
    </row>
    <row r="63" spans="1:9">
      <c r="A63" t="s">
        <v>21</v>
      </c>
      <c r="B63">
        <v>2015</v>
      </c>
      <c r="C63" t="s">
        <v>13</v>
      </c>
      <c r="D63" t="s">
        <v>20</v>
      </c>
      <c r="E63" t="s">
        <v>16</v>
      </c>
      <c r="F63">
        <v>120</v>
      </c>
      <c r="G63">
        <v>91502.731369230896</v>
      </c>
      <c r="H63">
        <v>0.64864864864864902</v>
      </c>
      <c r="I63">
        <v>0.63070078785820205</v>
      </c>
    </row>
    <row r="64" spans="1:9">
      <c r="A64" t="s">
        <v>23</v>
      </c>
      <c r="B64">
        <v>2015</v>
      </c>
      <c r="C64" t="s">
        <v>13</v>
      </c>
      <c r="D64" t="s">
        <v>20</v>
      </c>
      <c r="E64" t="s">
        <v>18</v>
      </c>
      <c r="F64">
        <v>65</v>
      </c>
      <c r="G64">
        <v>53578.316777173299</v>
      </c>
      <c r="H64">
        <v>0.35135135135135098</v>
      </c>
      <c r="I64">
        <v>0.36929921214179801</v>
      </c>
    </row>
    <row r="65" spans="1:9">
      <c r="A65" t="s">
        <v>21</v>
      </c>
      <c r="B65">
        <v>2015</v>
      </c>
      <c r="C65" t="s">
        <v>13</v>
      </c>
      <c r="D65" t="s">
        <v>20</v>
      </c>
      <c r="E65" t="s">
        <v>16</v>
      </c>
      <c r="F65">
        <v>2602</v>
      </c>
      <c r="G65">
        <v>2062172.0447596</v>
      </c>
      <c r="H65">
        <v>0.73941460642227896</v>
      </c>
      <c r="I65">
        <v>0.74111649472646102</v>
      </c>
    </row>
    <row r="66" spans="1:9">
      <c r="A66" t="s">
        <v>22</v>
      </c>
      <c r="B66">
        <v>2015</v>
      </c>
      <c r="C66" t="s">
        <v>13</v>
      </c>
      <c r="D66" t="s">
        <v>20</v>
      </c>
      <c r="E66" t="s">
        <v>17</v>
      </c>
      <c r="F66">
        <v>4</v>
      </c>
      <c r="G66">
        <v>3784.8693167175602</v>
      </c>
      <c r="H66">
        <v>1.1366865586814399E-3</v>
      </c>
      <c r="I66">
        <v>1.3602303882120899E-3</v>
      </c>
    </row>
    <row r="67" spans="1:9">
      <c r="A67" t="s">
        <v>23</v>
      </c>
      <c r="B67">
        <v>2015</v>
      </c>
      <c r="C67" t="s">
        <v>13</v>
      </c>
      <c r="D67" t="s">
        <v>20</v>
      </c>
      <c r="E67" t="s">
        <v>18</v>
      </c>
      <c r="F67">
        <v>913</v>
      </c>
      <c r="G67">
        <v>716563.86293152103</v>
      </c>
      <c r="H67">
        <v>0.25944870701903899</v>
      </c>
      <c r="I67">
        <v>0.257523274885326</v>
      </c>
    </row>
    <row r="68" spans="1:9">
      <c r="A68" t="s">
        <v>21</v>
      </c>
      <c r="B68">
        <v>2015</v>
      </c>
      <c r="C68" t="s">
        <v>13</v>
      </c>
      <c r="D68" t="s">
        <v>20</v>
      </c>
      <c r="E68" t="s">
        <v>16</v>
      </c>
      <c r="F68">
        <v>142</v>
      </c>
      <c r="G68">
        <v>111823.71756730801</v>
      </c>
      <c r="H68">
        <v>0.74345549738219896</v>
      </c>
      <c r="I68">
        <v>0.73229226518902202</v>
      </c>
    </row>
    <row r="69" spans="1:9">
      <c r="A69" t="s">
        <v>23</v>
      </c>
      <c r="B69">
        <v>2015</v>
      </c>
      <c r="C69" t="s">
        <v>13</v>
      </c>
      <c r="D69" t="s">
        <v>20</v>
      </c>
      <c r="E69" t="s">
        <v>18</v>
      </c>
      <c r="F69">
        <v>49</v>
      </c>
      <c r="G69">
        <v>40879.954017211101</v>
      </c>
      <c r="H69">
        <v>0.25654450261780098</v>
      </c>
      <c r="I69">
        <v>0.26770773481097798</v>
      </c>
    </row>
    <row r="70" spans="1:9">
      <c r="A70" t="s">
        <v>21</v>
      </c>
      <c r="B70">
        <v>2015</v>
      </c>
      <c r="C70" t="s">
        <v>13</v>
      </c>
      <c r="D70" t="s">
        <v>20</v>
      </c>
      <c r="E70" t="s">
        <v>16</v>
      </c>
      <c r="F70">
        <v>204</v>
      </c>
      <c r="G70">
        <v>166103.95993386299</v>
      </c>
      <c r="H70">
        <v>0.83606557377049195</v>
      </c>
      <c r="I70">
        <v>0.838259645887798</v>
      </c>
    </row>
    <row r="71" spans="1:9">
      <c r="A71" t="s">
        <v>23</v>
      </c>
      <c r="B71">
        <v>2015</v>
      </c>
      <c r="C71" t="s">
        <v>13</v>
      </c>
      <c r="D71" t="s">
        <v>20</v>
      </c>
      <c r="E71" t="s">
        <v>18</v>
      </c>
      <c r="F71">
        <v>40</v>
      </c>
      <c r="G71">
        <v>32049.393563122801</v>
      </c>
      <c r="H71">
        <v>0.16393442622950799</v>
      </c>
      <c r="I71">
        <v>0.161740354112202</v>
      </c>
    </row>
    <row r="72" spans="1:9">
      <c r="A72" t="s">
        <v>21</v>
      </c>
      <c r="B72">
        <v>2015</v>
      </c>
      <c r="C72" t="s">
        <v>13</v>
      </c>
      <c r="D72" t="s">
        <v>20</v>
      </c>
      <c r="E72" t="s">
        <v>16</v>
      </c>
      <c r="F72">
        <v>1914</v>
      </c>
      <c r="G72">
        <v>1541988.69244092</v>
      </c>
      <c r="H72">
        <v>0.83763676148796495</v>
      </c>
      <c r="I72">
        <v>0.84113485314085601</v>
      </c>
    </row>
    <row r="73" spans="1:9">
      <c r="A73" t="s">
        <v>22</v>
      </c>
      <c r="B73">
        <v>2015</v>
      </c>
      <c r="C73" t="s">
        <v>13</v>
      </c>
      <c r="D73" t="s">
        <v>20</v>
      </c>
      <c r="E73" t="s">
        <v>17</v>
      </c>
      <c r="F73">
        <v>4</v>
      </c>
      <c r="G73">
        <v>2746.4040611939099</v>
      </c>
      <c r="H73">
        <v>1.75054704595186E-3</v>
      </c>
      <c r="I73">
        <v>1.49812783193694E-3</v>
      </c>
    </row>
    <row r="74" spans="1:9">
      <c r="A74" t="s">
        <v>23</v>
      </c>
      <c r="B74">
        <v>2015</v>
      </c>
      <c r="C74" t="s">
        <v>13</v>
      </c>
      <c r="D74" t="s">
        <v>20</v>
      </c>
      <c r="E74" t="s">
        <v>18</v>
      </c>
      <c r="F74">
        <v>367</v>
      </c>
      <c r="G74">
        <v>288489.01338113099</v>
      </c>
      <c r="H74">
        <v>0.16061269146608301</v>
      </c>
      <c r="I74">
        <v>0.15736701902720701</v>
      </c>
    </row>
    <row r="75" spans="1:9">
      <c r="A75" t="s">
        <v>19</v>
      </c>
      <c r="B75">
        <v>2015</v>
      </c>
      <c r="C75" t="s">
        <v>13</v>
      </c>
      <c r="D75" t="s">
        <v>20</v>
      </c>
      <c r="E75" t="s">
        <v>15</v>
      </c>
      <c r="F75">
        <v>2</v>
      </c>
      <c r="G75">
        <v>1818.5161245454699</v>
      </c>
      <c r="H75">
        <v>4.53001132502831E-4</v>
      </c>
      <c r="I75">
        <v>5.1838040556328698E-4</v>
      </c>
    </row>
    <row r="76" spans="1:9">
      <c r="A76" t="s">
        <v>21</v>
      </c>
      <c r="B76">
        <v>2015</v>
      </c>
      <c r="C76" t="s">
        <v>13</v>
      </c>
      <c r="D76" t="s">
        <v>20</v>
      </c>
      <c r="E76" t="s">
        <v>16</v>
      </c>
      <c r="F76">
        <v>3125</v>
      </c>
      <c r="G76">
        <v>2455229.9420479201</v>
      </c>
      <c r="H76">
        <v>0.70781426953567395</v>
      </c>
      <c r="I76">
        <v>0.69988001532185795</v>
      </c>
    </row>
    <row r="77" spans="1:9">
      <c r="A77" t="s">
        <v>22</v>
      </c>
      <c r="B77">
        <v>2015</v>
      </c>
      <c r="C77" t="s">
        <v>13</v>
      </c>
      <c r="D77" t="s">
        <v>20</v>
      </c>
      <c r="E77" t="s">
        <v>17</v>
      </c>
      <c r="F77">
        <v>2</v>
      </c>
      <c r="G77">
        <v>1530.05355356667</v>
      </c>
      <c r="H77">
        <v>4.53001132502831E-4</v>
      </c>
      <c r="I77">
        <v>4.3615218524921699E-4</v>
      </c>
    </row>
    <row r="78" spans="1:9">
      <c r="A78" t="s">
        <v>23</v>
      </c>
      <c r="B78">
        <v>2015</v>
      </c>
      <c r="C78" t="s">
        <v>13</v>
      </c>
      <c r="D78" t="s">
        <v>20</v>
      </c>
      <c r="E78" t="s">
        <v>18</v>
      </c>
      <c r="F78">
        <v>1286</v>
      </c>
      <c r="G78">
        <v>1049494.1411540699</v>
      </c>
      <c r="H78">
        <v>0.29127972819932102</v>
      </c>
      <c r="I78">
        <v>0.29916545208732898</v>
      </c>
    </row>
    <row r="79" spans="1:9">
      <c r="A79" t="s">
        <v>21</v>
      </c>
      <c r="B79">
        <v>2015</v>
      </c>
      <c r="C79" t="s">
        <v>13</v>
      </c>
      <c r="D79" t="s">
        <v>20</v>
      </c>
      <c r="E79" t="s">
        <v>16</v>
      </c>
      <c r="F79">
        <v>927</v>
      </c>
      <c r="G79">
        <v>718417.23495006002</v>
      </c>
      <c r="H79">
        <v>0.58082706766917302</v>
      </c>
      <c r="I79">
        <v>0.56968345888739802</v>
      </c>
    </row>
    <row r="80" spans="1:9">
      <c r="A80" t="s">
        <v>23</v>
      </c>
      <c r="B80">
        <v>2015</v>
      </c>
      <c r="C80" t="s">
        <v>13</v>
      </c>
      <c r="D80" t="s">
        <v>20</v>
      </c>
      <c r="E80" t="s">
        <v>18</v>
      </c>
      <c r="F80">
        <v>669</v>
      </c>
      <c r="G80">
        <v>542664.20201695699</v>
      </c>
      <c r="H80">
        <v>0.41917293233082698</v>
      </c>
      <c r="I80">
        <v>0.43031654111260198</v>
      </c>
    </row>
    <row r="81" spans="1:9">
      <c r="A81" t="s">
        <v>21</v>
      </c>
      <c r="B81">
        <v>2015</v>
      </c>
      <c r="C81" t="s">
        <v>13</v>
      </c>
      <c r="D81" t="s">
        <v>20</v>
      </c>
      <c r="E81" t="s">
        <v>16</v>
      </c>
      <c r="F81">
        <v>714</v>
      </c>
      <c r="G81">
        <v>558308.48878303997</v>
      </c>
      <c r="H81">
        <v>0.42780107849011401</v>
      </c>
      <c r="I81">
        <v>0.40935600879852202</v>
      </c>
    </row>
    <row r="82" spans="1:9">
      <c r="A82" t="s">
        <v>22</v>
      </c>
      <c r="B82">
        <v>2015</v>
      </c>
      <c r="C82" t="s">
        <v>13</v>
      </c>
      <c r="D82" t="s">
        <v>20</v>
      </c>
      <c r="E82" t="s">
        <v>17</v>
      </c>
      <c r="F82">
        <v>1</v>
      </c>
      <c r="G82">
        <v>1025.24405435379</v>
      </c>
      <c r="H82">
        <v>5.9916117435590197E-4</v>
      </c>
      <c r="I82">
        <v>7.5171669886211405E-4</v>
      </c>
    </row>
    <row r="83" spans="1:9">
      <c r="A83" t="s">
        <v>23</v>
      </c>
      <c r="B83">
        <v>2015</v>
      </c>
      <c r="C83" t="s">
        <v>13</v>
      </c>
      <c r="D83" t="s">
        <v>20</v>
      </c>
      <c r="E83" t="s">
        <v>18</v>
      </c>
      <c r="F83">
        <v>954</v>
      </c>
      <c r="G83">
        <v>804536.53358839895</v>
      </c>
      <c r="H83">
        <v>0.57159976033552995</v>
      </c>
      <c r="I83">
        <v>0.58989227450261605</v>
      </c>
    </row>
    <row r="84" spans="1:9">
      <c r="A84" t="s">
        <v>21</v>
      </c>
      <c r="B84">
        <v>2015</v>
      </c>
      <c r="C84" t="s">
        <v>13</v>
      </c>
      <c r="D84" t="s">
        <v>20</v>
      </c>
      <c r="E84" t="s">
        <v>16</v>
      </c>
      <c r="F84">
        <v>807</v>
      </c>
      <c r="G84">
        <v>654865.32478129503</v>
      </c>
      <c r="H84">
        <v>0.73968835930339105</v>
      </c>
      <c r="I84">
        <v>0.73122207653294702</v>
      </c>
    </row>
    <row r="85" spans="1:9">
      <c r="A85" t="s">
        <v>23</v>
      </c>
      <c r="B85">
        <v>2015</v>
      </c>
      <c r="C85" t="s">
        <v>13</v>
      </c>
      <c r="D85" t="s">
        <v>20</v>
      </c>
      <c r="E85" t="s">
        <v>18</v>
      </c>
      <c r="F85">
        <v>284</v>
      </c>
      <c r="G85">
        <v>240711.19813539</v>
      </c>
      <c r="H85">
        <v>0.260311640696609</v>
      </c>
      <c r="I85">
        <v>0.26877792346705298</v>
      </c>
    </row>
    <row r="86" spans="1:9">
      <c r="A86" t="s">
        <v>21</v>
      </c>
      <c r="B86">
        <v>2015</v>
      </c>
      <c r="C86" t="s">
        <v>13</v>
      </c>
      <c r="D86" t="s">
        <v>20</v>
      </c>
      <c r="E86" t="s">
        <v>16</v>
      </c>
      <c r="F86">
        <v>874</v>
      </c>
      <c r="G86">
        <v>680788.49449325597</v>
      </c>
      <c r="H86">
        <v>0.82452830188679205</v>
      </c>
      <c r="I86">
        <v>0.81589163198780801</v>
      </c>
    </row>
    <row r="87" spans="1:9">
      <c r="A87" t="s">
        <v>23</v>
      </c>
      <c r="B87">
        <v>2015</v>
      </c>
      <c r="C87" t="s">
        <v>13</v>
      </c>
      <c r="D87" t="s">
        <v>20</v>
      </c>
      <c r="E87" t="s">
        <v>18</v>
      </c>
      <c r="F87">
        <v>186</v>
      </c>
      <c r="G87">
        <v>153621.94410213499</v>
      </c>
      <c r="H87">
        <v>0.17547169811320801</v>
      </c>
      <c r="I87">
        <v>0.18410836801219199</v>
      </c>
    </row>
    <row r="88" spans="1:9">
      <c r="A88" t="s">
        <v>21</v>
      </c>
      <c r="B88">
        <v>2015</v>
      </c>
      <c r="C88" t="s">
        <v>13</v>
      </c>
      <c r="D88" t="s">
        <v>20</v>
      </c>
      <c r="E88" t="s">
        <v>16</v>
      </c>
      <c r="F88">
        <v>292</v>
      </c>
      <c r="G88">
        <v>227807.30579360499</v>
      </c>
      <c r="H88">
        <v>0.79132791327913299</v>
      </c>
      <c r="I88">
        <v>0.78548102346476101</v>
      </c>
    </row>
    <row r="89" spans="1:9">
      <c r="A89" t="s">
        <v>22</v>
      </c>
      <c r="B89">
        <v>2015</v>
      </c>
      <c r="C89" t="s">
        <v>13</v>
      </c>
      <c r="D89" t="s">
        <v>20</v>
      </c>
      <c r="E89" t="s">
        <v>17</v>
      </c>
      <c r="F89">
        <v>1</v>
      </c>
      <c r="G89">
        <v>604.56947167638396</v>
      </c>
      <c r="H89">
        <v>2.7100271002710001E-3</v>
      </c>
      <c r="I89">
        <v>2.08455934156106E-3</v>
      </c>
    </row>
    <row r="90" spans="1:9">
      <c r="A90" t="s">
        <v>23</v>
      </c>
      <c r="B90">
        <v>2015</v>
      </c>
      <c r="C90" t="s">
        <v>13</v>
      </c>
      <c r="D90" t="s">
        <v>20</v>
      </c>
      <c r="E90" t="s">
        <v>18</v>
      </c>
      <c r="F90">
        <v>76</v>
      </c>
      <c r="G90">
        <v>61610.797451553597</v>
      </c>
      <c r="H90">
        <v>0.20596205962059599</v>
      </c>
      <c r="I90">
        <v>0.212434417193678</v>
      </c>
    </row>
    <row r="91" spans="1:9">
      <c r="A91" t="s">
        <v>21</v>
      </c>
      <c r="B91">
        <v>2015</v>
      </c>
      <c r="C91" t="s">
        <v>13</v>
      </c>
      <c r="D91" t="s">
        <v>20</v>
      </c>
      <c r="E91" t="s">
        <v>16</v>
      </c>
      <c r="F91">
        <v>1565</v>
      </c>
      <c r="G91">
        <v>1205885.3259376001</v>
      </c>
      <c r="H91">
        <v>0.759708737864078</v>
      </c>
      <c r="I91">
        <v>0.760443186925713</v>
      </c>
    </row>
    <row r="92" spans="1:9">
      <c r="A92" t="s">
        <v>22</v>
      </c>
      <c r="B92">
        <v>2015</v>
      </c>
      <c r="C92" t="s">
        <v>13</v>
      </c>
      <c r="D92" t="s">
        <v>20</v>
      </c>
      <c r="E92" t="s">
        <v>17</v>
      </c>
      <c r="F92">
        <v>3</v>
      </c>
      <c r="G92">
        <v>2465.15305448959</v>
      </c>
      <c r="H92">
        <v>1.4563106796116501E-3</v>
      </c>
      <c r="I92">
        <v>1.55454984374917E-3</v>
      </c>
    </row>
    <row r="93" spans="1:9">
      <c r="A93" t="s">
        <v>23</v>
      </c>
      <c r="B93">
        <v>2015</v>
      </c>
      <c r="C93" t="s">
        <v>13</v>
      </c>
      <c r="D93" t="s">
        <v>20</v>
      </c>
      <c r="E93" t="s">
        <v>18</v>
      </c>
      <c r="F93">
        <v>492</v>
      </c>
      <c r="G93">
        <v>377416.01437699801</v>
      </c>
      <c r="H93">
        <v>0.23883495145631101</v>
      </c>
      <c r="I93">
        <v>0.238002263230538</v>
      </c>
    </row>
    <row r="94" spans="1:9">
      <c r="A94" t="s">
        <v>21</v>
      </c>
      <c r="B94">
        <v>2015</v>
      </c>
      <c r="C94" t="s">
        <v>13</v>
      </c>
      <c r="D94" t="s">
        <v>20</v>
      </c>
      <c r="E94" t="s">
        <v>16</v>
      </c>
      <c r="F94">
        <v>1083</v>
      </c>
      <c r="G94">
        <v>849869.62854509498</v>
      </c>
      <c r="H94">
        <v>0.72880215343203203</v>
      </c>
      <c r="I94">
        <v>0.72600357103620605</v>
      </c>
    </row>
    <row r="95" spans="1:9">
      <c r="A95" t="s">
        <v>22</v>
      </c>
      <c r="B95">
        <v>2015</v>
      </c>
      <c r="C95" t="s">
        <v>13</v>
      </c>
      <c r="D95" t="s">
        <v>20</v>
      </c>
      <c r="E95" t="s">
        <v>17</v>
      </c>
      <c r="F95">
        <v>1</v>
      </c>
      <c r="G95">
        <v>954.33033898816905</v>
      </c>
      <c r="H95">
        <v>6.7294751009421298E-4</v>
      </c>
      <c r="I95">
        <v>8.1523943294655702E-4</v>
      </c>
    </row>
    <row r="96" spans="1:9">
      <c r="A96" t="s">
        <v>23</v>
      </c>
      <c r="B96">
        <v>2015</v>
      </c>
      <c r="C96" t="s">
        <v>13</v>
      </c>
      <c r="D96" t="s">
        <v>20</v>
      </c>
      <c r="E96" t="s">
        <v>18</v>
      </c>
      <c r="F96">
        <v>402</v>
      </c>
      <c r="G96">
        <v>319789.606187089</v>
      </c>
      <c r="H96">
        <v>0.27052489905787303</v>
      </c>
      <c r="I96">
        <v>0.27318118953084702</v>
      </c>
    </row>
    <row r="97" spans="1:9">
      <c r="A97" t="s">
        <v>21</v>
      </c>
      <c r="B97">
        <v>2015</v>
      </c>
      <c r="C97" t="s">
        <v>13</v>
      </c>
      <c r="D97" t="s">
        <v>20</v>
      </c>
      <c r="E97" t="s">
        <v>16</v>
      </c>
      <c r="F97">
        <v>1560</v>
      </c>
      <c r="G97">
        <v>1187408.09633903</v>
      </c>
      <c r="H97">
        <v>0.76060458313017998</v>
      </c>
      <c r="I97">
        <v>0.75560188793394201</v>
      </c>
    </row>
    <row r="98" spans="1:9">
      <c r="A98" t="s">
        <v>22</v>
      </c>
      <c r="B98">
        <v>2015</v>
      </c>
      <c r="C98" t="s">
        <v>13</v>
      </c>
      <c r="D98" t="s">
        <v>20</v>
      </c>
      <c r="E98" t="s">
        <v>17</v>
      </c>
      <c r="F98">
        <v>7</v>
      </c>
      <c r="G98">
        <v>5198.3359145136401</v>
      </c>
      <c r="H98">
        <v>3.4129692832764501E-3</v>
      </c>
      <c r="I98">
        <v>3.3079380570433799E-3</v>
      </c>
    </row>
    <row r="99" spans="1:9">
      <c r="A99" t="s">
        <v>23</v>
      </c>
      <c r="B99">
        <v>2015</v>
      </c>
      <c r="C99" t="s">
        <v>13</v>
      </c>
      <c r="D99" t="s">
        <v>20</v>
      </c>
      <c r="E99" t="s">
        <v>18</v>
      </c>
      <c r="F99">
        <v>484</v>
      </c>
      <c r="G99">
        <v>378866.74072354502</v>
      </c>
      <c r="H99">
        <v>0.23598244758654299</v>
      </c>
      <c r="I99">
        <v>0.241090174009014</v>
      </c>
    </row>
    <row r="100" spans="1:9">
      <c r="A100" t="s">
        <v>21</v>
      </c>
      <c r="B100">
        <v>2015</v>
      </c>
      <c r="C100" t="s">
        <v>13</v>
      </c>
      <c r="D100" t="s">
        <v>20</v>
      </c>
      <c r="E100" t="s">
        <v>16</v>
      </c>
      <c r="F100">
        <v>2996</v>
      </c>
      <c r="G100">
        <v>2272687.2213503998</v>
      </c>
      <c r="H100">
        <v>0.78244972577696503</v>
      </c>
      <c r="I100">
        <v>0.781352440810828</v>
      </c>
    </row>
    <row r="101" spans="1:9">
      <c r="A101" t="s">
        <v>22</v>
      </c>
      <c r="B101">
        <v>2015</v>
      </c>
      <c r="C101" t="s">
        <v>13</v>
      </c>
      <c r="D101" t="s">
        <v>20</v>
      </c>
      <c r="E101" t="s">
        <v>17</v>
      </c>
      <c r="F101">
        <v>1</v>
      </c>
      <c r="G101">
        <v>1012.02285318393</v>
      </c>
      <c r="H101">
        <v>2.6116479498563601E-4</v>
      </c>
      <c r="I101">
        <v>3.4793460317066797E-4</v>
      </c>
    </row>
    <row r="102" spans="1:9">
      <c r="A102" t="s">
        <v>23</v>
      </c>
      <c r="B102">
        <v>2015</v>
      </c>
      <c r="C102" t="s">
        <v>13</v>
      </c>
      <c r="D102" t="s">
        <v>20</v>
      </c>
      <c r="E102" t="s">
        <v>18</v>
      </c>
      <c r="F102">
        <v>832</v>
      </c>
      <c r="G102">
        <v>634959.00352899998</v>
      </c>
      <c r="H102">
        <v>0.21728910942804899</v>
      </c>
      <c r="I102">
        <v>0.218299624586001</v>
      </c>
    </row>
    <row r="103" spans="1:9">
      <c r="A103" t="s">
        <v>21</v>
      </c>
      <c r="B103">
        <v>2015</v>
      </c>
      <c r="C103" t="s">
        <v>13</v>
      </c>
      <c r="D103" t="s">
        <v>20</v>
      </c>
      <c r="E103" t="s">
        <v>16</v>
      </c>
      <c r="F103">
        <v>2924</v>
      </c>
      <c r="G103">
        <v>2203729.0418305402</v>
      </c>
      <c r="H103">
        <v>0.60613598673300195</v>
      </c>
      <c r="I103">
        <v>0.60119905617936298</v>
      </c>
    </row>
    <row r="104" spans="1:9">
      <c r="A104" t="s">
        <v>22</v>
      </c>
      <c r="B104">
        <v>2015</v>
      </c>
      <c r="C104" t="s">
        <v>13</v>
      </c>
      <c r="D104" t="s">
        <v>20</v>
      </c>
      <c r="E104" t="s">
        <v>17</v>
      </c>
      <c r="F104">
        <v>2</v>
      </c>
      <c r="G104">
        <v>1977.1705385838</v>
      </c>
      <c r="H104">
        <v>4.1459369817578801E-4</v>
      </c>
      <c r="I104">
        <v>5.3939165802109796E-4</v>
      </c>
    </row>
    <row r="105" spans="1:9">
      <c r="A105" t="s">
        <v>23</v>
      </c>
      <c r="B105">
        <v>2015</v>
      </c>
      <c r="C105" t="s">
        <v>13</v>
      </c>
      <c r="D105" t="s">
        <v>20</v>
      </c>
      <c r="E105" t="s">
        <v>18</v>
      </c>
      <c r="F105">
        <v>1898</v>
      </c>
      <c r="G105">
        <v>1459850.1772820901</v>
      </c>
      <c r="H105">
        <v>0.39344941956882301</v>
      </c>
      <c r="I105">
        <v>0.39826155216261599</v>
      </c>
    </row>
    <row r="106" spans="1:9">
      <c r="A106" t="s">
        <v>21</v>
      </c>
      <c r="B106">
        <v>2015</v>
      </c>
      <c r="C106" t="s">
        <v>13</v>
      </c>
      <c r="D106" t="s">
        <v>20</v>
      </c>
      <c r="E106" t="s">
        <v>16</v>
      </c>
      <c r="F106">
        <v>422</v>
      </c>
      <c r="G106">
        <v>335218.747952317</v>
      </c>
      <c r="H106">
        <v>0.52034525277435295</v>
      </c>
      <c r="I106">
        <v>0.51190369123636503</v>
      </c>
    </row>
    <row r="107" spans="1:9">
      <c r="A107" t="s">
        <v>23</v>
      </c>
      <c r="B107">
        <v>2015</v>
      </c>
      <c r="C107" t="s">
        <v>13</v>
      </c>
      <c r="D107" t="s">
        <v>20</v>
      </c>
      <c r="E107" t="s">
        <v>18</v>
      </c>
      <c r="F107">
        <v>389</v>
      </c>
      <c r="G107">
        <v>319628.547918292</v>
      </c>
      <c r="H107">
        <v>0.47965474722564699</v>
      </c>
      <c r="I107">
        <v>0.48809630876363502</v>
      </c>
    </row>
    <row r="108" spans="1:9">
      <c r="A108" t="s">
        <v>21</v>
      </c>
      <c r="B108">
        <v>2015</v>
      </c>
      <c r="C108" t="s">
        <v>13</v>
      </c>
      <c r="D108" t="s">
        <v>20</v>
      </c>
      <c r="E108" t="s">
        <v>16</v>
      </c>
      <c r="F108">
        <v>631</v>
      </c>
      <c r="G108">
        <v>490142.37940599298</v>
      </c>
      <c r="H108">
        <v>0.707399103139013</v>
      </c>
      <c r="I108">
        <v>0.70512734057140303</v>
      </c>
    </row>
    <row r="109" spans="1:9">
      <c r="A109" t="s">
        <v>22</v>
      </c>
      <c r="B109">
        <v>2015</v>
      </c>
      <c r="C109" t="s">
        <v>13</v>
      </c>
      <c r="D109" t="s">
        <v>20</v>
      </c>
      <c r="E109" t="s">
        <v>17</v>
      </c>
      <c r="F109">
        <v>1</v>
      </c>
      <c r="G109">
        <v>793.27207019167702</v>
      </c>
      <c r="H109">
        <v>1.12107623318386E-3</v>
      </c>
      <c r="I109">
        <v>1.14121497896533E-3</v>
      </c>
    </row>
    <row r="110" spans="1:9">
      <c r="A110" t="s">
        <v>23</v>
      </c>
      <c r="B110">
        <v>2015</v>
      </c>
      <c r="C110" t="s">
        <v>13</v>
      </c>
      <c r="D110" t="s">
        <v>20</v>
      </c>
      <c r="E110" t="s">
        <v>18</v>
      </c>
      <c r="F110">
        <v>260</v>
      </c>
      <c r="G110">
        <v>204176.21159354699</v>
      </c>
      <c r="H110">
        <v>0.29147982062780298</v>
      </c>
      <c r="I110">
        <v>0.29373144444963201</v>
      </c>
    </row>
    <row r="111" spans="1:9">
      <c r="A111" t="s">
        <v>21</v>
      </c>
      <c r="B111">
        <v>2015</v>
      </c>
      <c r="C111" t="s">
        <v>13</v>
      </c>
      <c r="D111" t="s">
        <v>20</v>
      </c>
      <c r="E111" t="s">
        <v>16</v>
      </c>
      <c r="F111">
        <v>52</v>
      </c>
      <c r="G111">
        <v>38417.204817479702</v>
      </c>
      <c r="H111">
        <v>0.75362318840579701</v>
      </c>
      <c r="I111">
        <v>0.74379261396690899</v>
      </c>
    </row>
    <row r="112" spans="1:9">
      <c r="A112" t="s">
        <v>23</v>
      </c>
      <c r="B112">
        <v>2015</v>
      </c>
      <c r="C112" t="s">
        <v>13</v>
      </c>
      <c r="D112" t="s">
        <v>20</v>
      </c>
      <c r="E112" t="s">
        <v>18</v>
      </c>
      <c r="F112">
        <v>17</v>
      </c>
      <c r="G112">
        <v>13233.220443652101</v>
      </c>
      <c r="H112">
        <v>0.24637681159420299</v>
      </c>
      <c r="I112">
        <v>0.25620738603309101</v>
      </c>
    </row>
    <row r="113" spans="1:9">
      <c r="A113" t="s">
        <v>21</v>
      </c>
      <c r="B113">
        <v>2015</v>
      </c>
      <c r="C113" t="s">
        <v>13</v>
      </c>
      <c r="D113" t="s">
        <v>20</v>
      </c>
      <c r="E113" t="s">
        <v>16</v>
      </c>
      <c r="F113">
        <v>20</v>
      </c>
      <c r="G113">
        <v>15539.719084103301</v>
      </c>
      <c r="H113">
        <v>0.66666666666666696</v>
      </c>
      <c r="I113">
        <v>0.65261723285043705</v>
      </c>
    </row>
    <row r="114" spans="1:9">
      <c r="A114" t="s">
        <v>23</v>
      </c>
      <c r="B114">
        <v>2015</v>
      </c>
      <c r="C114" t="s">
        <v>13</v>
      </c>
      <c r="D114" t="s">
        <v>20</v>
      </c>
      <c r="E114" t="s">
        <v>18</v>
      </c>
      <c r="F114">
        <v>10</v>
      </c>
      <c r="G114">
        <v>8271.6642228168494</v>
      </c>
      <c r="H114">
        <v>0.33333333333333298</v>
      </c>
      <c r="I114">
        <v>0.34738276714956301</v>
      </c>
    </row>
    <row r="115" spans="1:9">
      <c r="A115" t="s">
        <v>24</v>
      </c>
      <c r="B115">
        <v>2016</v>
      </c>
      <c r="C115" t="s">
        <v>13</v>
      </c>
      <c r="D115" t="s">
        <v>14</v>
      </c>
      <c r="E115" t="s">
        <v>16</v>
      </c>
      <c r="F115">
        <v>3106</v>
      </c>
      <c r="G115">
        <v>3508483.2252687402</v>
      </c>
      <c r="H115">
        <v>0.69688131029840705</v>
      </c>
      <c r="I115">
        <v>0.69307561608044599</v>
      </c>
    </row>
    <row r="116" spans="1:9">
      <c r="A116" t="s">
        <v>25</v>
      </c>
      <c r="B116">
        <v>2016</v>
      </c>
      <c r="C116" t="s">
        <v>13</v>
      </c>
      <c r="D116" t="s">
        <v>14</v>
      </c>
      <c r="E116" t="s">
        <v>17</v>
      </c>
      <c r="F116">
        <v>9</v>
      </c>
      <c r="G116">
        <v>9318.1269639298207</v>
      </c>
      <c r="H116">
        <v>2.0192954902400698E-3</v>
      </c>
      <c r="I116">
        <v>1.84072893372514E-3</v>
      </c>
    </row>
    <row r="117" spans="1:9">
      <c r="A117" t="s">
        <v>26</v>
      </c>
      <c r="B117">
        <v>2016</v>
      </c>
      <c r="C117" t="s">
        <v>13</v>
      </c>
      <c r="D117" t="s">
        <v>14</v>
      </c>
      <c r="E117" t="s">
        <v>18</v>
      </c>
      <c r="F117">
        <v>1342</v>
      </c>
      <c r="G117">
        <v>1544392.6477673301</v>
      </c>
      <c r="H117">
        <v>0.30109939421135301</v>
      </c>
      <c r="I117">
        <v>0.30508365498582901</v>
      </c>
    </row>
    <row r="118" spans="1:9">
      <c r="A118" t="s">
        <v>27</v>
      </c>
      <c r="B118">
        <v>2016</v>
      </c>
      <c r="C118" t="s">
        <v>13</v>
      </c>
      <c r="D118" t="s">
        <v>20</v>
      </c>
      <c r="E118" t="s">
        <v>16</v>
      </c>
      <c r="F118">
        <v>21220</v>
      </c>
      <c r="G118">
        <v>18499816.712506901</v>
      </c>
      <c r="H118">
        <v>0.703161243289814</v>
      </c>
      <c r="I118">
        <v>0.69982302293429299</v>
      </c>
    </row>
    <row r="119" spans="1:9">
      <c r="A119" t="s">
        <v>28</v>
      </c>
      <c r="B119">
        <v>2016</v>
      </c>
      <c r="C119" t="s">
        <v>13</v>
      </c>
      <c r="D119" t="s">
        <v>20</v>
      </c>
      <c r="E119" t="s">
        <v>17</v>
      </c>
      <c r="F119">
        <v>27</v>
      </c>
      <c r="G119">
        <v>22766.625884219</v>
      </c>
      <c r="H119">
        <v>8.9469149711710505E-4</v>
      </c>
      <c r="I119">
        <v>8.6123063789799402E-4</v>
      </c>
    </row>
    <row r="120" spans="1:9">
      <c r="A120" t="s">
        <v>29</v>
      </c>
      <c r="B120">
        <v>2016</v>
      </c>
      <c r="C120" t="s">
        <v>13</v>
      </c>
      <c r="D120" t="s">
        <v>20</v>
      </c>
      <c r="E120" t="s">
        <v>18</v>
      </c>
      <c r="F120">
        <v>8931</v>
      </c>
      <c r="G120">
        <v>7912409.6616088897</v>
      </c>
      <c r="H120">
        <v>0.29594406521306899</v>
      </c>
      <c r="I120">
        <v>0.299315746427809</v>
      </c>
    </row>
    <row r="121" spans="1:9">
      <c r="A121" t="s">
        <v>24</v>
      </c>
      <c r="B121">
        <v>2016</v>
      </c>
      <c r="C121" t="s">
        <v>13</v>
      </c>
      <c r="D121" t="s">
        <v>14</v>
      </c>
      <c r="E121" t="s">
        <v>16</v>
      </c>
      <c r="F121">
        <v>4</v>
      </c>
      <c r="G121">
        <v>5102.2035874071298</v>
      </c>
      <c r="H121">
        <v>0.66666666666666696</v>
      </c>
      <c r="I121">
        <v>0.72379912663755497</v>
      </c>
    </row>
    <row r="122" spans="1:9">
      <c r="A122" t="s">
        <v>26</v>
      </c>
      <c r="B122">
        <v>2016</v>
      </c>
      <c r="C122" t="s">
        <v>13</v>
      </c>
      <c r="D122" t="s">
        <v>14</v>
      </c>
      <c r="E122" t="s">
        <v>18</v>
      </c>
      <c r="F122">
        <v>2</v>
      </c>
      <c r="G122">
        <v>1946.9947324494799</v>
      </c>
      <c r="H122">
        <v>0.33333333333333298</v>
      </c>
      <c r="I122">
        <v>0.27620087336244498</v>
      </c>
    </row>
    <row r="123" spans="1:9">
      <c r="A123" t="s">
        <v>24</v>
      </c>
      <c r="B123">
        <v>2016</v>
      </c>
      <c r="C123" t="s">
        <v>13</v>
      </c>
      <c r="D123" t="s">
        <v>14</v>
      </c>
      <c r="E123" t="s">
        <v>16</v>
      </c>
      <c r="F123">
        <v>6</v>
      </c>
      <c r="G123">
        <v>7027.3940310215403</v>
      </c>
      <c r="H123">
        <v>1</v>
      </c>
      <c r="I123">
        <v>1</v>
      </c>
    </row>
    <row r="124" spans="1:9">
      <c r="A124" t="s">
        <v>24</v>
      </c>
      <c r="B124">
        <v>2016</v>
      </c>
      <c r="C124" t="s">
        <v>13</v>
      </c>
      <c r="D124" t="s">
        <v>14</v>
      </c>
      <c r="E124" t="s">
        <v>16</v>
      </c>
      <c r="F124">
        <v>11</v>
      </c>
      <c r="G124">
        <v>13662.3108630118</v>
      </c>
      <c r="H124">
        <v>0.73333333333333295</v>
      </c>
      <c r="I124">
        <v>0.77350954905235603</v>
      </c>
    </row>
    <row r="125" spans="1:9">
      <c r="A125" t="s">
        <v>26</v>
      </c>
      <c r="B125">
        <v>2016</v>
      </c>
      <c r="C125" t="s">
        <v>13</v>
      </c>
      <c r="D125" t="s">
        <v>14</v>
      </c>
      <c r="E125" t="s">
        <v>18</v>
      </c>
      <c r="F125">
        <v>4</v>
      </c>
      <c r="G125">
        <v>4000.4456986231398</v>
      </c>
      <c r="H125">
        <v>0.266666666666667</v>
      </c>
      <c r="I125">
        <v>0.226490450947644</v>
      </c>
    </row>
    <row r="126" spans="1:9">
      <c r="A126" t="s">
        <v>24</v>
      </c>
      <c r="B126">
        <v>2016</v>
      </c>
      <c r="C126" t="s">
        <v>13</v>
      </c>
      <c r="D126" t="s">
        <v>14</v>
      </c>
      <c r="E126" t="s">
        <v>16</v>
      </c>
      <c r="F126">
        <v>136</v>
      </c>
      <c r="G126">
        <v>151135.786757697</v>
      </c>
      <c r="H126">
        <v>0.79069767441860495</v>
      </c>
      <c r="I126">
        <v>0.797087234157692</v>
      </c>
    </row>
    <row r="127" spans="1:9">
      <c r="A127" t="s">
        <v>25</v>
      </c>
      <c r="B127">
        <v>2016</v>
      </c>
      <c r="C127" t="s">
        <v>13</v>
      </c>
      <c r="D127" t="s">
        <v>14</v>
      </c>
      <c r="E127" t="s">
        <v>17</v>
      </c>
      <c r="F127">
        <v>3</v>
      </c>
      <c r="G127">
        <v>3161.6218810856199</v>
      </c>
      <c r="H127">
        <v>1.74418604651163E-2</v>
      </c>
      <c r="I127">
        <v>1.6674333026678902E-2</v>
      </c>
    </row>
    <row r="128" spans="1:9">
      <c r="A128" t="s">
        <v>26</v>
      </c>
      <c r="B128">
        <v>2016</v>
      </c>
      <c r="C128" t="s">
        <v>13</v>
      </c>
      <c r="D128" t="s">
        <v>14</v>
      </c>
      <c r="E128" t="s">
        <v>18</v>
      </c>
      <c r="F128">
        <v>33</v>
      </c>
      <c r="G128">
        <v>35312.687071013897</v>
      </c>
      <c r="H128">
        <v>0.19186046511627899</v>
      </c>
      <c r="I128">
        <v>0.18623843281562899</v>
      </c>
    </row>
    <row r="129" spans="1:9">
      <c r="A129" t="s">
        <v>24</v>
      </c>
      <c r="B129">
        <v>2016</v>
      </c>
      <c r="C129" t="s">
        <v>13</v>
      </c>
      <c r="D129" t="s">
        <v>14</v>
      </c>
      <c r="E129" t="s">
        <v>16</v>
      </c>
      <c r="F129">
        <v>7</v>
      </c>
      <c r="G129">
        <v>6911.95956071821</v>
      </c>
      <c r="H129">
        <v>0.77777777777777801</v>
      </c>
      <c r="I129">
        <v>0.65735545254940198</v>
      </c>
    </row>
    <row r="130" spans="1:9">
      <c r="A130" t="s">
        <v>26</v>
      </c>
      <c r="B130">
        <v>2016</v>
      </c>
      <c r="C130" t="s">
        <v>13</v>
      </c>
      <c r="D130" t="s">
        <v>14</v>
      </c>
      <c r="E130" t="s">
        <v>18</v>
      </c>
      <c r="F130">
        <v>2</v>
      </c>
      <c r="G130">
        <v>3602.83807868945</v>
      </c>
      <c r="H130">
        <v>0.22222222222222199</v>
      </c>
      <c r="I130">
        <v>0.34264454745059802</v>
      </c>
    </row>
    <row r="131" spans="1:9">
      <c r="A131" t="s">
        <v>24</v>
      </c>
      <c r="B131">
        <v>2016</v>
      </c>
      <c r="C131" t="s">
        <v>13</v>
      </c>
      <c r="D131" t="s">
        <v>14</v>
      </c>
      <c r="E131" t="s">
        <v>16</v>
      </c>
      <c r="F131">
        <v>14</v>
      </c>
      <c r="G131">
        <v>15620.8490424916</v>
      </c>
      <c r="H131">
        <v>1</v>
      </c>
      <c r="I131">
        <v>1</v>
      </c>
    </row>
    <row r="132" spans="1:9">
      <c r="A132" t="s">
        <v>24</v>
      </c>
      <c r="B132">
        <v>2016</v>
      </c>
      <c r="C132" t="s">
        <v>13</v>
      </c>
      <c r="D132" t="s">
        <v>14</v>
      </c>
      <c r="E132" t="s">
        <v>16</v>
      </c>
      <c r="F132">
        <v>278</v>
      </c>
      <c r="G132">
        <v>319475.15740626701</v>
      </c>
      <c r="H132">
        <v>0.83734939759036098</v>
      </c>
      <c r="I132">
        <v>0.83561625453313304</v>
      </c>
    </row>
    <row r="133" spans="1:9">
      <c r="A133" t="s">
        <v>26</v>
      </c>
      <c r="B133">
        <v>2016</v>
      </c>
      <c r="C133" t="s">
        <v>13</v>
      </c>
      <c r="D133" t="s">
        <v>14</v>
      </c>
      <c r="E133" t="s">
        <v>18</v>
      </c>
      <c r="F133">
        <v>54</v>
      </c>
      <c r="G133">
        <v>62847.656054034604</v>
      </c>
      <c r="H133">
        <v>0.16265060240963899</v>
      </c>
      <c r="I133">
        <v>0.16438374546686699</v>
      </c>
    </row>
    <row r="134" spans="1:9">
      <c r="A134" t="s">
        <v>24</v>
      </c>
      <c r="B134">
        <v>2016</v>
      </c>
      <c r="C134" t="s">
        <v>13</v>
      </c>
      <c r="D134" t="s">
        <v>14</v>
      </c>
      <c r="E134" t="s">
        <v>16</v>
      </c>
      <c r="F134">
        <v>267</v>
      </c>
      <c r="G134">
        <v>299883.36258534098</v>
      </c>
      <c r="H134">
        <v>0.67085427135678399</v>
      </c>
      <c r="I134">
        <v>0.65855843168183004</v>
      </c>
    </row>
    <row r="135" spans="1:9">
      <c r="A135" t="s">
        <v>26</v>
      </c>
      <c r="B135">
        <v>2016</v>
      </c>
      <c r="C135" t="s">
        <v>13</v>
      </c>
      <c r="D135" t="s">
        <v>14</v>
      </c>
      <c r="E135" t="s">
        <v>18</v>
      </c>
      <c r="F135">
        <v>131</v>
      </c>
      <c r="G135">
        <v>155479.97065677901</v>
      </c>
      <c r="H135">
        <v>0.32914572864321601</v>
      </c>
      <c r="I135">
        <v>0.34144156831817002</v>
      </c>
    </row>
    <row r="136" spans="1:9">
      <c r="A136" t="s">
        <v>24</v>
      </c>
      <c r="B136">
        <v>2016</v>
      </c>
      <c r="C136" t="s">
        <v>13</v>
      </c>
      <c r="D136" t="s">
        <v>14</v>
      </c>
      <c r="E136" t="s">
        <v>16</v>
      </c>
      <c r="F136">
        <v>105</v>
      </c>
      <c r="G136">
        <v>113827.36595566099</v>
      </c>
      <c r="H136">
        <v>0.42682926829268297</v>
      </c>
      <c r="I136">
        <v>0.41858238451452201</v>
      </c>
    </row>
    <row r="137" spans="1:9">
      <c r="A137" t="s">
        <v>26</v>
      </c>
      <c r="B137">
        <v>2016</v>
      </c>
      <c r="C137" t="s">
        <v>13</v>
      </c>
      <c r="D137" t="s">
        <v>14</v>
      </c>
      <c r="E137" t="s">
        <v>18</v>
      </c>
      <c r="F137">
        <v>141</v>
      </c>
      <c r="G137">
        <v>158108.028764018</v>
      </c>
      <c r="H137">
        <v>0.57317073170731703</v>
      </c>
      <c r="I137">
        <v>0.58141761548547799</v>
      </c>
    </row>
    <row r="138" spans="1:9">
      <c r="A138" t="s">
        <v>24</v>
      </c>
      <c r="B138">
        <v>2016</v>
      </c>
      <c r="C138" t="s">
        <v>13</v>
      </c>
      <c r="D138" t="s">
        <v>14</v>
      </c>
      <c r="E138" t="s">
        <v>16</v>
      </c>
      <c r="F138">
        <v>77</v>
      </c>
      <c r="G138">
        <v>87267.176944090999</v>
      </c>
      <c r="H138">
        <v>0.46385542168674698</v>
      </c>
      <c r="I138">
        <v>0.44344147972418102</v>
      </c>
    </row>
    <row r="139" spans="1:9">
      <c r="A139" t="s">
        <v>26</v>
      </c>
      <c r="B139">
        <v>2016</v>
      </c>
      <c r="C139" t="s">
        <v>13</v>
      </c>
      <c r="D139" t="s">
        <v>14</v>
      </c>
      <c r="E139" t="s">
        <v>18</v>
      </c>
      <c r="F139">
        <v>89</v>
      </c>
      <c r="G139">
        <v>109528.07323947499</v>
      </c>
      <c r="H139">
        <v>0.53614457831325302</v>
      </c>
      <c r="I139">
        <v>0.55655852027581898</v>
      </c>
    </row>
    <row r="140" spans="1:9">
      <c r="A140" t="s">
        <v>24</v>
      </c>
      <c r="B140">
        <v>2016</v>
      </c>
      <c r="C140" t="s">
        <v>13</v>
      </c>
      <c r="D140" t="s">
        <v>14</v>
      </c>
      <c r="E140" t="s">
        <v>16</v>
      </c>
      <c r="F140">
        <v>232</v>
      </c>
      <c r="G140">
        <v>277748.16160206503</v>
      </c>
      <c r="H140">
        <v>0.70948012232415902</v>
      </c>
      <c r="I140">
        <v>0.72187183316443504</v>
      </c>
    </row>
    <row r="141" spans="1:9">
      <c r="A141" t="s">
        <v>25</v>
      </c>
      <c r="B141">
        <v>2016</v>
      </c>
      <c r="C141" t="s">
        <v>13</v>
      </c>
      <c r="D141" t="s">
        <v>14</v>
      </c>
      <c r="E141" t="s">
        <v>17</v>
      </c>
      <c r="F141">
        <v>1</v>
      </c>
      <c r="G141">
        <v>896.54105268918704</v>
      </c>
      <c r="H141">
        <v>3.05810397553517E-3</v>
      </c>
      <c r="I141">
        <v>2.3301242732945799E-3</v>
      </c>
    </row>
    <row r="142" spans="1:9">
      <c r="A142" t="s">
        <v>26</v>
      </c>
      <c r="B142">
        <v>2016</v>
      </c>
      <c r="C142" t="s">
        <v>13</v>
      </c>
      <c r="D142" t="s">
        <v>14</v>
      </c>
      <c r="E142" t="s">
        <v>18</v>
      </c>
      <c r="F142">
        <v>94</v>
      </c>
      <c r="G142">
        <v>106116.343339399</v>
      </c>
      <c r="H142">
        <v>0.28746177370030601</v>
      </c>
      <c r="I142">
        <v>0.27579804256226997</v>
      </c>
    </row>
    <row r="143" spans="1:9">
      <c r="A143" t="s">
        <v>24</v>
      </c>
      <c r="B143">
        <v>2016</v>
      </c>
      <c r="C143" t="s">
        <v>13</v>
      </c>
      <c r="D143" t="s">
        <v>14</v>
      </c>
      <c r="E143" t="s">
        <v>16</v>
      </c>
      <c r="F143">
        <v>314</v>
      </c>
      <c r="G143">
        <v>351197.83245084801</v>
      </c>
      <c r="H143">
        <v>0.78109452736318397</v>
      </c>
      <c r="I143">
        <v>0.78163019462539296</v>
      </c>
    </row>
    <row r="144" spans="1:9">
      <c r="A144" t="s">
        <v>25</v>
      </c>
      <c r="B144">
        <v>2016</v>
      </c>
      <c r="C144" t="s">
        <v>13</v>
      </c>
      <c r="D144" t="s">
        <v>14</v>
      </c>
      <c r="E144" t="s">
        <v>17</v>
      </c>
      <c r="F144">
        <v>1</v>
      </c>
      <c r="G144">
        <v>1142.8012560029599</v>
      </c>
      <c r="H144">
        <v>2.4875621890547298E-3</v>
      </c>
      <c r="I144">
        <v>2.5434324634470802E-3</v>
      </c>
    </row>
    <row r="145" spans="1:9">
      <c r="A145" t="s">
        <v>26</v>
      </c>
      <c r="B145">
        <v>2016</v>
      </c>
      <c r="C145" t="s">
        <v>13</v>
      </c>
      <c r="D145" t="s">
        <v>14</v>
      </c>
      <c r="E145" t="s">
        <v>18</v>
      </c>
      <c r="F145">
        <v>87</v>
      </c>
      <c r="G145">
        <v>96973.933291375404</v>
      </c>
      <c r="H145">
        <v>0.21641791044776101</v>
      </c>
      <c r="I145">
        <v>0.21582637291116</v>
      </c>
    </row>
    <row r="146" spans="1:9">
      <c r="A146" t="s">
        <v>24</v>
      </c>
      <c r="B146">
        <v>2016</v>
      </c>
      <c r="C146" t="s">
        <v>13</v>
      </c>
      <c r="D146" t="s">
        <v>14</v>
      </c>
      <c r="E146" t="s">
        <v>16</v>
      </c>
      <c r="F146">
        <v>61</v>
      </c>
      <c r="G146">
        <v>69081.117450414298</v>
      </c>
      <c r="H146">
        <v>0.81333333333333302</v>
      </c>
      <c r="I146">
        <v>0.81562807602029197</v>
      </c>
    </row>
    <row r="147" spans="1:9">
      <c r="A147" t="s">
        <v>26</v>
      </c>
      <c r="B147">
        <v>2016</v>
      </c>
      <c r="C147" t="s">
        <v>13</v>
      </c>
      <c r="D147" t="s">
        <v>14</v>
      </c>
      <c r="E147" t="s">
        <v>18</v>
      </c>
      <c r="F147">
        <v>14</v>
      </c>
      <c r="G147">
        <v>15615.7186215892</v>
      </c>
      <c r="H147">
        <v>0.18666666666666701</v>
      </c>
      <c r="I147">
        <v>0.184371923979708</v>
      </c>
    </row>
    <row r="148" spans="1:9">
      <c r="A148" t="s">
        <v>24</v>
      </c>
      <c r="B148">
        <v>2016</v>
      </c>
      <c r="C148" t="s">
        <v>13</v>
      </c>
      <c r="D148" t="s">
        <v>14</v>
      </c>
      <c r="E148" t="s">
        <v>16</v>
      </c>
      <c r="F148">
        <v>401</v>
      </c>
      <c r="G148">
        <v>457504.00136363402</v>
      </c>
      <c r="H148">
        <v>0.73175182481751799</v>
      </c>
      <c r="I148">
        <v>0.72699720980664295</v>
      </c>
    </row>
    <row r="149" spans="1:9">
      <c r="A149" t="s">
        <v>26</v>
      </c>
      <c r="B149">
        <v>2016</v>
      </c>
      <c r="C149" t="s">
        <v>13</v>
      </c>
      <c r="D149" t="s">
        <v>14</v>
      </c>
      <c r="E149" t="s">
        <v>18</v>
      </c>
      <c r="F149">
        <v>147</v>
      </c>
      <c r="G149">
        <v>171802.40475767001</v>
      </c>
      <c r="H149">
        <v>0.26824817518248201</v>
      </c>
      <c r="I149">
        <v>0.27300279019335699</v>
      </c>
    </row>
    <row r="150" spans="1:9">
      <c r="A150" t="s">
        <v>24</v>
      </c>
      <c r="B150">
        <v>2016</v>
      </c>
      <c r="C150" t="s">
        <v>13</v>
      </c>
      <c r="D150" t="s">
        <v>14</v>
      </c>
      <c r="E150" t="s">
        <v>16</v>
      </c>
      <c r="F150">
        <v>155</v>
      </c>
      <c r="G150">
        <v>188205.642987773</v>
      </c>
      <c r="H150">
        <v>0.70776255707762603</v>
      </c>
      <c r="I150">
        <v>0.72390504287081503</v>
      </c>
    </row>
    <row r="151" spans="1:9">
      <c r="A151" t="s">
        <v>25</v>
      </c>
      <c r="B151">
        <v>2016</v>
      </c>
      <c r="C151" t="s">
        <v>13</v>
      </c>
      <c r="D151" t="s">
        <v>14</v>
      </c>
      <c r="E151" t="s">
        <v>17</v>
      </c>
      <c r="F151">
        <v>1</v>
      </c>
      <c r="G151">
        <v>1013.25812821811</v>
      </c>
      <c r="H151">
        <v>4.5662100456621002E-3</v>
      </c>
      <c r="I151">
        <v>3.8973468441357299E-3</v>
      </c>
    </row>
    <row r="152" spans="1:9">
      <c r="A152" t="s">
        <v>26</v>
      </c>
      <c r="B152">
        <v>2016</v>
      </c>
      <c r="C152" t="s">
        <v>13</v>
      </c>
      <c r="D152" t="s">
        <v>14</v>
      </c>
      <c r="E152" t="s">
        <v>18</v>
      </c>
      <c r="F152">
        <v>63</v>
      </c>
      <c r="G152">
        <v>70767.743322068505</v>
      </c>
      <c r="H152">
        <v>0.28767123287671198</v>
      </c>
      <c r="I152">
        <v>0.27219761028504902</v>
      </c>
    </row>
    <row r="153" spans="1:9">
      <c r="A153" t="s">
        <v>24</v>
      </c>
      <c r="B153">
        <v>2016</v>
      </c>
      <c r="C153" t="s">
        <v>13</v>
      </c>
      <c r="D153" t="s">
        <v>14</v>
      </c>
      <c r="E153" t="s">
        <v>16</v>
      </c>
      <c r="F153">
        <v>199</v>
      </c>
      <c r="G153">
        <v>204225.38225542399</v>
      </c>
      <c r="H153">
        <v>0.71071428571428596</v>
      </c>
      <c r="I153">
        <v>0.69060981956974299</v>
      </c>
    </row>
    <row r="154" spans="1:9">
      <c r="A154" t="s">
        <v>26</v>
      </c>
      <c r="B154">
        <v>2016</v>
      </c>
      <c r="C154" t="s">
        <v>13</v>
      </c>
      <c r="D154" t="s">
        <v>14</v>
      </c>
      <c r="E154" t="s">
        <v>18</v>
      </c>
      <c r="F154">
        <v>81</v>
      </c>
      <c r="G154">
        <v>91492.078557192799</v>
      </c>
      <c r="H154">
        <v>0.28928571428571398</v>
      </c>
      <c r="I154">
        <v>0.30939018043025701</v>
      </c>
    </row>
    <row r="155" spans="1:9">
      <c r="A155" t="s">
        <v>24</v>
      </c>
      <c r="B155">
        <v>2016</v>
      </c>
      <c r="C155" t="s">
        <v>13</v>
      </c>
      <c r="D155" t="s">
        <v>14</v>
      </c>
      <c r="E155" t="s">
        <v>16</v>
      </c>
      <c r="F155">
        <v>352</v>
      </c>
      <c r="G155">
        <v>390092.835916941</v>
      </c>
      <c r="H155">
        <v>0.801822323462415</v>
      </c>
      <c r="I155">
        <v>0.79412048847100802</v>
      </c>
    </row>
    <row r="156" spans="1:9">
      <c r="A156" t="s">
        <v>26</v>
      </c>
      <c r="B156">
        <v>2016</v>
      </c>
      <c r="C156" t="s">
        <v>13</v>
      </c>
      <c r="D156" t="s">
        <v>14</v>
      </c>
      <c r="E156" t="s">
        <v>18</v>
      </c>
      <c r="F156">
        <v>87</v>
      </c>
      <c r="G156">
        <v>101133.42203797201</v>
      </c>
      <c r="H156">
        <v>0.198177676537585</v>
      </c>
      <c r="I156">
        <v>0.205879511528992</v>
      </c>
    </row>
    <row r="157" spans="1:9">
      <c r="A157" t="s">
        <v>24</v>
      </c>
      <c r="B157">
        <v>2016</v>
      </c>
      <c r="C157" t="s">
        <v>13</v>
      </c>
      <c r="D157" t="s">
        <v>14</v>
      </c>
      <c r="E157" t="s">
        <v>16</v>
      </c>
      <c r="F157">
        <v>309</v>
      </c>
      <c r="G157">
        <v>355175.19125541003</v>
      </c>
      <c r="H157">
        <v>0.61431411530815105</v>
      </c>
      <c r="I157">
        <v>0.61973265179608505</v>
      </c>
    </row>
    <row r="158" spans="1:9">
      <c r="A158" t="s">
        <v>25</v>
      </c>
      <c r="B158">
        <v>2016</v>
      </c>
      <c r="C158" t="s">
        <v>13</v>
      </c>
      <c r="D158" t="s">
        <v>14</v>
      </c>
      <c r="E158" t="s">
        <v>17</v>
      </c>
      <c r="F158">
        <v>3</v>
      </c>
      <c r="G158">
        <v>3103.9046459339502</v>
      </c>
      <c r="H158">
        <v>5.9642147117296204E-3</v>
      </c>
      <c r="I158">
        <v>5.4158936336394098E-3</v>
      </c>
    </row>
    <row r="159" spans="1:9">
      <c r="A159" t="s">
        <v>26</v>
      </c>
      <c r="B159">
        <v>2016</v>
      </c>
      <c r="C159" t="s">
        <v>13</v>
      </c>
      <c r="D159" t="s">
        <v>14</v>
      </c>
      <c r="E159" t="s">
        <v>18</v>
      </c>
      <c r="F159">
        <v>191</v>
      </c>
      <c r="G159">
        <v>214831.24486584801</v>
      </c>
      <c r="H159">
        <v>0.37972166998011903</v>
      </c>
      <c r="I159">
        <v>0.37485145457027602</v>
      </c>
    </row>
    <row r="160" spans="1:9">
      <c r="A160" t="s">
        <v>24</v>
      </c>
      <c r="B160">
        <v>2016</v>
      </c>
      <c r="C160" t="s">
        <v>13</v>
      </c>
      <c r="D160" t="s">
        <v>14</v>
      </c>
      <c r="E160" t="s">
        <v>16</v>
      </c>
      <c r="F160">
        <v>72</v>
      </c>
      <c r="G160">
        <v>79524.089197188805</v>
      </c>
      <c r="H160">
        <v>0.50349650349650399</v>
      </c>
      <c r="I160">
        <v>0.49337938059012598</v>
      </c>
    </row>
    <row r="161" spans="1:9">
      <c r="A161" t="s">
        <v>26</v>
      </c>
      <c r="B161">
        <v>2016</v>
      </c>
      <c r="C161" t="s">
        <v>13</v>
      </c>
      <c r="D161" t="s">
        <v>14</v>
      </c>
      <c r="E161" t="s">
        <v>18</v>
      </c>
      <c r="F161">
        <v>71</v>
      </c>
      <c r="G161">
        <v>81658.344292574795</v>
      </c>
      <c r="H161">
        <v>0.49650349650349701</v>
      </c>
      <c r="I161">
        <v>0.50662061940987402</v>
      </c>
    </row>
    <row r="162" spans="1:9">
      <c r="A162" t="s">
        <v>24</v>
      </c>
      <c r="B162">
        <v>2016</v>
      </c>
      <c r="C162" t="s">
        <v>13</v>
      </c>
      <c r="D162" t="s">
        <v>14</v>
      </c>
      <c r="E162" t="s">
        <v>16</v>
      </c>
      <c r="F162">
        <v>70</v>
      </c>
      <c r="G162">
        <v>76099.533244856706</v>
      </c>
      <c r="H162">
        <v>0.65420560747663503</v>
      </c>
      <c r="I162">
        <v>0.614839378238342</v>
      </c>
    </row>
    <row r="163" spans="1:9">
      <c r="A163" t="s">
        <v>26</v>
      </c>
      <c r="B163">
        <v>2016</v>
      </c>
      <c r="C163" t="s">
        <v>13</v>
      </c>
      <c r="D163" t="s">
        <v>14</v>
      </c>
      <c r="E163" t="s">
        <v>18</v>
      </c>
      <c r="F163">
        <v>37</v>
      </c>
      <c r="G163">
        <v>47671.871024823602</v>
      </c>
      <c r="H163">
        <v>0.34579439252336402</v>
      </c>
      <c r="I163">
        <v>0.385160621761658</v>
      </c>
    </row>
    <row r="164" spans="1:9">
      <c r="A164" t="s">
        <v>24</v>
      </c>
      <c r="B164">
        <v>2016</v>
      </c>
      <c r="C164" t="s">
        <v>13</v>
      </c>
      <c r="D164" t="s">
        <v>14</v>
      </c>
      <c r="E164" t="s">
        <v>16</v>
      </c>
      <c r="F164">
        <v>17</v>
      </c>
      <c r="G164">
        <v>19032.578942567699</v>
      </c>
      <c r="H164">
        <v>0.68</v>
      </c>
      <c r="I164">
        <v>0.67065895326764902</v>
      </c>
    </row>
    <row r="165" spans="1:9">
      <c r="A165" t="s">
        <v>26</v>
      </c>
      <c r="B165">
        <v>2016</v>
      </c>
      <c r="C165" t="s">
        <v>13</v>
      </c>
      <c r="D165" t="s">
        <v>14</v>
      </c>
      <c r="E165" t="s">
        <v>18</v>
      </c>
      <c r="F165">
        <v>8</v>
      </c>
      <c r="G165">
        <v>9346.3442788928605</v>
      </c>
      <c r="H165">
        <v>0.32</v>
      </c>
      <c r="I165">
        <v>0.32934104673235098</v>
      </c>
    </row>
    <row r="166" spans="1:9">
      <c r="A166" t="s">
        <v>24</v>
      </c>
      <c r="B166">
        <v>2016</v>
      </c>
      <c r="C166" t="s">
        <v>13</v>
      </c>
      <c r="D166" t="s">
        <v>14</v>
      </c>
      <c r="E166" t="s">
        <v>16</v>
      </c>
      <c r="F166">
        <v>19</v>
      </c>
      <c r="G166">
        <v>20683.2918679053</v>
      </c>
      <c r="H166">
        <v>0.76</v>
      </c>
      <c r="I166">
        <v>0.770620280990156</v>
      </c>
    </row>
    <row r="167" spans="1:9">
      <c r="A167" t="s">
        <v>26</v>
      </c>
      <c r="B167">
        <v>2016</v>
      </c>
      <c r="C167" t="s">
        <v>13</v>
      </c>
      <c r="D167" t="s">
        <v>14</v>
      </c>
      <c r="E167" t="s">
        <v>18</v>
      </c>
      <c r="F167">
        <v>6</v>
      </c>
      <c r="G167">
        <v>6156.5050828441999</v>
      </c>
      <c r="H167">
        <v>0.24</v>
      </c>
      <c r="I167">
        <v>0.229379719009844</v>
      </c>
    </row>
    <row r="168" spans="1:9">
      <c r="A168" t="s">
        <v>27</v>
      </c>
      <c r="B168">
        <v>2016</v>
      </c>
      <c r="C168" t="s">
        <v>13</v>
      </c>
      <c r="D168" t="s">
        <v>20</v>
      </c>
      <c r="E168" t="s">
        <v>16</v>
      </c>
      <c r="F168">
        <v>86</v>
      </c>
      <c r="G168">
        <v>57667.064425382297</v>
      </c>
      <c r="H168">
        <v>0.67716535433070901</v>
      </c>
      <c r="I168">
        <v>0.671226055884248</v>
      </c>
    </row>
    <row r="169" spans="1:9">
      <c r="A169" t="s">
        <v>28</v>
      </c>
      <c r="B169">
        <v>2016</v>
      </c>
      <c r="C169" t="s">
        <v>13</v>
      </c>
      <c r="D169" t="s">
        <v>20</v>
      </c>
      <c r="E169" t="s">
        <v>17</v>
      </c>
      <c r="F169">
        <v>1</v>
      </c>
      <c r="G169">
        <v>603.92265401630902</v>
      </c>
      <c r="H169">
        <v>7.8740157480314994E-3</v>
      </c>
      <c r="I169">
        <v>7.0294651748579497E-3</v>
      </c>
    </row>
    <row r="170" spans="1:9">
      <c r="A170" t="s">
        <v>29</v>
      </c>
      <c r="B170">
        <v>2016</v>
      </c>
      <c r="C170" t="s">
        <v>13</v>
      </c>
      <c r="D170" t="s">
        <v>20</v>
      </c>
      <c r="E170" t="s">
        <v>18</v>
      </c>
      <c r="F170">
        <v>40</v>
      </c>
      <c r="G170">
        <v>27642.043143204799</v>
      </c>
      <c r="H170">
        <v>0.31496062992126</v>
      </c>
      <c r="I170">
        <v>0.32174447894089397</v>
      </c>
    </row>
    <row r="171" spans="1:9">
      <c r="A171" t="s">
        <v>27</v>
      </c>
      <c r="B171">
        <v>2016</v>
      </c>
      <c r="C171" t="s">
        <v>13</v>
      </c>
      <c r="D171" t="s">
        <v>20</v>
      </c>
      <c r="E171" t="s">
        <v>16</v>
      </c>
      <c r="F171">
        <v>222</v>
      </c>
      <c r="G171">
        <v>188500.616557036</v>
      </c>
      <c r="H171">
        <v>0.54411764705882304</v>
      </c>
      <c r="I171">
        <v>0.56461867201308502</v>
      </c>
    </row>
    <row r="172" spans="1:9">
      <c r="A172" t="s">
        <v>28</v>
      </c>
      <c r="B172">
        <v>2016</v>
      </c>
      <c r="C172" t="s">
        <v>13</v>
      </c>
      <c r="D172" t="s">
        <v>20</v>
      </c>
      <c r="E172" t="s">
        <v>17</v>
      </c>
      <c r="F172">
        <v>2</v>
      </c>
      <c r="G172">
        <v>1692.2416034415301</v>
      </c>
      <c r="H172">
        <v>4.9019607843137298E-3</v>
      </c>
      <c r="I172">
        <v>5.0687961891697298E-3</v>
      </c>
    </row>
    <row r="173" spans="1:9">
      <c r="A173" t="s">
        <v>29</v>
      </c>
      <c r="B173">
        <v>2016</v>
      </c>
      <c r="C173" t="s">
        <v>13</v>
      </c>
      <c r="D173" t="s">
        <v>20</v>
      </c>
      <c r="E173" t="s">
        <v>18</v>
      </c>
      <c r="F173">
        <v>184</v>
      </c>
      <c r="G173">
        <v>143661.875840717</v>
      </c>
      <c r="H173">
        <v>0.45098039215686297</v>
      </c>
      <c r="I173">
        <v>0.43031253179774598</v>
      </c>
    </row>
    <row r="174" spans="1:9">
      <c r="A174" t="s">
        <v>27</v>
      </c>
      <c r="B174">
        <v>2016</v>
      </c>
      <c r="C174" t="s">
        <v>13</v>
      </c>
      <c r="D174" t="s">
        <v>20</v>
      </c>
      <c r="E174" t="s">
        <v>16</v>
      </c>
      <c r="F174">
        <v>65</v>
      </c>
      <c r="G174">
        <v>55268.988220059298</v>
      </c>
      <c r="H174">
        <v>0.63106796116504904</v>
      </c>
      <c r="I174">
        <v>0.621443829841414</v>
      </c>
    </row>
    <row r="175" spans="1:9">
      <c r="A175" t="s">
        <v>28</v>
      </c>
      <c r="B175">
        <v>2016</v>
      </c>
      <c r="C175" t="s">
        <v>13</v>
      </c>
      <c r="D175" t="s">
        <v>20</v>
      </c>
      <c r="E175" t="s">
        <v>17</v>
      </c>
      <c r="F175">
        <v>1</v>
      </c>
      <c r="G175">
        <v>817.81192731375199</v>
      </c>
      <c r="H175">
        <v>9.7087378640776708E-3</v>
      </c>
      <c r="I175">
        <v>9.1954673419440604E-3</v>
      </c>
    </row>
    <row r="176" spans="1:9">
      <c r="A176" t="s">
        <v>29</v>
      </c>
      <c r="B176">
        <v>2016</v>
      </c>
      <c r="C176" t="s">
        <v>13</v>
      </c>
      <c r="D176" t="s">
        <v>20</v>
      </c>
      <c r="E176" t="s">
        <v>18</v>
      </c>
      <c r="F176">
        <v>37</v>
      </c>
      <c r="G176">
        <v>32849.617861899598</v>
      </c>
      <c r="H176">
        <v>0.35922330097087402</v>
      </c>
      <c r="I176">
        <v>0.36936070281664202</v>
      </c>
    </row>
    <row r="177" spans="1:9">
      <c r="A177" t="s">
        <v>27</v>
      </c>
      <c r="B177">
        <v>2016</v>
      </c>
      <c r="C177" t="s">
        <v>13</v>
      </c>
      <c r="D177" t="s">
        <v>20</v>
      </c>
      <c r="E177" t="s">
        <v>16</v>
      </c>
      <c r="F177">
        <v>2442</v>
      </c>
      <c r="G177">
        <v>2156007.6493548099</v>
      </c>
      <c r="H177">
        <v>0.75115349123346697</v>
      </c>
      <c r="I177">
        <v>0.75004070591942895</v>
      </c>
    </row>
    <row r="178" spans="1:9">
      <c r="A178" t="s">
        <v>28</v>
      </c>
      <c r="B178">
        <v>2016</v>
      </c>
      <c r="C178" t="s">
        <v>13</v>
      </c>
      <c r="D178" t="s">
        <v>20</v>
      </c>
      <c r="E178" t="s">
        <v>17</v>
      </c>
      <c r="F178">
        <v>2</v>
      </c>
      <c r="G178">
        <v>1653.23826536965</v>
      </c>
      <c r="H178">
        <v>6.1519532451553404E-4</v>
      </c>
      <c r="I178">
        <v>5.7513524870003697E-4</v>
      </c>
    </row>
    <row r="179" spans="1:9">
      <c r="A179" t="s">
        <v>29</v>
      </c>
      <c r="B179">
        <v>2016</v>
      </c>
      <c r="C179" t="s">
        <v>13</v>
      </c>
      <c r="D179" t="s">
        <v>20</v>
      </c>
      <c r="E179" t="s">
        <v>18</v>
      </c>
      <c r="F179">
        <v>807</v>
      </c>
      <c r="G179">
        <v>716859.96483394701</v>
      </c>
      <c r="H179">
        <v>0.24823131344201799</v>
      </c>
      <c r="I179">
        <v>0.24938415883187101</v>
      </c>
    </row>
    <row r="180" spans="1:9">
      <c r="A180" t="s">
        <v>27</v>
      </c>
      <c r="B180">
        <v>2016</v>
      </c>
      <c r="C180" t="s">
        <v>13</v>
      </c>
      <c r="D180" t="s">
        <v>20</v>
      </c>
      <c r="E180" t="s">
        <v>16</v>
      </c>
      <c r="F180">
        <v>157</v>
      </c>
      <c r="G180">
        <v>138682.030289474</v>
      </c>
      <c r="H180">
        <v>0.81347150259067402</v>
      </c>
      <c r="I180">
        <v>0.81324656735799095</v>
      </c>
    </row>
    <row r="181" spans="1:9">
      <c r="A181" t="s">
        <v>29</v>
      </c>
      <c r="B181">
        <v>2016</v>
      </c>
      <c r="C181" t="s">
        <v>13</v>
      </c>
      <c r="D181" t="s">
        <v>20</v>
      </c>
      <c r="E181" t="s">
        <v>18</v>
      </c>
      <c r="F181">
        <v>36</v>
      </c>
      <c r="G181">
        <v>31846.854621793402</v>
      </c>
      <c r="H181">
        <v>0.18652849740932601</v>
      </c>
      <c r="I181">
        <v>0.186753432642009</v>
      </c>
    </row>
    <row r="182" spans="1:9">
      <c r="A182" t="s">
        <v>27</v>
      </c>
      <c r="B182">
        <v>2016</v>
      </c>
      <c r="C182" t="s">
        <v>13</v>
      </c>
      <c r="D182" t="s">
        <v>20</v>
      </c>
      <c r="E182" t="s">
        <v>16</v>
      </c>
      <c r="F182">
        <v>185</v>
      </c>
      <c r="G182">
        <v>166731.72122414</v>
      </c>
      <c r="H182">
        <v>0.80086580086580095</v>
      </c>
      <c r="I182">
        <v>0.80140179851111804</v>
      </c>
    </row>
    <row r="183" spans="1:9">
      <c r="A183" t="s">
        <v>29</v>
      </c>
      <c r="B183">
        <v>2016</v>
      </c>
      <c r="C183" t="s">
        <v>13</v>
      </c>
      <c r="D183" t="s">
        <v>20</v>
      </c>
      <c r="E183" t="s">
        <v>18</v>
      </c>
      <c r="F183">
        <v>46</v>
      </c>
      <c r="G183">
        <v>41318.374912282503</v>
      </c>
      <c r="H183">
        <v>0.199134199134199</v>
      </c>
      <c r="I183">
        <v>0.19859820148888199</v>
      </c>
    </row>
    <row r="184" spans="1:9">
      <c r="A184" t="s">
        <v>27</v>
      </c>
      <c r="B184">
        <v>2016</v>
      </c>
      <c r="C184" t="s">
        <v>13</v>
      </c>
      <c r="D184" t="s">
        <v>20</v>
      </c>
      <c r="E184" t="s">
        <v>16</v>
      </c>
      <c r="F184">
        <v>1767</v>
      </c>
      <c r="G184">
        <v>1573751.97872353</v>
      </c>
      <c r="H184">
        <v>0.83982889733840305</v>
      </c>
      <c r="I184">
        <v>0.83968319819983095</v>
      </c>
    </row>
    <row r="185" spans="1:9">
      <c r="A185" t="s">
        <v>28</v>
      </c>
      <c r="B185">
        <v>2016</v>
      </c>
      <c r="C185" t="s">
        <v>13</v>
      </c>
      <c r="D185" t="s">
        <v>20</v>
      </c>
      <c r="E185" t="s">
        <v>17</v>
      </c>
      <c r="F185">
        <v>2</v>
      </c>
      <c r="G185">
        <v>1455.7052306184801</v>
      </c>
      <c r="H185">
        <v>9.5057034220532297E-4</v>
      </c>
      <c r="I185">
        <v>7.7669876842561701E-4</v>
      </c>
    </row>
    <row r="186" spans="1:9">
      <c r="A186" t="s">
        <v>29</v>
      </c>
      <c r="B186">
        <v>2016</v>
      </c>
      <c r="C186" t="s">
        <v>13</v>
      </c>
      <c r="D186" t="s">
        <v>20</v>
      </c>
      <c r="E186" t="s">
        <v>18</v>
      </c>
      <c r="F186">
        <v>335</v>
      </c>
      <c r="G186">
        <v>299013.42955323798</v>
      </c>
      <c r="H186">
        <v>0.15922053231939201</v>
      </c>
      <c r="I186">
        <v>0.15954010303174301</v>
      </c>
    </row>
    <row r="187" spans="1:9">
      <c r="A187" t="s">
        <v>27</v>
      </c>
      <c r="B187">
        <v>2016</v>
      </c>
      <c r="C187" t="s">
        <v>13</v>
      </c>
      <c r="D187" t="s">
        <v>20</v>
      </c>
      <c r="E187" t="s">
        <v>16</v>
      </c>
      <c r="F187">
        <v>2926</v>
      </c>
      <c r="G187">
        <v>2598774.8013190702</v>
      </c>
      <c r="H187">
        <v>0.72122257825979796</v>
      </c>
      <c r="I187">
        <v>0.71652181393958003</v>
      </c>
    </row>
    <row r="188" spans="1:9">
      <c r="A188" t="s">
        <v>28</v>
      </c>
      <c r="B188">
        <v>2016</v>
      </c>
      <c r="C188" t="s">
        <v>13</v>
      </c>
      <c r="D188" t="s">
        <v>20</v>
      </c>
      <c r="E188" t="s">
        <v>17</v>
      </c>
      <c r="F188">
        <v>3</v>
      </c>
      <c r="G188">
        <v>2908.8941168452202</v>
      </c>
      <c r="H188">
        <v>7.3946265713581503E-4</v>
      </c>
      <c r="I188">
        <v>8.0202643495780703E-4</v>
      </c>
    </row>
    <row r="189" spans="1:9">
      <c r="A189" t="s">
        <v>29</v>
      </c>
      <c r="B189">
        <v>2016</v>
      </c>
      <c r="C189" t="s">
        <v>13</v>
      </c>
      <c r="D189" t="s">
        <v>20</v>
      </c>
      <c r="E189" t="s">
        <v>18</v>
      </c>
      <c r="F189">
        <v>1128</v>
      </c>
      <c r="G189">
        <v>1025246.7772464</v>
      </c>
      <c r="H189">
        <v>0.278037959083066</v>
      </c>
      <c r="I189">
        <v>0.282676159625462</v>
      </c>
    </row>
    <row r="190" spans="1:9">
      <c r="A190" t="s">
        <v>27</v>
      </c>
      <c r="B190">
        <v>2016</v>
      </c>
      <c r="C190" t="s">
        <v>13</v>
      </c>
      <c r="D190" t="s">
        <v>20</v>
      </c>
      <c r="E190" t="s">
        <v>16</v>
      </c>
      <c r="F190">
        <v>897</v>
      </c>
      <c r="G190">
        <v>785320.88852767495</v>
      </c>
      <c r="H190">
        <v>0.60772357723577197</v>
      </c>
      <c r="I190">
        <v>0.60480060773073796</v>
      </c>
    </row>
    <row r="191" spans="1:9">
      <c r="A191" t="s">
        <v>28</v>
      </c>
      <c r="B191">
        <v>2016</v>
      </c>
      <c r="C191" t="s">
        <v>13</v>
      </c>
      <c r="D191" t="s">
        <v>20</v>
      </c>
      <c r="E191" t="s">
        <v>17</v>
      </c>
      <c r="F191">
        <v>1</v>
      </c>
      <c r="G191">
        <v>868.13881514844502</v>
      </c>
      <c r="H191">
        <v>6.77506775067751E-4</v>
      </c>
      <c r="I191">
        <v>6.6858132855830601E-4</v>
      </c>
    </row>
    <row r="192" spans="1:9">
      <c r="A192" t="s">
        <v>29</v>
      </c>
      <c r="B192">
        <v>2016</v>
      </c>
      <c r="C192" t="s">
        <v>13</v>
      </c>
      <c r="D192" t="s">
        <v>20</v>
      </c>
      <c r="E192" t="s">
        <v>18</v>
      </c>
      <c r="F192">
        <v>578</v>
      </c>
      <c r="G192">
        <v>512289.97299129301</v>
      </c>
      <c r="H192">
        <v>0.39159891598916002</v>
      </c>
      <c r="I192">
        <v>0.39453081094070402</v>
      </c>
    </row>
    <row r="193" spans="1:9">
      <c r="A193" t="s">
        <v>27</v>
      </c>
      <c r="B193">
        <v>2016</v>
      </c>
      <c r="C193" t="s">
        <v>13</v>
      </c>
      <c r="D193" t="s">
        <v>20</v>
      </c>
      <c r="E193" t="s">
        <v>16</v>
      </c>
      <c r="F193">
        <v>643</v>
      </c>
      <c r="G193">
        <v>560325.72925731097</v>
      </c>
      <c r="H193">
        <v>0.40773620798985399</v>
      </c>
      <c r="I193">
        <v>0.38662492653371999</v>
      </c>
    </row>
    <row r="194" spans="1:9">
      <c r="A194" t="s">
        <v>28</v>
      </c>
      <c r="B194">
        <v>2016</v>
      </c>
      <c r="C194" t="s">
        <v>13</v>
      </c>
      <c r="D194" t="s">
        <v>20</v>
      </c>
      <c r="E194" t="s">
        <v>17</v>
      </c>
      <c r="F194">
        <v>4</v>
      </c>
      <c r="G194">
        <v>3398.3231010376098</v>
      </c>
      <c r="H194">
        <v>2.53646163601776E-3</v>
      </c>
      <c r="I194">
        <v>2.3448439910442802E-3</v>
      </c>
    </row>
    <row r="195" spans="1:9">
      <c r="A195" t="s">
        <v>29</v>
      </c>
      <c r="B195">
        <v>2016</v>
      </c>
      <c r="C195" t="s">
        <v>13</v>
      </c>
      <c r="D195" t="s">
        <v>20</v>
      </c>
      <c r="E195" t="s">
        <v>18</v>
      </c>
      <c r="F195">
        <v>930</v>
      </c>
      <c r="G195">
        <v>885550.66016705299</v>
      </c>
      <c r="H195">
        <v>0.58972733037412794</v>
      </c>
      <c r="I195">
        <v>0.611030229475236</v>
      </c>
    </row>
    <row r="196" spans="1:9">
      <c r="A196" t="s">
        <v>27</v>
      </c>
      <c r="B196">
        <v>2016</v>
      </c>
      <c r="C196" t="s">
        <v>13</v>
      </c>
      <c r="D196" t="s">
        <v>20</v>
      </c>
      <c r="E196" t="s">
        <v>16</v>
      </c>
      <c r="F196">
        <v>683</v>
      </c>
      <c r="G196">
        <v>629082.32341706799</v>
      </c>
      <c r="H196">
        <v>0.72198731501057101</v>
      </c>
      <c r="I196">
        <v>0.72018903635247999</v>
      </c>
    </row>
    <row r="197" spans="1:9">
      <c r="A197" t="s">
        <v>29</v>
      </c>
      <c r="B197">
        <v>2016</v>
      </c>
      <c r="C197" t="s">
        <v>13</v>
      </c>
      <c r="D197" t="s">
        <v>20</v>
      </c>
      <c r="E197" t="s">
        <v>18</v>
      </c>
      <c r="F197">
        <v>263</v>
      </c>
      <c r="G197">
        <v>244413.78894137999</v>
      </c>
      <c r="H197">
        <v>0.27801268498942899</v>
      </c>
      <c r="I197">
        <v>0.27981096364752001</v>
      </c>
    </row>
    <row r="198" spans="1:9">
      <c r="A198" t="s">
        <v>27</v>
      </c>
      <c r="B198">
        <v>2016</v>
      </c>
      <c r="C198" t="s">
        <v>13</v>
      </c>
      <c r="D198" t="s">
        <v>20</v>
      </c>
      <c r="E198" t="s">
        <v>16</v>
      </c>
      <c r="F198">
        <v>763</v>
      </c>
      <c r="G198">
        <v>690038.24996244803</v>
      </c>
      <c r="H198">
        <v>0.83479212253829305</v>
      </c>
      <c r="I198">
        <v>0.84174523487584396</v>
      </c>
    </row>
    <row r="199" spans="1:9">
      <c r="A199" t="s">
        <v>29</v>
      </c>
      <c r="B199">
        <v>2016</v>
      </c>
      <c r="C199" t="s">
        <v>13</v>
      </c>
      <c r="D199" t="s">
        <v>20</v>
      </c>
      <c r="E199" t="s">
        <v>18</v>
      </c>
      <c r="F199">
        <v>151</v>
      </c>
      <c r="G199">
        <v>129732.65146027</v>
      </c>
      <c r="H199">
        <v>0.16520787746170701</v>
      </c>
      <c r="I199">
        <v>0.15825476512415601</v>
      </c>
    </row>
    <row r="200" spans="1:9">
      <c r="A200" t="s">
        <v>27</v>
      </c>
      <c r="B200">
        <v>2016</v>
      </c>
      <c r="C200" t="s">
        <v>13</v>
      </c>
      <c r="D200" t="s">
        <v>20</v>
      </c>
      <c r="E200" t="s">
        <v>16</v>
      </c>
      <c r="F200">
        <v>251</v>
      </c>
      <c r="G200">
        <v>214174.878385905</v>
      </c>
      <c r="H200">
        <v>0.794303797468354</v>
      </c>
      <c r="I200">
        <v>0.79947680616936601</v>
      </c>
    </row>
    <row r="201" spans="1:9">
      <c r="A201" t="s">
        <v>28</v>
      </c>
      <c r="B201">
        <v>2016</v>
      </c>
      <c r="C201" t="s">
        <v>13</v>
      </c>
      <c r="D201" t="s">
        <v>20</v>
      </c>
      <c r="E201" t="s">
        <v>17</v>
      </c>
      <c r="F201">
        <v>1</v>
      </c>
      <c r="G201">
        <v>573.72652131549398</v>
      </c>
      <c r="H201">
        <v>3.1645569620253199E-3</v>
      </c>
      <c r="I201">
        <v>2.1416192708162102E-3</v>
      </c>
    </row>
    <row r="202" spans="1:9">
      <c r="A202" t="s">
        <v>29</v>
      </c>
      <c r="B202">
        <v>2016</v>
      </c>
      <c r="C202" t="s">
        <v>13</v>
      </c>
      <c r="D202" t="s">
        <v>20</v>
      </c>
      <c r="E202" t="s">
        <v>18</v>
      </c>
      <c r="F202">
        <v>64</v>
      </c>
      <c r="G202">
        <v>53145.193553435201</v>
      </c>
      <c r="H202">
        <v>0.20253164556962</v>
      </c>
      <c r="I202">
        <v>0.198381574559817</v>
      </c>
    </row>
    <row r="203" spans="1:9">
      <c r="A203" t="s">
        <v>27</v>
      </c>
      <c r="B203">
        <v>2016</v>
      </c>
      <c r="C203" t="s">
        <v>13</v>
      </c>
      <c r="D203" t="s">
        <v>20</v>
      </c>
      <c r="E203" t="s">
        <v>16</v>
      </c>
      <c r="F203">
        <v>1441</v>
      </c>
      <c r="G203">
        <v>1267968.32458433</v>
      </c>
      <c r="H203">
        <v>0.75248041775456898</v>
      </c>
      <c r="I203">
        <v>0.75380328886595105</v>
      </c>
    </row>
    <row r="204" spans="1:9">
      <c r="A204" t="s">
        <v>28</v>
      </c>
      <c r="B204">
        <v>2016</v>
      </c>
      <c r="C204" t="s">
        <v>13</v>
      </c>
      <c r="D204" t="s">
        <v>20</v>
      </c>
      <c r="E204" t="s">
        <v>17</v>
      </c>
      <c r="F204">
        <v>1</v>
      </c>
      <c r="G204">
        <v>953.69452446742196</v>
      </c>
      <c r="H204">
        <v>5.2219321148825096E-4</v>
      </c>
      <c r="I204">
        <v>5.6696847640311601E-4</v>
      </c>
    </row>
    <row r="205" spans="1:9">
      <c r="A205" t="s">
        <v>29</v>
      </c>
      <c r="B205">
        <v>2016</v>
      </c>
      <c r="C205" t="s">
        <v>13</v>
      </c>
      <c r="D205" t="s">
        <v>20</v>
      </c>
      <c r="E205" t="s">
        <v>18</v>
      </c>
      <c r="F205">
        <v>473</v>
      </c>
      <c r="G205">
        <v>413172.42557306198</v>
      </c>
      <c r="H205">
        <v>0.246997389033943</v>
      </c>
      <c r="I205">
        <v>0.24562974265764601</v>
      </c>
    </row>
    <row r="206" spans="1:9">
      <c r="A206" t="s">
        <v>27</v>
      </c>
      <c r="B206">
        <v>2016</v>
      </c>
      <c r="C206" t="s">
        <v>13</v>
      </c>
      <c r="D206" t="s">
        <v>20</v>
      </c>
      <c r="E206" t="s">
        <v>16</v>
      </c>
      <c r="F206">
        <v>980</v>
      </c>
      <c r="G206">
        <v>876738.42210719804</v>
      </c>
      <c r="H206">
        <v>0.73795180722891596</v>
      </c>
      <c r="I206">
        <v>0.74045757724843697</v>
      </c>
    </row>
    <row r="207" spans="1:9">
      <c r="A207" t="s">
        <v>29</v>
      </c>
      <c r="B207">
        <v>2016</v>
      </c>
      <c r="C207" t="s">
        <v>13</v>
      </c>
      <c r="D207" t="s">
        <v>20</v>
      </c>
      <c r="E207" t="s">
        <v>18</v>
      </c>
      <c r="F207">
        <v>348</v>
      </c>
      <c r="G207">
        <v>307311.07518498303</v>
      </c>
      <c r="H207">
        <v>0.26204819277108399</v>
      </c>
      <c r="I207">
        <v>0.25954242275156297</v>
      </c>
    </row>
    <row r="208" spans="1:9">
      <c r="A208" t="s">
        <v>27</v>
      </c>
      <c r="B208">
        <v>2016</v>
      </c>
      <c r="C208" t="s">
        <v>13</v>
      </c>
      <c r="D208" t="s">
        <v>20</v>
      </c>
      <c r="E208" t="s">
        <v>16</v>
      </c>
      <c r="F208">
        <v>1467</v>
      </c>
      <c r="G208">
        <v>1241612.13342531</v>
      </c>
      <c r="H208">
        <v>0.74961676034747105</v>
      </c>
      <c r="I208">
        <v>0.74446819120357299</v>
      </c>
    </row>
    <row r="209" spans="1:9">
      <c r="A209" t="s">
        <v>28</v>
      </c>
      <c r="B209">
        <v>2016</v>
      </c>
      <c r="C209" t="s">
        <v>13</v>
      </c>
      <c r="D209" t="s">
        <v>20</v>
      </c>
      <c r="E209" t="s">
        <v>17</v>
      </c>
      <c r="F209">
        <v>1</v>
      </c>
      <c r="G209">
        <v>782.58310582946797</v>
      </c>
      <c r="H209">
        <v>5.1098620337250899E-4</v>
      </c>
      <c r="I209">
        <v>4.6923528981314302E-4</v>
      </c>
    </row>
    <row r="210" spans="1:9">
      <c r="A210" t="s">
        <v>29</v>
      </c>
      <c r="B210">
        <v>2016</v>
      </c>
      <c r="C210" t="s">
        <v>13</v>
      </c>
      <c r="D210" t="s">
        <v>20</v>
      </c>
      <c r="E210" t="s">
        <v>18</v>
      </c>
      <c r="F210">
        <v>489</v>
      </c>
      <c r="G210">
        <v>425389.27759493398</v>
      </c>
      <c r="H210">
        <v>0.24987225344915701</v>
      </c>
      <c r="I210">
        <v>0.25506257350661299</v>
      </c>
    </row>
    <row r="211" spans="1:9">
      <c r="A211" t="s">
        <v>27</v>
      </c>
      <c r="B211">
        <v>2016</v>
      </c>
      <c r="C211" t="s">
        <v>13</v>
      </c>
      <c r="D211" t="s">
        <v>20</v>
      </c>
      <c r="E211" t="s">
        <v>16</v>
      </c>
      <c r="F211">
        <v>2629</v>
      </c>
      <c r="G211">
        <v>2229294.92159189</v>
      </c>
      <c r="H211">
        <v>0.77414605418139004</v>
      </c>
      <c r="I211">
        <v>0.76982753901379097</v>
      </c>
    </row>
    <row r="212" spans="1:9">
      <c r="A212" t="s">
        <v>28</v>
      </c>
      <c r="B212">
        <v>2016</v>
      </c>
      <c r="C212" t="s">
        <v>13</v>
      </c>
      <c r="D212" t="s">
        <v>20</v>
      </c>
      <c r="E212" t="s">
        <v>17</v>
      </c>
      <c r="F212">
        <v>1</v>
      </c>
      <c r="G212">
        <v>1037.9920615905301</v>
      </c>
      <c r="H212">
        <v>2.9446407538280301E-4</v>
      </c>
      <c r="I212">
        <v>3.5844287202677099E-4</v>
      </c>
    </row>
    <row r="213" spans="1:9">
      <c r="A213" t="s">
        <v>29</v>
      </c>
      <c r="B213">
        <v>2016</v>
      </c>
      <c r="C213" t="s">
        <v>13</v>
      </c>
      <c r="D213" t="s">
        <v>20</v>
      </c>
      <c r="E213" t="s">
        <v>18</v>
      </c>
      <c r="F213">
        <v>766</v>
      </c>
      <c r="G213">
        <v>665503.89214303496</v>
      </c>
      <c r="H213">
        <v>0.22555948174322701</v>
      </c>
      <c r="I213">
        <v>0.22981401811418201</v>
      </c>
    </row>
    <row r="214" spans="1:9">
      <c r="A214" t="s">
        <v>27</v>
      </c>
      <c r="B214">
        <v>2016</v>
      </c>
      <c r="C214" t="s">
        <v>13</v>
      </c>
      <c r="D214" t="s">
        <v>20</v>
      </c>
      <c r="E214" t="s">
        <v>16</v>
      </c>
      <c r="F214">
        <v>2583</v>
      </c>
      <c r="G214">
        <v>2165796.2290386599</v>
      </c>
      <c r="H214">
        <v>0.61690948172916205</v>
      </c>
      <c r="I214">
        <v>0.61209625658941602</v>
      </c>
    </row>
    <row r="215" spans="1:9">
      <c r="A215" t="s">
        <v>28</v>
      </c>
      <c r="B215">
        <v>2016</v>
      </c>
      <c r="C215" t="s">
        <v>13</v>
      </c>
      <c r="D215" t="s">
        <v>20</v>
      </c>
      <c r="E215" t="s">
        <v>17</v>
      </c>
      <c r="F215">
        <v>5</v>
      </c>
      <c r="G215">
        <v>4417.4425796901296</v>
      </c>
      <c r="H215">
        <v>1.19417243850012E-3</v>
      </c>
      <c r="I215">
        <v>1.24845543199011E-3</v>
      </c>
    </row>
    <row r="216" spans="1:9">
      <c r="A216" t="s">
        <v>29</v>
      </c>
      <c r="B216">
        <v>2016</v>
      </c>
      <c r="C216" t="s">
        <v>13</v>
      </c>
      <c r="D216" t="s">
        <v>20</v>
      </c>
      <c r="E216" t="s">
        <v>18</v>
      </c>
      <c r="F216">
        <v>1599</v>
      </c>
      <c r="G216">
        <v>1368112.54051439</v>
      </c>
      <c r="H216">
        <v>0.381896345832338</v>
      </c>
      <c r="I216">
        <v>0.386655287978594</v>
      </c>
    </row>
    <row r="217" spans="1:9">
      <c r="A217" t="s">
        <v>27</v>
      </c>
      <c r="B217">
        <v>2016</v>
      </c>
      <c r="C217" t="s">
        <v>13</v>
      </c>
      <c r="D217" t="s">
        <v>20</v>
      </c>
      <c r="E217" t="s">
        <v>16</v>
      </c>
      <c r="F217">
        <v>383</v>
      </c>
      <c r="G217">
        <v>330738.24147203198</v>
      </c>
      <c r="H217">
        <v>0.52038043478260898</v>
      </c>
      <c r="I217">
        <v>0.50491911598049999</v>
      </c>
    </row>
    <row r="218" spans="1:9">
      <c r="A218" t="s">
        <v>29</v>
      </c>
      <c r="B218">
        <v>2016</v>
      </c>
      <c r="C218" t="s">
        <v>13</v>
      </c>
      <c r="D218" t="s">
        <v>20</v>
      </c>
      <c r="E218" t="s">
        <v>18</v>
      </c>
      <c r="F218">
        <v>353</v>
      </c>
      <c r="G218">
        <v>324293.88348479901</v>
      </c>
      <c r="H218">
        <v>0.47961956521739102</v>
      </c>
      <c r="I218">
        <v>0.49508088401950001</v>
      </c>
    </row>
    <row r="219" spans="1:9">
      <c r="A219" t="s">
        <v>27</v>
      </c>
      <c r="B219">
        <v>2016</v>
      </c>
      <c r="C219" t="s">
        <v>13</v>
      </c>
      <c r="D219" t="s">
        <v>20</v>
      </c>
      <c r="E219" t="s">
        <v>16</v>
      </c>
      <c r="F219">
        <v>583</v>
      </c>
      <c r="G219">
        <v>514961.072563119</v>
      </c>
      <c r="H219">
        <v>0.676334106728538</v>
      </c>
      <c r="I219">
        <v>0.680507038787736</v>
      </c>
    </row>
    <row r="220" spans="1:9">
      <c r="A220" t="s">
        <v>28</v>
      </c>
      <c r="B220">
        <v>2016</v>
      </c>
      <c r="C220" t="s">
        <v>13</v>
      </c>
      <c r="D220" t="s">
        <v>20</v>
      </c>
      <c r="E220" t="s">
        <v>17</v>
      </c>
      <c r="F220">
        <v>2</v>
      </c>
      <c r="G220">
        <v>1602.9113775349499</v>
      </c>
      <c r="H220">
        <v>2.32018561484919E-3</v>
      </c>
      <c r="I220">
        <v>2.1182037499189502E-3</v>
      </c>
    </row>
    <row r="221" spans="1:9">
      <c r="A221" t="s">
        <v>29</v>
      </c>
      <c r="B221">
        <v>2016</v>
      </c>
      <c r="C221" t="s">
        <v>13</v>
      </c>
      <c r="D221" t="s">
        <v>20</v>
      </c>
      <c r="E221" t="s">
        <v>18</v>
      </c>
      <c r="F221">
        <v>277</v>
      </c>
      <c r="G221">
        <v>240167.457780328</v>
      </c>
      <c r="H221">
        <v>0.32134570765661302</v>
      </c>
      <c r="I221">
        <v>0.317374757462345</v>
      </c>
    </row>
    <row r="222" spans="1:9">
      <c r="A222" t="s">
        <v>27</v>
      </c>
      <c r="B222">
        <v>2016</v>
      </c>
      <c r="C222" t="s">
        <v>13</v>
      </c>
      <c r="D222" t="s">
        <v>20</v>
      </c>
      <c r="E222" t="s">
        <v>16</v>
      </c>
      <c r="F222">
        <v>39</v>
      </c>
      <c r="G222">
        <v>32244.437035687501</v>
      </c>
      <c r="H222">
        <v>0.70909090909090899</v>
      </c>
      <c r="I222">
        <v>0.68740947374067896</v>
      </c>
    </row>
    <row r="223" spans="1:9">
      <c r="A223" t="s">
        <v>29</v>
      </c>
      <c r="B223">
        <v>2016</v>
      </c>
      <c r="C223" t="s">
        <v>13</v>
      </c>
      <c r="D223" t="s">
        <v>20</v>
      </c>
      <c r="E223" t="s">
        <v>18</v>
      </c>
      <c r="F223">
        <v>16</v>
      </c>
      <c r="G223">
        <v>14662.738770637599</v>
      </c>
      <c r="H223">
        <v>0.29090909090909101</v>
      </c>
      <c r="I223">
        <v>0.31259052625932099</v>
      </c>
    </row>
    <row r="224" spans="1:9">
      <c r="A224" t="s">
        <v>27</v>
      </c>
      <c r="B224">
        <v>2016</v>
      </c>
      <c r="C224" t="s">
        <v>13</v>
      </c>
      <c r="D224" t="s">
        <v>20</v>
      </c>
      <c r="E224" t="s">
        <v>16</v>
      </c>
      <c r="F224">
        <v>28</v>
      </c>
      <c r="G224">
        <v>26136.0110247517</v>
      </c>
      <c r="H224">
        <v>0.71794871794871795</v>
      </c>
      <c r="I224">
        <v>0.71878892733564004</v>
      </c>
    </row>
    <row r="225" spans="1:9">
      <c r="A225" t="s">
        <v>29</v>
      </c>
      <c r="B225">
        <v>2016</v>
      </c>
      <c r="C225" t="s">
        <v>13</v>
      </c>
      <c r="D225" t="s">
        <v>20</v>
      </c>
      <c r="E225" t="s">
        <v>18</v>
      </c>
      <c r="F225">
        <v>11</v>
      </c>
      <c r="G225">
        <v>10225.1654358136</v>
      </c>
      <c r="H225">
        <v>0.28205128205128199</v>
      </c>
      <c r="I225">
        <v>0.28121107266436002</v>
      </c>
    </row>
    <row r="226" spans="1:9">
      <c r="A226" t="s">
        <v>30</v>
      </c>
      <c r="B226">
        <v>2017</v>
      </c>
      <c r="C226" t="s">
        <v>13</v>
      </c>
      <c r="D226" t="s">
        <v>14</v>
      </c>
      <c r="E226" t="s">
        <v>16</v>
      </c>
      <c r="F226">
        <v>3233</v>
      </c>
      <c r="G226">
        <v>3608741.2072099098</v>
      </c>
      <c r="H226">
        <v>0.69691743910325499</v>
      </c>
      <c r="I226">
        <v>0.69292971053851204</v>
      </c>
    </row>
    <row r="227" spans="1:9">
      <c r="A227" t="s">
        <v>31</v>
      </c>
      <c r="B227">
        <v>2017</v>
      </c>
      <c r="C227" t="s">
        <v>13</v>
      </c>
      <c r="D227" t="s">
        <v>14</v>
      </c>
      <c r="E227" t="s">
        <v>17</v>
      </c>
      <c r="F227">
        <v>2</v>
      </c>
      <c r="G227">
        <v>1933.0167928666001</v>
      </c>
      <c r="H227">
        <v>4.3112739814615201E-4</v>
      </c>
      <c r="I227">
        <v>3.7116675589567302E-4</v>
      </c>
    </row>
    <row r="228" spans="1:9">
      <c r="A228" t="s">
        <v>32</v>
      </c>
      <c r="B228">
        <v>2017</v>
      </c>
      <c r="C228" t="s">
        <v>13</v>
      </c>
      <c r="D228" t="s">
        <v>14</v>
      </c>
      <c r="E228" t="s">
        <v>18</v>
      </c>
      <c r="F228">
        <v>1404</v>
      </c>
      <c r="G228">
        <v>1597272.7759972201</v>
      </c>
      <c r="H228">
        <v>0.30265143349859902</v>
      </c>
      <c r="I228">
        <v>0.30669912270559202</v>
      </c>
    </row>
    <row r="229" spans="1:9">
      <c r="A229" t="s">
        <v>33</v>
      </c>
      <c r="B229">
        <v>2017</v>
      </c>
      <c r="C229" t="s">
        <v>13</v>
      </c>
      <c r="D229" t="s">
        <v>20</v>
      </c>
      <c r="E229" t="s">
        <v>15</v>
      </c>
      <c r="F229">
        <v>2</v>
      </c>
      <c r="G229">
        <v>1740.3247048466001</v>
      </c>
      <c r="H229">
        <v>6.5515772922330995E-5</v>
      </c>
      <c r="I229">
        <v>6.53672076438997E-5</v>
      </c>
    </row>
    <row r="230" spans="1:9">
      <c r="A230" t="s">
        <v>34</v>
      </c>
      <c r="B230">
        <v>2017</v>
      </c>
      <c r="C230" t="s">
        <v>13</v>
      </c>
      <c r="D230" t="s">
        <v>20</v>
      </c>
      <c r="E230" t="s">
        <v>16</v>
      </c>
      <c r="F230">
        <v>21653</v>
      </c>
      <c r="G230">
        <v>18806254.724831302</v>
      </c>
      <c r="H230">
        <v>0.70930651554361701</v>
      </c>
      <c r="I230">
        <v>0.70636953792509305</v>
      </c>
    </row>
    <row r="231" spans="1:9">
      <c r="A231" t="s">
        <v>35</v>
      </c>
      <c r="B231">
        <v>2017</v>
      </c>
      <c r="C231" t="s">
        <v>13</v>
      </c>
      <c r="D231" t="s">
        <v>20</v>
      </c>
      <c r="E231" t="s">
        <v>17</v>
      </c>
      <c r="F231">
        <v>17</v>
      </c>
      <c r="G231">
        <v>14015.6107734904</v>
      </c>
      <c r="H231">
        <v>5.5688406983981395E-4</v>
      </c>
      <c r="I231">
        <v>5.2643126718561104E-4</v>
      </c>
    </row>
    <row r="232" spans="1:9">
      <c r="A232" t="s">
        <v>36</v>
      </c>
      <c r="B232">
        <v>2017</v>
      </c>
      <c r="C232" t="s">
        <v>13</v>
      </c>
      <c r="D232" t="s">
        <v>20</v>
      </c>
      <c r="E232" t="s">
        <v>18</v>
      </c>
      <c r="F232">
        <v>8855</v>
      </c>
      <c r="G232">
        <v>7801808.33969035</v>
      </c>
      <c r="H232">
        <v>0.29007108461362102</v>
      </c>
      <c r="I232">
        <v>0.29303866360007702</v>
      </c>
    </row>
    <row r="233" spans="1:9">
      <c r="A233" t="s">
        <v>32</v>
      </c>
      <c r="B233">
        <v>2017</v>
      </c>
      <c r="C233" t="s">
        <v>13</v>
      </c>
      <c r="D233" t="s">
        <v>14</v>
      </c>
      <c r="E233" t="s">
        <v>18</v>
      </c>
      <c r="F233">
        <v>1</v>
      </c>
      <c r="G233">
        <v>996.86991674010699</v>
      </c>
      <c r="H233">
        <v>1</v>
      </c>
      <c r="I233">
        <v>1</v>
      </c>
    </row>
    <row r="234" spans="1:9">
      <c r="A234" t="s">
        <v>30</v>
      </c>
      <c r="B234">
        <v>2017</v>
      </c>
      <c r="C234" t="s">
        <v>13</v>
      </c>
      <c r="D234" t="s">
        <v>14</v>
      </c>
      <c r="E234" t="s">
        <v>16</v>
      </c>
      <c r="F234">
        <v>2</v>
      </c>
      <c r="G234">
        <v>1878.6190689835801</v>
      </c>
      <c r="H234">
        <v>1</v>
      </c>
      <c r="I234">
        <v>1</v>
      </c>
    </row>
    <row r="235" spans="1:9">
      <c r="A235" t="s">
        <v>30</v>
      </c>
      <c r="B235">
        <v>2017</v>
      </c>
      <c r="C235" t="s">
        <v>13</v>
      </c>
      <c r="D235" t="s">
        <v>14</v>
      </c>
      <c r="E235" t="s">
        <v>16</v>
      </c>
      <c r="F235">
        <v>6</v>
      </c>
      <c r="G235">
        <v>7811.7661622717696</v>
      </c>
      <c r="H235">
        <v>0.66666666666666696</v>
      </c>
      <c r="I235">
        <v>0.73111532086194597</v>
      </c>
    </row>
    <row r="236" spans="1:9">
      <c r="A236" t="s">
        <v>32</v>
      </c>
      <c r="B236">
        <v>2017</v>
      </c>
      <c r="C236" t="s">
        <v>13</v>
      </c>
      <c r="D236" t="s">
        <v>14</v>
      </c>
      <c r="E236" t="s">
        <v>18</v>
      </c>
      <c r="F236">
        <v>3</v>
      </c>
      <c r="G236">
        <v>2872.9588590314502</v>
      </c>
      <c r="H236">
        <v>0.33333333333333298</v>
      </c>
      <c r="I236">
        <v>0.26888467913805397</v>
      </c>
    </row>
    <row r="237" spans="1:9">
      <c r="A237" t="s">
        <v>30</v>
      </c>
      <c r="B237">
        <v>2017</v>
      </c>
      <c r="C237" t="s">
        <v>13</v>
      </c>
      <c r="D237" t="s">
        <v>14</v>
      </c>
      <c r="E237" t="s">
        <v>16</v>
      </c>
      <c r="F237">
        <v>116</v>
      </c>
      <c r="G237">
        <v>127553.807062273</v>
      </c>
      <c r="H237">
        <v>0.72499999999999998</v>
      </c>
      <c r="I237">
        <v>0.72690308487553101</v>
      </c>
    </row>
    <row r="238" spans="1:9">
      <c r="A238" t="s">
        <v>32</v>
      </c>
      <c r="B238">
        <v>2017</v>
      </c>
      <c r="C238" t="s">
        <v>13</v>
      </c>
      <c r="D238" t="s">
        <v>14</v>
      </c>
      <c r="E238" t="s">
        <v>18</v>
      </c>
      <c r="F238">
        <v>44</v>
      </c>
      <c r="G238">
        <v>47921.864614253798</v>
      </c>
      <c r="H238">
        <v>0.27500000000000002</v>
      </c>
      <c r="I238">
        <v>0.27309691512446899</v>
      </c>
    </row>
    <row r="239" spans="1:9">
      <c r="A239" t="s">
        <v>30</v>
      </c>
      <c r="B239">
        <v>2017</v>
      </c>
      <c r="C239" t="s">
        <v>13</v>
      </c>
      <c r="D239" t="s">
        <v>14</v>
      </c>
      <c r="E239" t="s">
        <v>16</v>
      </c>
      <c r="F239">
        <v>14</v>
      </c>
      <c r="G239">
        <v>15498.291053278001</v>
      </c>
      <c r="H239">
        <v>0.7</v>
      </c>
      <c r="I239">
        <v>0.67576810634894402</v>
      </c>
    </row>
    <row r="240" spans="1:9">
      <c r="A240" t="s">
        <v>32</v>
      </c>
      <c r="B240">
        <v>2017</v>
      </c>
      <c r="C240" t="s">
        <v>13</v>
      </c>
      <c r="D240" t="s">
        <v>14</v>
      </c>
      <c r="E240" t="s">
        <v>18</v>
      </c>
      <c r="F240">
        <v>6</v>
      </c>
      <c r="G240">
        <v>7436.04234847506</v>
      </c>
      <c r="H240">
        <v>0.3</v>
      </c>
      <c r="I240">
        <v>0.32423189365105598</v>
      </c>
    </row>
    <row r="241" spans="1:9">
      <c r="A241" t="s">
        <v>30</v>
      </c>
      <c r="B241">
        <v>2017</v>
      </c>
      <c r="C241" t="s">
        <v>13</v>
      </c>
      <c r="D241" t="s">
        <v>14</v>
      </c>
      <c r="E241" t="s">
        <v>16</v>
      </c>
      <c r="F241">
        <v>11</v>
      </c>
      <c r="G241">
        <v>11636.052657583101</v>
      </c>
      <c r="H241">
        <v>0.91666666666666696</v>
      </c>
      <c r="I241">
        <v>0.92136632274867303</v>
      </c>
    </row>
    <row r="242" spans="1:9">
      <c r="A242" t="s">
        <v>32</v>
      </c>
      <c r="B242">
        <v>2017</v>
      </c>
      <c r="C242" t="s">
        <v>13</v>
      </c>
      <c r="D242" t="s">
        <v>14</v>
      </c>
      <c r="E242" t="s">
        <v>18</v>
      </c>
      <c r="F242">
        <v>1</v>
      </c>
      <c r="G242">
        <v>993.07472670175605</v>
      </c>
      <c r="H242">
        <v>8.3333333333333301E-2</v>
      </c>
      <c r="I242">
        <v>7.8633677251327194E-2</v>
      </c>
    </row>
    <row r="243" spans="1:9">
      <c r="A243" t="s">
        <v>30</v>
      </c>
      <c r="B243">
        <v>2017</v>
      </c>
      <c r="C243" t="s">
        <v>13</v>
      </c>
      <c r="D243" t="s">
        <v>14</v>
      </c>
      <c r="E243" t="s">
        <v>16</v>
      </c>
      <c r="F243">
        <v>253</v>
      </c>
      <c r="G243">
        <v>288075.16492435301</v>
      </c>
      <c r="H243">
        <v>0.808306709265176</v>
      </c>
      <c r="I243">
        <v>0.80210780670454396</v>
      </c>
    </row>
    <row r="244" spans="1:9">
      <c r="A244" t="s">
        <v>31</v>
      </c>
      <c r="B244">
        <v>2017</v>
      </c>
      <c r="C244" t="s">
        <v>13</v>
      </c>
      <c r="D244" t="s">
        <v>14</v>
      </c>
      <c r="E244" t="s">
        <v>17</v>
      </c>
      <c r="F244">
        <v>1</v>
      </c>
      <c r="G244">
        <v>1039.88207050808</v>
      </c>
      <c r="H244">
        <v>3.1948881789137401E-3</v>
      </c>
      <c r="I244">
        <v>2.8954162953465502E-3</v>
      </c>
    </row>
    <row r="245" spans="1:9">
      <c r="A245" t="s">
        <v>32</v>
      </c>
      <c r="B245">
        <v>2017</v>
      </c>
      <c r="C245" t="s">
        <v>13</v>
      </c>
      <c r="D245" t="s">
        <v>14</v>
      </c>
      <c r="E245" t="s">
        <v>18</v>
      </c>
      <c r="F245">
        <v>59</v>
      </c>
      <c r="G245">
        <v>70032.641777684694</v>
      </c>
      <c r="H245">
        <v>0.18849840255591099</v>
      </c>
      <c r="I245">
        <v>0.19499677700010901</v>
      </c>
    </row>
    <row r="246" spans="1:9">
      <c r="A246" t="s">
        <v>30</v>
      </c>
      <c r="B246">
        <v>2017</v>
      </c>
      <c r="C246" t="s">
        <v>13</v>
      </c>
      <c r="D246" t="s">
        <v>14</v>
      </c>
      <c r="E246" t="s">
        <v>16</v>
      </c>
      <c r="F246">
        <v>310</v>
      </c>
      <c r="G246">
        <v>344939.762332307</v>
      </c>
      <c r="H246">
        <v>0.709382151029748</v>
      </c>
      <c r="I246">
        <v>0.70411754832212203</v>
      </c>
    </row>
    <row r="247" spans="1:9">
      <c r="A247" t="s">
        <v>31</v>
      </c>
      <c r="B247">
        <v>2017</v>
      </c>
      <c r="C247" t="s">
        <v>13</v>
      </c>
      <c r="D247" t="s">
        <v>14</v>
      </c>
      <c r="E247" t="s">
        <v>17</v>
      </c>
      <c r="F247">
        <v>1</v>
      </c>
      <c r="G247">
        <v>893.13472235852203</v>
      </c>
      <c r="H247">
        <v>2.2883295194508001E-3</v>
      </c>
      <c r="I247">
        <v>1.8231352244703E-3</v>
      </c>
    </row>
    <row r="248" spans="1:9">
      <c r="A248" t="s">
        <v>32</v>
      </c>
      <c r="B248">
        <v>2017</v>
      </c>
      <c r="C248" t="s">
        <v>13</v>
      </c>
      <c r="D248" t="s">
        <v>14</v>
      </c>
      <c r="E248" t="s">
        <v>18</v>
      </c>
      <c r="F248">
        <v>126</v>
      </c>
      <c r="G248">
        <v>144056.558412368</v>
      </c>
      <c r="H248">
        <v>0.28832951945080099</v>
      </c>
      <c r="I248">
        <v>0.29405931645340799</v>
      </c>
    </row>
    <row r="249" spans="1:9">
      <c r="A249" t="s">
        <v>30</v>
      </c>
      <c r="B249">
        <v>2017</v>
      </c>
      <c r="C249" t="s">
        <v>13</v>
      </c>
      <c r="D249" t="s">
        <v>14</v>
      </c>
      <c r="E249" t="s">
        <v>16</v>
      </c>
      <c r="F249">
        <v>118</v>
      </c>
      <c r="G249">
        <v>120854.031581238</v>
      </c>
      <c r="H249">
        <v>0.473895582329317</v>
      </c>
      <c r="I249">
        <v>0.45866881760698303</v>
      </c>
    </row>
    <row r="250" spans="1:9">
      <c r="A250" t="s">
        <v>32</v>
      </c>
      <c r="B250">
        <v>2017</v>
      </c>
      <c r="C250" t="s">
        <v>13</v>
      </c>
      <c r="D250" t="s">
        <v>14</v>
      </c>
      <c r="E250" t="s">
        <v>18</v>
      </c>
      <c r="F250">
        <v>131</v>
      </c>
      <c r="G250">
        <v>142634.62721133299</v>
      </c>
      <c r="H250">
        <v>0.52610441767068294</v>
      </c>
      <c r="I250">
        <v>0.54133118239301703</v>
      </c>
    </row>
    <row r="251" spans="1:9">
      <c r="A251" t="s">
        <v>30</v>
      </c>
      <c r="B251">
        <v>2017</v>
      </c>
      <c r="C251" t="s">
        <v>13</v>
      </c>
      <c r="D251" t="s">
        <v>14</v>
      </c>
      <c r="E251" t="s">
        <v>16</v>
      </c>
      <c r="F251">
        <v>99</v>
      </c>
      <c r="G251">
        <v>113800.03836329099</v>
      </c>
      <c r="H251">
        <v>0.45412844036697197</v>
      </c>
      <c r="I251">
        <v>0.43085470699523398</v>
      </c>
    </row>
    <row r="252" spans="1:9">
      <c r="A252" t="s">
        <v>32</v>
      </c>
      <c r="B252">
        <v>2017</v>
      </c>
      <c r="C252" t="s">
        <v>13</v>
      </c>
      <c r="D252" t="s">
        <v>14</v>
      </c>
      <c r="E252" t="s">
        <v>18</v>
      </c>
      <c r="F252">
        <v>119</v>
      </c>
      <c r="G252">
        <v>150326.21235572401</v>
      </c>
      <c r="H252">
        <v>0.54587155963302703</v>
      </c>
      <c r="I252">
        <v>0.56914529300476602</v>
      </c>
    </row>
    <row r="253" spans="1:9">
      <c r="A253" t="s">
        <v>30</v>
      </c>
      <c r="B253">
        <v>2017</v>
      </c>
      <c r="C253" t="s">
        <v>13</v>
      </c>
      <c r="D253" t="s">
        <v>14</v>
      </c>
      <c r="E253" t="s">
        <v>16</v>
      </c>
      <c r="F253">
        <v>265</v>
      </c>
      <c r="G253">
        <v>303662.01041185902</v>
      </c>
      <c r="H253">
        <v>0.72602739726027399</v>
      </c>
      <c r="I253">
        <v>0.71177750892549996</v>
      </c>
    </row>
    <row r="254" spans="1:9">
      <c r="A254" t="s">
        <v>32</v>
      </c>
      <c r="B254">
        <v>2017</v>
      </c>
      <c r="C254" t="s">
        <v>13</v>
      </c>
      <c r="D254" t="s">
        <v>14</v>
      </c>
      <c r="E254" t="s">
        <v>18</v>
      </c>
      <c r="F254">
        <v>100</v>
      </c>
      <c r="G254">
        <v>122962.89217921501</v>
      </c>
      <c r="H254">
        <v>0.27397260273972601</v>
      </c>
      <c r="I254">
        <v>0.28822249107449999</v>
      </c>
    </row>
    <row r="255" spans="1:9">
      <c r="A255" t="s">
        <v>30</v>
      </c>
      <c r="B255">
        <v>2017</v>
      </c>
      <c r="C255" t="s">
        <v>13</v>
      </c>
      <c r="D255" t="s">
        <v>14</v>
      </c>
      <c r="E255" t="s">
        <v>16</v>
      </c>
      <c r="F255">
        <v>287</v>
      </c>
      <c r="G255">
        <v>316249.39070572198</v>
      </c>
      <c r="H255">
        <v>0.79281767955801097</v>
      </c>
      <c r="I255">
        <v>0.78632540466409595</v>
      </c>
    </row>
    <row r="256" spans="1:9">
      <c r="A256" t="s">
        <v>32</v>
      </c>
      <c r="B256">
        <v>2017</v>
      </c>
      <c r="C256" t="s">
        <v>13</v>
      </c>
      <c r="D256" t="s">
        <v>14</v>
      </c>
      <c r="E256" t="s">
        <v>18</v>
      </c>
      <c r="F256">
        <v>75</v>
      </c>
      <c r="G256">
        <v>85937.018165066198</v>
      </c>
      <c r="H256">
        <v>0.207182320441989</v>
      </c>
      <c r="I256">
        <v>0.21367459533590399</v>
      </c>
    </row>
    <row r="257" spans="1:9">
      <c r="A257" t="s">
        <v>30</v>
      </c>
      <c r="B257">
        <v>2017</v>
      </c>
      <c r="C257" t="s">
        <v>13</v>
      </c>
      <c r="D257" t="s">
        <v>14</v>
      </c>
      <c r="E257" t="s">
        <v>16</v>
      </c>
      <c r="F257">
        <v>53</v>
      </c>
      <c r="G257">
        <v>57729.900736698</v>
      </c>
      <c r="H257">
        <v>0.86885245901639296</v>
      </c>
      <c r="I257">
        <v>0.88661356129784297</v>
      </c>
    </row>
    <row r="258" spans="1:9">
      <c r="A258" t="s">
        <v>32</v>
      </c>
      <c r="B258">
        <v>2017</v>
      </c>
      <c r="C258" t="s">
        <v>13</v>
      </c>
      <c r="D258" t="s">
        <v>14</v>
      </c>
      <c r="E258" t="s">
        <v>18</v>
      </c>
      <c r="F258">
        <v>8</v>
      </c>
      <c r="G258">
        <v>7382.9096879381495</v>
      </c>
      <c r="H258">
        <v>0.13114754098360701</v>
      </c>
      <c r="I258">
        <v>0.11338643870215701</v>
      </c>
    </row>
    <row r="259" spans="1:9">
      <c r="A259" t="s">
        <v>30</v>
      </c>
      <c r="B259">
        <v>2017</v>
      </c>
      <c r="C259" t="s">
        <v>13</v>
      </c>
      <c r="D259" t="s">
        <v>14</v>
      </c>
      <c r="E259" t="s">
        <v>16</v>
      </c>
      <c r="F259">
        <v>431</v>
      </c>
      <c r="G259">
        <v>509306.91276658198</v>
      </c>
      <c r="H259">
        <v>0.74696707105719196</v>
      </c>
      <c r="I259">
        <v>0.74339822623204499</v>
      </c>
    </row>
    <row r="260" spans="1:9">
      <c r="A260" t="s">
        <v>32</v>
      </c>
      <c r="B260">
        <v>2017</v>
      </c>
      <c r="C260" t="s">
        <v>13</v>
      </c>
      <c r="D260" t="s">
        <v>14</v>
      </c>
      <c r="E260" t="s">
        <v>18</v>
      </c>
      <c r="F260">
        <v>146</v>
      </c>
      <c r="G260">
        <v>175799.527893133</v>
      </c>
      <c r="H260">
        <v>0.25303292894280799</v>
      </c>
      <c r="I260">
        <v>0.25660177376795501</v>
      </c>
    </row>
    <row r="261" spans="1:9">
      <c r="A261" t="s">
        <v>30</v>
      </c>
      <c r="B261">
        <v>2017</v>
      </c>
      <c r="C261" t="s">
        <v>13</v>
      </c>
      <c r="D261" t="s">
        <v>14</v>
      </c>
      <c r="E261" t="s">
        <v>16</v>
      </c>
      <c r="F261">
        <v>184</v>
      </c>
      <c r="G261">
        <v>206600.02518104101</v>
      </c>
      <c r="H261">
        <v>0.66425992779783405</v>
      </c>
      <c r="I261">
        <v>0.66752775370730699</v>
      </c>
    </row>
    <row r="262" spans="1:9">
      <c r="A262" t="s">
        <v>32</v>
      </c>
      <c r="B262">
        <v>2017</v>
      </c>
      <c r="C262" t="s">
        <v>13</v>
      </c>
      <c r="D262" t="s">
        <v>14</v>
      </c>
      <c r="E262" t="s">
        <v>18</v>
      </c>
      <c r="F262">
        <v>93</v>
      </c>
      <c r="G262">
        <v>102900.252573148</v>
      </c>
      <c r="H262">
        <v>0.33574007220216601</v>
      </c>
      <c r="I262">
        <v>0.33247224629269301</v>
      </c>
    </row>
    <row r="263" spans="1:9">
      <c r="A263" t="s">
        <v>30</v>
      </c>
      <c r="B263">
        <v>2017</v>
      </c>
      <c r="C263" t="s">
        <v>13</v>
      </c>
      <c r="D263" t="s">
        <v>14</v>
      </c>
      <c r="E263" t="s">
        <v>16</v>
      </c>
      <c r="F263">
        <v>206</v>
      </c>
      <c r="G263">
        <v>228682.97095085701</v>
      </c>
      <c r="H263">
        <v>0.67986798679867999</v>
      </c>
      <c r="I263">
        <v>0.68080490808636596</v>
      </c>
    </row>
    <row r="264" spans="1:9">
      <c r="A264" t="s">
        <v>32</v>
      </c>
      <c r="B264">
        <v>2017</v>
      </c>
      <c r="C264" t="s">
        <v>13</v>
      </c>
      <c r="D264" t="s">
        <v>14</v>
      </c>
      <c r="E264" t="s">
        <v>18</v>
      </c>
      <c r="F264">
        <v>97</v>
      </c>
      <c r="G264">
        <v>107217.913773444</v>
      </c>
      <c r="H264">
        <v>0.32013201320132001</v>
      </c>
      <c r="I264">
        <v>0.31919509191363399</v>
      </c>
    </row>
    <row r="265" spans="1:9">
      <c r="A265" t="s">
        <v>30</v>
      </c>
      <c r="B265">
        <v>2017</v>
      </c>
      <c r="C265" t="s">
        <v>13</v>
      </c>
      <c r="D265" t="s">
        <v>14</v>
      </c>
      <c r="E265" t="s">
        <v>16</v>
      </c>
      <c r="F265">
        <v>331</v>
      </c>
      <c r="G265">
        <v>361801.79167269898</v>
      </c>
      <c r="H265">
        <v>0.76620370370370405</v>
      </c>
      <c r="I265">
        <v>0.768163627084956</v>
      </c>
    </row>
    <row r="266" spans="1:9">
      <c r="A266" t="s">
        <v>32</v>
      </c>
      <c r="B266">
        <v>2017</v>
      </c>
      <c r="C266" t="s">
        <v>13</v>
      </c>
      <c r="D266" t="s">
        <v>14</v>
      </c>
      <c r="E266" t="s">
        <v>18</v>
      </c>
      <c r="F266">
        <v>101</v>
      </c>
      <c r="G266">
        <v>109193.94272007899</v>
      </c>
      <c r="H266">
        <v>0.233796296296296</v>
      </c>
      <c r="I266">
        <v>0.231836372915044</v>
      </c>
    </row>
    <row r="267" spans="1:9">
      <c r="A267" t="s">
        <v>30</v>
      </c>
      <c r="B267">
        <v>2017</v>
      </c>
      <c r="C267" t="s">
        <v>13</v>
      </c>
      <c r="D267" t="s">
        <v>14</v>
      </c>
      <c r="E267" t="s">
        <v>16</v>
      </c>
      <c r="F267">
        <v>339</v>
      </c>
      <c r="G267">
        <v>364949.269277838</v>
      </c>
      <c r="H267">
        <v>0.65192307692307705</v>
      </c>
      <c r="I267">
        <v>0.65818767553656299</v>
      </c>
    </row>
    <row r="268" spans="1:9">
      <c r="A268" t="s">
        <v>32</v>
      </c>
      <c r="B268">
        <v>2017</v>
      </c>
      <c r="C268" t="s">
        <v>13</v>
      </c>
      <c r="D268" t="s">
        <v>14</v>
      </c>
      <c r="E268" t="s">
        <v>18</v>
      </c>
      <c r="F268">
        <v>181</v>
      </c>
      <c r="G268">
        <v>189526.730261847</v>
      </c>
      <c r="H268">
        <v>0.34807692307692301</v>
      </c>
      <c r="I268">
        <v>0.34181232446343701</v>
      </c>
    </row>
    <row r="269" spans="1:9">
      <c r="A269" t="s">
        <v>30</v>
      </c>
      <c r="B269">
        <v>2017</v>
      </c>
      <c r="C269" t="s">
        <v>13</v>
      </c>
      <c r="D269" t="s">
        <v>14</v>
      </c>
      <c r="E269" t="s">
        <v>16</v>
      </c>
      <c r="F269">
        <v>74</v>
      </c>
      <c r="G269">
        <v>83390.445649332905</v>
      </c>
      <c r="H269">
        <v>0.55639097744360899</v>
      </c>
      <c r="I269">
        <v>0.56197036607614803</v>
      </c>
    </row>
    <row r="270" spans="1:9">
      <c r="A270" t="s">
        <v>32</v>
      </c>
      <c r="B270">
        <v>2017</v>
      </c>
      <c r="C270" t="s">
        <v>13</v>
      </c>
      <c r="D270" t="s">
        <v>14</v>
      </c>
      <c r="E270" t="s">
        <v>18</v>
      </c>
      <c r="F270">
        <v>59</v>
      </c>
      <c r="G270">
        <v>64998.9547234856</v>
      </c>
      <c r="H270">
        <v>0.44360902255639101</v>
      </c>
      <c r="I270">
        <v>0.43802963392385202</v>
      </c>
    </row>
    <row r="271" spans="1:9">
      <c r="A271" t="s">
        <v>30</v>
      </c>
      <c r="B271">
        <v>2017</v>
      </c>
      <c r="C271" t="s">
        <v>13</v>
      </c>
      <c r="D271" t="s">
        <v>14</v>
      </c>
      <c r="E271" t="s">
        <v>16</v>
      </c>
      <c r="F271">
        <v>111</v>
      </c>
      <c r="G271">
        <v>120855.296644585</v>
      </c>
      <c r="H271">
        <v>0.70700636942675199</v>
      </c>
      <c r="I271">
        <v>0.68609327645394302</v>
      </c>
    </row>
    <row r="272" spans="1:9">
      <c r="A272" t="s">
        <v>32</v>
      </c>
      <c r="B272">
        <v>2017</v>
      </c>
      <c r="C272" t="s">
        <v>13</v>
      </c>
      <c r="D272" t="s">
        <v>14</v>
      </c>
      <c r="E272" t="s">
        <v>18</v>
      </c>
      <c r="F272">
        <v>46</v>
      </c>
      <c r="G272">
        <v>55294.653795423001</v>
      </c>
      <c r="H272">
        <v>0.29299363057324801</v>
      </c>
      <c r="I272">
        <v>0.31390672354605598</v>
      </c>
    </row>
    <row r="273" spans="1:9">
      <c r="A273" t="s">
        <v>30</v>
      </c>
      <c r="B273">
        <v>2017</v>
      </c>
      <c r="C273" t="s">
        <v>13</v>
      </c>
      <c r="D273" t="s">
        <v>14</v>
      </c>
      <c r="E273" t="s">
        <v>16</v>
      </c>
      <c r="F273">
        <v>12</v>
      </c>
      <c r="G273">
        <v>12855.573723239801</v>
      </c>
      <c r="H273">
        <v>0.8</v>
      </c>
      <c r="I273">
        <v>0.81905375997420804</v>
      </c>
    </row>
    <row r="274" spans="1:9">
      <c r="A274" t="s">
        <v>32</v>
      </c>
      <c r="B274">
        <v>2017</v>
      </c>
      <c r="C274" t="s">
        <v>13</v>
      </c>
      <c r="D274" t="s">
        <v>14</v>
      </c>
      <c r="E274" t="s">
        <v>18</v>
      </c>
      <c r="F274">
        <v>3</v>
      </c>
      <c r="G274">
        <v>2840.0672120324102</v>
      </c>
      <c r="H274">
        <v>0.2</v>
      </c>
      <c r="I274">
        <v>0.18094624002579199</v>
      </c>
    </row>
    <row r="275" spans="1:9">
      <c r="A275" t="s">
        <v>30</v>
      </c>
      <c r="B275">
        <v>2017</v>
      </c>
      <c r="C275" t="s">
        <v>13</v>
      </c>
      <c r="D275" t="s">
        <v>14</v>
      </c>
      <c r="E275" t="s">
        <v>16</v>
      </c>
      <c r="F275">
        <v>11</v>
      </c>
      <c r="G275">
        <v>10610.0862838823</v>
      </c>
      <c r="H275">
        <v>0.6875</v>
      </c>
      <c r="I275">
        <v>0.64081601466992699</v>
      </c>
    </row>
    <row r="276" spans="1:9">
      <c r="A276" t="s">
        <v>32</v>
      </c>
      <c r="B276">
        <v>2017</v>
      </c>
      <c r="C276" t="s">
        <v>13</v>
      </c>
      <c r="D276" t="s">
        <v>14</v>
      </c>
      <c r="E276" t="s">
        <v>18</v>
      </c>
      <c r="F276">
        <v>5</v>
      </c>
      <c r="G276">
        <v>5947.0627900954796</v>
      </c>
      <c r="H276">
        <v>0.3125</v>
      </c>
      <c r="I276">
        <v>0.35918398533007301</v>
      </c>
    </row>
    <row r="277" spans="1:9">
      <c r="A277" t="s">
        <v>34</v>
      </c>
      <c r="B277">
        <v>2017</v>
      </c>
      <c r="C277" t="s">
        <v>13</v>
      </c>
      <c r="D277" t="s">
        <v>20</v>
      </c>
      <c r="E277" t="s">
        <v>16</v>
      </c>
      <c r="F277">
        <v>100</v>
      </c>
      <c r="G277">
        <v>59475.780366687999</v>
      </c>
      <c r="H277">
        <v>0.68965517241379304</v>
      </c>
      <c r="I277">
        <v>0.70338688666956095</v>
      </c>
    </row>
    <row r="278" spans="1:9">
      <c r="A278" t="s">
        <v>35</v>
      </c>
      <c r="B278">
        <v>2017</v>
      </c>
      <c r="C278" t="s">
        <v>13</v>
      </c>
      <c r="D278" t="s">
        <v>20</v>
      </c>
      <c r="E278" t="s">
        <v>17</v>
      </c>
      <c r="F278">
        <v>3</v>
      </c>
      <c r="G278">
        <v>2737.7681889886398</v>
      </c>
      <c r="H278">
        <v>2.06896551724138E-2</v>
      </c>
      <c r="I278">
        <v>3.2378057606021103E-2</v>
      </c>
    </row>
    <row r="279" spans="1:9">
      <c r="A279" t="s">
        <v>36</v>
      </c>
      <c r="B279">
        <v>2017</v>
      </c>
      <c r="C279" t="s">
        <v>13</v>
      </c>
      <c r="D279" t="s">
        <v>20</v>
      </c>
      <c r="E279" t="s">
        <v>18</v>
      </c>
      <c r="F279">
        <v>42</v>
      </c>
      <c r="G279">
        <v>22342.734044781701</v>
      </c>
      <c r="H279">
        <v>0.28965517241379302</v>
      </c>
      <c r="I279">
        <v>0.26423505572441702</v>
      </c>
    </row>
    <row r="280" spans="1:9">
      <c r="A280" t="s">
        <v>34</v>
      </c>
      <c r="B280">
        <v>2017</v>
      </c>
      <c r="C280" t="s">
        <v>13</v>
      </c>
      <c r="D280" t="s">
        <v>20</v>
      </c>
      <c r="E280" t="s">
        <v>16</v>
      </c>
      <c r="F280">
        <v>260</v>
      </c>
      <c r="G280">
        <v>219466.939080107</v>
      </c>
      <c r="H280">
        <v>0.53941908713692899</v>
      </c>
      <c r="I280">
        <v>0.56372049744112096</v>
      </c>
    </row>
    <row r="281" spans="1:9">
      <c r="A281" t="s">
        <v>36</v>
      </c>
      <c r="B281">
        <v>2017</v>
      </c>
      <c r="C281" t="s">
        <v>13</v>
      </c>
      <c r="D281" t="s">
        <v>20</v>
      </c>
      <c r="E281" t="s">
        <v>18</v>
      </c>
      <c r="F281">
        <v>222</v>
      </c>
      <c r="G281">
        <v>169851.77485051399</v>
      </c>
      <c r="H281">
        <v>0.46058091286307101</v>
      </c>
      <c r="I281">
        <v>0.43627950255887898</v>
      </c>
    </row>
    <row r="282" spans="1:9">
      <c r="A282" t="s">
        <v>34</v>
      </c>
      <c r="B282">
        <v>2017</v>
      </c>
      <c r="C282" t="s">
        <v>13</v>
      </c>
      <c r="D282" t="s">
        <v>20</v>
      </c>
      <c r="E282" t="s">
        <v>16</v>
      </c>
      <c r="F282">
        <v>83</v>
      </c>
      <c r="G282">
        <v>79572.736750855402</v>
      </c>
      <c r="H282">
        <v>0.71551724137931005</v>
      </c>
      <c r="I282">
        <v>0.74698130765960902</v>
      </c>
    </row>
    <row r="283" spans="1:9">
      <c r="A283" t="s">
        <v>36</v>
      </c>
      <c r="B283">
        <v>2017</v>
      </c>
      <c r="C283" t="s">
        <v>13</v>
      </c>
      <c r="D283" t="s">
        <v>20</v>
      </c>
      <c r="E283" t="s">
        <v>18</v>
      </c>
      <c r="F283">
        <v>33</v>
      </c>
      <c r="G283">
        <v>26953.003498478702</v>
      </c>
      <c r="H283">
        <v>0.28448275862069</v>
      </c>
      <c r="I283">
        <v>0.25301869234039098</v>
      </c>
    </row>
    <row r="284" spans="1:9">
      <c r="A284" t="s">
        <v>34</v>
      </c>
      <c r="B284">
        <v>2017</v>
      </c>
      <c r="C284" t="s">
        <v>13</v>
      </c>
      <c r="D284" t="s">
        <v>20</v>
      </c>
      <c r="E284" t="s">
        <v>16</v>
      </c>
      <c r="F284">
        <v>2309</v>
      </c>
      <c r="G284">
        <v>2006764.5008161</v>
      </c>
      <c r="H284">
        <v>0.75187235428199295</v>
      </c>
      <c r="I284">
        <v>0.74759109258210599</v>
      </c>
    </row>
    <row r="285" spans="1:9">
      <c r="A285" t="s">
        <v>36</v>
      </c>
      <c r="B285">
        <v>2017</v>
      </c>
      <c r="C285" t="s">
        <v>13</v>
      </c>
      <c r="D285" t="s">
        <v>20</v>
      </c>
      <c r="E285" t="s">
        <v>18</v>
      </c>
      <c r="F285">
        <v>762</v>
      </c>
      <c r="G285">
        <v>677543.165136597</v>
      </c>
      <c r="H285">
        <v>0.24812764571800699</v>
      </c>
      <c r="I285">
        <v>0.25240890741789401</v>
      </c>
    </row>
    <row r="286" spans="1:9">
      <c r="A286" t="s">
        <v>34</v>
      </c>
      <c r="B286">
        <v>2017</v>
      </c>
      <c r="C286" t="s">
        <v>13</v>
      </c>
      <c r="D286" t="s">
        <v>20</v>
      </c>
      <c r="E286" t="s">
        <v>16</v>
      </c>
      <c r="F286">
        <v>139</v>
      </c>
      <c r="G286">
        <v>119672.412527437</v>
      </c>
      <c r="H286">
        <v>0.731578947368421</v>
      </c>
      <c r="I286">
        <v>0.72479634722150199</v>
      </c>
    </row>
    <row r="287" spans="1:9">
      <c r="A287" t="s">
        <v>35</v>
      </c>
      <c r="B287">
        <v>2017</v>
      </c>
      <c r="C287" t="s">
        <v>13</v>
      </c>
      <c r="D287" t="s">
        <v>20</v>
      </c>
      <c r="E287" t="s">
        <v>17</v>
      </c>
      <c r="F287">
        <v>1</v>
      </c>
      <c r="G287">
        <v>774.70150363424705</v>
      </c>
      <c r="H287">
        <v>5.2631578947368403E-3</v>
      </c>
      <c r="I287">
        <v>4.6919821215468003E-3</v>
      </c>
    </row>
    <row r="288" spans="1:9">
      <c r="A288" t="s">
        <v>36</v>
      </c>
      <c r="B288">
        <v>2017</v>
      </c>
      <c r="C288" t="s">
        <v>13</v>
      </c>
      <c r="D288" t="s">
        <v>20</v>
      </c>
      <c r="E288" t="s">
        <v>18</v>
      </c>
      <c r="F288">
        <v>50</v>
      </c>
      <c r="G288">
        <v>44664.662519955498</v>
      </c>
      <c r="H288">
        <v>0.26315789473684198</v>
      </c>
      <c r="I288">
        <v>0.27051167065695197</v>
      </c>
    </row>
    <row r="289" spans="1:9">
      <c r="A289" t="s">
        <v>34</v>
      </c>
      <c r="B289">
        <v>2017</v>
      </c>
      <c r="C289" t="s">
        <v>13</v>
      </c>
      <c r="D289" t="s">
        <v>20</v>
      </c>
      <c r="E289" t="s">
        <v>16</v>
      </c>
      <c r="F289">
        <v>191</v>
      </c>
      <c r="G289">
        <v>171880.929815799</v>
      </c>
      <c r="H289">
        <v>0.83771929824561397</v>
      </c>
      <c r="I289">
        <v>0.83078178978751605</v>
      </c>
    </row>
    <row r="290" spans="1:9">
      <c r="A290" t="s">
        <v>36</v>
      </c>
      <c r="B290">
        <v>2017</v>
      </c>
      <c r="C290" t="s">
        <v>13</v>
      </c>
      <c r="D290" t="s">
        <v>20</v>
      </c>
      <c r="E290" t="s">
        <v>18</v>
      </c>
      <c r="F290">
        <v>37</v>
      </c>
      <c r="G290">
        <v>35009.654364867703</v>
      </c>
      <c r="H290">
        <v>0.162280701754386</v>
      </c>
      <c r="I290">
        <v>0.16921821021248401</v>
      </c>
    </row>
    <row r="291" spans="1:9">
      <c r="A291" t="s">
        <v>33</v>
      </c>
      <c r="B291">
        <v>2017</v>
      </c>
      <c r="C291" t="s">
        <v>13</v>
      </c>
      <c r="D291" t="s">
        <v>20</v>
      </c>
      <c r="E291" t="s">
        <v>15</v>
      </c>
      <c r="F291">
        <v>1</v>
      </c>
      <c r="G291">
        <v>1124.72461586078</v>
      </c>
      <c r="H291">
        <v>4.6490004649000501E-4</v>
      </c>
      <c r="I291">
        <v>5.8460262288741497E-4</v>
      </c>
    </row>
    <row r="292" spans="1:9">
      <c r="A292" t="s">
        <v>34</v>
      </c>
      <c r="B292">
        <v>2017</v>
      </c>
      <c r="C292" t="s">
        <v>13</v>
      </c>
      <c r="D292" t="s">
        <v>20</v>
      </c>
      <c r="E292" t="s">
        <v>16</v>
      </c>
      <c r="F292">
        <v>1823</v>
      </c>
      <c r="G292">
        <v>1631376.9515235</v>
      </c>
      <c r="H292">
        <v>0.847512784751278</v>
      </c>
      <c r="I292">
        <v>0.84794733869038796</v>
      </c>
    </row>
    <row r="293" spans="1:9">
      <c r="A293" t="s">
        <v>35</v>
      </c>
      <c r="B293">
        <v>2017</v>
      </c>
      <c r="C293" t="s">
        <v>13</v>
      </c>
      <c r="D293" t="s">
        <v>20</v>
      </c>
      <c r="E293" t="s">
        <v>17</v>
      </c>
      <c r="F293">
        <v>1</v>
      </c>
      <c r="G293">
        <v>763.686790312433</v>
      </c>
      <c r="H293">
        <v>4.6490004649000501E-4</v>
      </c>
      <c r="I293">
        <v>3.9694454481147701E-4</v>
      </c>
    </row>
    <row r="294" spans="1:9">
      <c r="A294" t="s">
        <v>36</v>
      </c>
      <c r="B294">
        <v>2017</v>
      </c>
      <c r="C294" t="s">
        <v>13</v>
      </c>
      <c r="D294" t="s">
        <v>20</v>
      </c>
      <c r="E294" t="s">
        <v>18</v>
      </c>
      <c r="F294">
        <v>326</v>
      </c>
      <c r="G294">
        <v>290647.68813677598</v>
      </c>
      <c r="H294">
        <v>0.151557415155742</v>
      </c>
      <c r="I294">
        <v>0.15107111414191299</v>
      </c>
    </row>
    <row r="295" spans="1:9">
      <c r="A295" t="s">
        <v>34</v>
      </c>
      <c r="B295">
        <v>2017</v>
      </c>
      <c r="C295" t="s">
        <v>13</v>
      </c>
      <c r="D295" t="s">
        <v>20</v>
      </c>
      <c r="E295" t="s">
        <v>16</v>
      </c>
      <c r="F295">
        <v>2938</v>
      </c>
      <c r="G295">
        <v>2592492.6872731699</v>
      </c>
      <c r="H295">
        <v>0.72062791268089299</v>
      </c>
      <c r="I295">
        <v>0.71611893615467603</v>
      </c>
    </row>
    <row r="296" spans="1:9">
      <c r="A296" t="s">
        <v>35</v>
      </c>
      <c r="B296">
        <v>2017</v>
      </c>
      <c r="C296" t="s">
        <v>13</v>
      </c>
      <c r="D296" t="s">
        <v>20</v>
      </c>
      <c r="E296" t="s">
        <v>17</v>
      </c>
      <c r="F296">
        <v>1</v>
      </c>
      <c r="G296">
        <v>795.50707324211703</v>
      </c>
      <c r="H296">
        <v>2.4527839097375498E-4</v>
      </c>
      <c r="I296">
        <v>2.19741286750885E-4</v>
      </c>
    </row>
    <row r="297" spans="1:9">
      <c r="A297" t="s">
        <v>36</v>
      </c>
      <c r="B297">
        <v>2017</v>
      </c>
      <c r="C297" t="s">
        <v>13</v>
      </c>
      <c r="D297" t="s">
        <v>20</v>
      </c>
      <c r="E297" t="s">
        <v>18</v>
      </c>
      <c r="F297">
        <v>1138</v>
      </c>
      <c r="G297">
        <v>1026910.28999196</v>
      </c>
      <c r="H297">
        <v>0.27912680892813302</v>
      </c>
      <c r="I297">
        <v>0.28366132255857301</v>
      </c>
    </row>
    <row r="298" spans="1:9">
      <c r="A298" t="s">
        <v>34</v>
      </c>
      <c r="B298">
        <v>2017</v>
      </c>
      <c r="C298" t="s">
        <v>13</v>
      </c>
      <c r="D298" t="s">
        <v>20</v>
      </c>
      <c r="E298" t="s">
        <v>16</v>
      </c>
      <c r="F298">
        <v>882</v>
      </c>
      <c r="G298">
        <v>766081.87853140896</v>
      </c>
      <c r="H298">
        <v>0.60369609856262796</v>
      </c>
      <c r="I298">
        <v>0.59963540429314799</v>
      </c>
    </row>
    <row r="299" spans="1:9">
      <c r="A299" t="s">
        <v>35</v>
      </c>
      <c r="B299">
        <v>2017</v>
      </c>
      <c r="C299" t="s">
        <v>13</v>
      </c>
      <c r="D299" t="s">
        <v>20</v>
      </c>
      <c r="E299" t="s">
        <v>17</v>
      </c>
      <c r="F299">
        <v>3</v>
      </c>
      <c r="G299">
        <v>3180.80443593271</v>
      </c>
      <c r="H299">
        <v>2.05338809034908E-3</v>
      </c>
      <c r="I299">
        <v>2.4897116187819501E-3</v>
      </c>
    </row>
    <row r="300" spans="1:9">
      <c r="A300" t="s">
        <v>36</v>
      </c>
      <c r="B300">
        <v>2017</v>
      </c>
      <c r="C300" t="s">
        <v>13</v>
      </c>
      <c r="D300" t="s">
        <v>20</v>
      </c>
      <c r="E300" t="s">
        <v>18</v>
      </c>
      <c r="F300">
        <v>576</v>
      </c>
      <c r="G300">
        <v>508316.78123135498</v>
      </c>
      <c r="H300">
        <v>0.39425051334702299</v>
      </c>
      <c r="I300">
        <v>0.39787488408806998</v>
      </c>
    </row>
    <row r="301" spans="1:9">
      <c r="A301" t="s">
        <v>34</v>
      </c>
      <c r="B301">
        <v>2017</v>
      </c>
      <c r="C301" t="s">
        <v>13</v>
      </c>
      <c r="D301" t="s">
        <v>20</v>
      </c>
      <c r="E301" t="s">
        <v>16</v>
      </c>
      <c r="F301">
        <v>733</v>
      </c>
      <c r="G301">
        <v>655472.12735375401</v>
      </c>
      <c r="H301">
        <v>0.45024570024569999</v>
      </c>
      <c r="I301">
        <v>0.43576203986288697</v>
      </c>
    </row>
    <row r="302" spans="1:9">
      <c r="A302" t="s">
        <v>35</v>
      </c>
      <c r="B302">
        <v>2017</v>
      </c>
      <c r="C302" t="s">
        <v>13</v>
      </c>
      <c r="D302" t="s">
        <v>20</v>
      </c>
      <c r="E302" t="s">
        <v>17</v>
      </c>
      <c r="F302">
        <v>1</v>
      </c>
      <c r="G302">
        <v>931.35520421115598</v>
      </c>
      <c r="H302">
        <v>6.1425061425061402E-4</v>
      </c>
      <c r="I302">
        <v>6.1917086430882703E-4</v>
      </c>
    </row>
    <row r="303" spans="1:9">
      <c r="A303" t="s">
        <v>36</v>
      </c>
      <c r="B303">
        <v>2017</v>
      </c>
      <c r="C303" t="s">
        <v>13</v>
      </c>
      <c r="D303" t="s">
        <v>20</v>
      </c>
      <c r="E303" t="s">
        <v>18</v>
      </c>
      <c r="F303">
        <v>894</v>
      </c>
      <c r="G303">
        <v>847793.91738076799</v>
      </c>
      <c r="H303">
        <v>0.54914004914004899</v>
      </c>
      <c r="I303">
        <v>0.56361878927280396</v>
      </c>
    </row>
    <row r="304" spans="1:9">
      <c r="A304" t="s">
        <v>33</v>
      </c>
      <c r="B304">
        <v>2017</v>
      </c>
      <c r="C304" t="s">
        <v>13</v>
      </c>
      <c r="D304" t="s">
        <v>20</v>
      </c>
      <c r="E304" t="s">
        <v>15</v>
      </c>
      <c r="F304">
        <v>1</v>
      </c>
      <c r="G304">
        <v>615.60008898582305</v>
      </c>
      <c r="H304">
        <v>9.7560975609756097E-4</v>
      </c>
      <c r="I304">
        <v>6.63506108741132E-4</v>
      </c>
    </row>
    <row r="305" spans="1:9">
      <c r="A305" t="s">
        <v>34</v>
      </c>
      <c r="B305">
        <v>2017</v>
      </c>
      <c r="C305" t="s">
        <v>13</v>
      </c>
      <c r="D305" t="s">
        <v>20</v>
      </c>
      <c r="E305" t="s">
        <v>16</v>
      </c>
      <c r="F305">
        <v>768</v>
      </c>
      <c r="G305">
        <v>698359.74945779005</v>
      </c>
      <c r="H305">
        <v>0.74926829268292705</v>
      </c>
      <c r="I305">
        <v>0.75270612879141596</v>
      </c>
    </row>
    <row r="306" spans="1:9">
      <c r="A306" t="s">
        <v>36</v>
      </c>
      <c r="B306">
        <v>2017</v>
      </c>
      <c r="C306" t="s">
        <v>13</v>
      </c>
      <c r="D306" t="s">
        <v>20</v>
      </c>
      <c r="E306" t="s">
        <v>18</v>
      </c>
      <c r="F306">
        <v>256</v>
      </c>
      <c r="G306">
        <v>228823.32611846999</v>
      </c>
      <c r="H306">
        <v>0.249756097560976</v>
      </c>
      <c r="I306">
        <v>0.24663036509984201</v>
      </c>
    </row>
    <row r="307" spans="1:9">
      <c r="A307" t="s">
        <v>34</v>
      </c>
      <c r="B307">
        <v>2017</v>
      </c>
      <c r="C307" t="s">
        <v>13</v>
      </c>
      <c r="D307" t="s">
        <v>20</v>
      </c>
      <c r="E307" t="s">
        <v>16</v>
      </c>
      <c r="F307">
        <v>774</v>
      </c>
      <c r="G307">
        <v>685995.12182553601</v>
      </c>
      <c r="H307">
        <v>0.865771812080537</v>
      </c>
      <c r="I307">
        <v>0.86315625755524805</v>
      </c>
    </row>
    <row r="308" spans="1:9">
      <c r="A308" t="s">
        <v>36</v>
      </c>
      <c r="B308">
        <v>2017</v>
      </c>
      <c r="C308" t="s">
        <v>13</v>
      </c>
      <c r="D308" t="s">
        <v>20</v>
      </c>
      <c r="E308" t="s">
        <v>18</v>
      </c>
      <c r="F308">
        <v>120</v>
      </c>
      <c r="G308">
        <v>108756.831625519</v>
      </c>
      <c r="H308">
        <v>0.134228187919463</v>
      </c>
      <c r="I308">
        <v>0.136843742444751</v>
      </c>
    </row>
    <row r="309" spans="1:9">
      <c r="A309" t="s">
        <v>34</v>
      </c>
      <c r="B309">
        <v>2017</v>
      </c>
      <c r="C309" t="s">
        <v>13</v>
      </c>
      <c r="D309" t="s">
        <v>20</v>
      </c>
      <c r="E309" t="s">
        <v>16</v>
      </c>
      <c r="F309">
        <v>266</v>
      </c>
      <c r="G309">
        <v>231807.08957164601</v>
      </c>
      <c r="H309">
        <v>0.86084142394822005</v>
      </c>
      <c r="I309">
        <v>0.86120710037647996</v>
      </c>
    </row>
    <row r="310" spans="1:9">
      <c r="A310" t="s">
        <v>36</v>
      </c>
      <c r="B310">
        <v>2017</v>
      </c>
      <c r="C310" t="s">
        <v>13</v>
      </c>
      <c r="D310" t="s">
        <v>20</v>
      </c>
      <c r="E310" t="s">
        <v>18</v>
      </c>
      <c r="F310">
        <v>43</v>
      </c>
      <c r="G310">
        <v>37358.2360164856</v>
      </c>
      <c r="H310">
        <v>0.13915857605178</v>
      </c>
      <c r="I310">
        <v>0.13879289962352001</v>
      </c>
    </row>
    <row r="311" spans="1:9">
      <c r="A311" t="s">
        <v>34</v>
      </c>
      <c r="B311">
        <v>2017</v>
      </c>
      <c r="C311" t="s">
        <v>13</v>
      </c>
      <c r="D311" t="s">
        <v>20</v>
      </c>
      <c r="E311" t="s">
        <v>16</v>
      </c>
      <c r="F311">
        <v>1467</v>
      </c>
      <c r="G311">
        <v>1283572.6921027999</v>
      </c>
      <c r="H311">
        <v>0.77088807146610605</v>
      </c>
      <c r="I311">
        <v>0.77644774267485395</v>
      </c>
    </row>
    <row r="312" spans="1:9">
      <c r="A312" t="s">
        <v>36</v>
      </c>
      <c r="B312">
        <v>2017</v>
      </c>
      <c r="C312" t="s">
        <v>13</v>
      </c>
      <c r="D312" t="s">
        <v>20</v>
      </c>
      <c r="E312" t="s">
        <v>18</v>
      </c>
      <c r="F312">
        <v>436</v>
      </c>
      <c r="G312">
        <v>369561.989802394</v>
      </c>
      <c r="H312">
        <v>0.229111928533894</v>
      </c>
      <c r="I312">
        <v>0.223552257325146</v>
      </c>
    </row>
    <row r="313" spans="1:9">
      <c r="A313" t="s">
        <v>34</v>
      </c>
      <c r="B313">
        <v>2017</v>
      </c>
      <c r="C313" t="s">
        <v>13</v>
      </c>
      <c r="D313" t="s">
        <v>20</v>
      </c>
      <c r="E313" t="s">
        <v>16</v>
      </c>
      <c r="F313">
        <v>1053</v>
      </c>
      <c r="G313">
        <v>936306.92977782898</v>
      </c>
      <c r="H313">
        <v>0.72720994475138101</v>
      </c>
      <c r="I313">
        <v>0.73021754402040295</v>
      </c>
    </row>
    <row r="314" spans="1:9">
      <c r="A314" t="s">
        <v>35</v>
      </c>
      <c r="B314">
        <v>2017</v>
      </c>
      <c r="C314" t="s">
        <v>13</v>
      </c>
      <c r="D314" t="s">
        <v>20</v>
      </c>
      <c r="E314" t="s">
        <v>17</v>
      </c>
      <c r="F314">
        <v>1</v>
      </c>
      <c r="G314">
        <v>1015.8013396784</v>
      </c>
      <c r="H314">
        <v>6.9060773480663002E-4</v>
      </c>
      <c r="I314">
        <v>7.9221453551411804E-4</v>
      </c>
    </row>
    <row r="315" spans="1:9">
      <c r="A315" t="s">
        <v>36</v>
      </c>
      <c r="B315">
        <v>2017</v>
      </c>
      <c r="C315" t="s">
        <v>13</v>
      </c>
      <c r="D315" t="s">
        <v>20</v>
      </c>
      <c r="E315" t="s">
        <v>18</v>
      </c>
      <c r="F315">
        <v>394</v>
      </c>
      <c r="G315">
        <v>344907.38981706701</v>
      </c>
      <c r="H315">
        <v>0.27209944751381199</v>
      </c>
      <c r="I315">
        <v>0.26899024144408301</v>
      </c>
    </row>
    <row r="316" spans="1:9">
      <c r="A316" t="s">
        <v>34</v>
      </c>
      <c r="B316">
        <v>2017</v>
      </c>
      <c r="C316" t="s">
        <v>13</v>
      </c>
      <c r="D316" t="s">
        <v>20</v>
      </c>
      <c r="E316" t="s">
        <v>16</v>
      </c>
      <c r="F316">
        <v>1452</v>
      </c>
      <c r="G316">
        <v>1235291.53204218</v>
      </c>
      <c r="H316">
        <v>0.74576271186440701</v>
      </c>
      <c r="I316">
        <v>0.73796786361080702</v>
      </c>
    </row>
    <row r="317" spans="1:9">
      <c r="A317" t="s">
        <v>35</v>
      </c>
      <c r="B317">
        <v>2017</v>
      </c>
      <c r="C317" t="s">
        <v>13</v>
      </c>
      <c r="D317" t="s">
        <v>20</v>
      </c>
      <c r="E317" t="s">
        <v>17</v>
      </c>
      <c r="F317">
        <v>1</v>
      </c>
      <c r="G317">
        <v>576.43666384159599</v>
      </c>
      <c r="H317">
        <v>5.1361068310220898E-4</v>
      </c>
      <c r="I317">
        <v>3.4436545729320001E-4</v>
      </c>
    </row>
    <row r="318" spans="1:9">
      <c r="A318" t="s">
        <v>36</v>
      </c>
      <c r="B318">
        <v>2017</v>
      </c>
      <c r="C318" t="s">
        <v>13</v>
      </c>
      <c r="D318" t="s">
        <v>20</v>
      </c>
      <c r="E318" t="s">
        <v>18</v>
      </c>
      <c r="F318">
        <v>494</v>
      </c>
      <c r="G318">
        <v>438041.68638114701</v>
      </c>
      <c r="H318">
        <v>0.25372367745249103</v>
      </c>
      <c r="I318">
        <v>0.26168777093189999</v>
      </c>
    </row>
    <row r="319" spans="1:9">
      <c r="A319" t="s">
        <v>34</v>
      </c>
      <c r="B319">
        <v>2017</v>
      </c>
      <c r="C319" t="s">
        <v>13</v>
      </c>
      <c r="D319" t="s">
        <v>20</v>
      </c>
      <c r="E319" t="s">
        <v>16</v>
      </c>
      <c r="F319">
        <v>2601</v>
      </c>
      <c r="G319">
        <v>2189234.24170527</v>
      </c>
      <c r="H319">
        <v>0.76410105757931801</v>
      </c>
      <c r="I319">
        <v>0.76154656024535705</v>
      </c>
    </row>
    <row r="320" spans="1:9">
      <c r="A320" t="s">
        <v>36</v>
      </c>
      <c r="B320">
        <v>2017</v>
      </c>
      <c r="C320" t="s">
        <v>13</v>
      </c>
      <c r="D320" t="s">
        <v>20</v>
      </c>
      <c r="E320" t="s">
        <v>18</v>
      </c>
      <c r="F320">
        <v>803</v>
      </c>
      <c r="G320">
        <v>685487.22115569701</v>
      </c>
      <c r="H320">
        <v>0.23589894242068199</v>
      </c>
      <c r="I320">
        <v>0.238453439754643</v>
      </c>
    </row>
    <row r="321" spans="1:9">
      <c r="A321" t="s">
        <v>34</v>
      </c>
      <c r="B321">
        <v>2017</v>
      </c>
      <c r="C321" t="s">
        <v>13</v>
      </c>
      <c r="D321" t="s">
        <v>20</v>
      </c>
      <c r="E321" t="s">
        <v>16</v>
      </c>
      <c r="F321">
        <v>2674</v>
      </c>
      <c r="G321">
        <v>2260495.7653263002</v>
      </c>
      <c r="H321">
        <v>0.62476635514018697</v>
      </c>
      <c r="I321">
        <v>0.62206099681935001</v>
      </c>
    </row>
    <row r="322" spans="1:9">
      <c r="A322" t="s">
        <v>35</v>
      </c>
      <c r="B322">
        <v>2017</v>
      </c>
      <c r="C322" t="s">
        <v>13</v>
      </c>
      <c r="D322" t="s">
        <v>20</v>
      </c>
      <c r="E322" t="s">
        <v>17</v>
      </c>
      <c r="F322">
        <v>4</v>
      </c>
      <c r="G322">
        <v>2472.1912122293502</v>
      </c>
      <c r="H322">
        <v>9.3457943925233605E-4</v>
      </c>
      <c r="I322">
        <v>6.8031701425701999E-4</v>
      </c>
    </row>
    <row r="323" spans="1:9">
      <c r="A323" t="s">
        <v>36</v>
      </c>
      <c r="B323">
        <v>2017</v>
      </c>
      <c r="C323" t="s">
        <v>13</v>
      </c>
      <c r="D323" t="s">
        <v>20</v>
      </c>
      <c r="E323" t="s">
        <v>18</v>
      </c>
      <c r="F323">
        <v>1602</v>
      </c>
      <c r="G323">
        <v>1370913.2494596101</v>
      </c>
      <c r="H323">
        <v>0.37429906542056102</v>
      </c>
      <c r="I323">
        <v>0.37725868616639302</v>
      </c>
    </row>
    <row r="324" spans="1:9">
      <c r="A324" t="s">
        <v>34</v>
      </c>
      <c r="B324">
        <v>2017</v>
      </c>
      <c r="C324" t="s">
        <v>13</v>
      </c>
      <c r="D324" t="s">
        <v>20</v>
      </c>
      <c r="E324" t="s">
        <v>16</v>
      </c>
      <c r="F324">
        <v>412</v>
      </c>
      <c r="G324">
        <v>356933.009050416</v>
      </c>
      <c r="H324">
        <v>0.537157757496741</v>
      </c>
      <c r="I324">
        <v>0.52470926048533395</v>
      </c>
    </row>
    <row r="325" spans="1:9">
      <c r="A325" t="s">
        <v>36</v>
      </c>
      <c r="B325">
        <v>2017</v>
      </c>
      <c r="C325" t="s">
        <v>13</v>
      </c>
      <c r="D325" t="s">
        <v>20</v>
      </c>
      <c r="E325" t="s">
        <v>18</v>
      </c>
      <c r="F325">
        <v>355</v>
      </c>
      <c r="G325">
        <v>323316.10399223998</v>
      </c>
      <c r="H325">
        <v>0.462842242503259</v>
      </c>
      <c r="I325">
        <v>0.47529073951466699</v>
      </c>
    </row>
    <row r="326" spans="1:9">
      <c r="A326" t="s">
        <v>34</v>
      </c>
      <c r="B326">
        <v>2017</v>
      </c>
      <c r="C326" t="s">
        <v>13</v>
      </c>
      <c r="D326" t="s">
        <v>20</v>
      </c>
      <c r="E326" t="s">
        <v>16</v>
      </c>
      <c r="F326">
        <v>655</v>
      </c>
      <c r="G326">
        <v>564573.817594002</v>
      </c>
      <c r="H326">
        <v>0.72295805739514396</v>
      </c>
      <c r="I326">
        <v>0.71384668235774695</v>
      </c>
    </row>
    <row r="327" spans="1:9">
      <c r="A327" t="s">
        <v>36</v>
      </c>
      <c r="B327">
        <v>2017</v>
      </c>
      <c r="C327" t="s">
        <v>13</v>
      </c>
      <c r="D327" t="s">
        <v>20</v>
      </c>
      <c r="E327" t="s">
        <v>18</v>
      </c>
      <c r="F327">
        <v>251</v>
      </c>
      <c r="G327">
        <v>226315.64305220399</v>
      </c>
      <c r="H327">
        <v>0.27704194260485698</v>
      </c>
      <c r="I327">
        <v>0.28615331764225299</v>
      </c>
    </row>
    <row r="328" spans="1:9">
      <c r="A328" t="s">
        <v>34</v>
      </c>
      <c r="B328">
        <v>2017</v>
      </c>
      <c r="C328" t="s">
        <v>13</v>
      </c>
      <c r="D328" t="s">
        <v>20</v>
      </c>
      <c r="E328" t="s">
        <v>16</v>
      </c>
      <c r="F328">
        <v>50</v>
      </c>
      <c r="G328">
        <v>41355.3530952683</v>
      </c>
      <c r="H328">
        <v>0.81967213114754101</v>
      </c>
      <c r="I328">
        <v>0.80830044253079802</v>
      </c>
    </row>
    <row r="329" spans="1:9">
      <c r="A329" t="s">
        <v>35</v>
      </c>
      <c r="B329">
        <v>2017</v>
      </c>
      <c r="C329" t="s">
        <v>13</v>
      </c>
      <c r="D329" t="s">
        <v>20</v>
      </c>
      <c r="E329" t="s">
        <v>17</v>
      </c>
      <c r="F329">
        <v>1</v>
      </c>
      <c r="G329">
        <v>767.35836141970401</v>
      </c>
      <c r="H329">
        <v>1.63934426229508E-2</v>
      </c>
      <c r="I329">
        <v>1.4998205956225299E-2</v>
      </c>
    </row>
    <row r="330" spans="1:9">
      <c r="A330" t="s">
        <v>36</v>
      </c>
      <c r="B330">
        <v>2017</v>
      </c>
      <c r="C330" t="s">
        <v>13</v>
      </c>
      <c r="D330" t="s">
        <v>20</v>
      </c>
      <c r="E330" t="s">
        <v>18</v>
      </c>
      <c r="F330">
        <v>10</v>
      </c>
      <c r="G330">
        <v>9040.6319231377292</v>
      </c>
      <c r="H330">
        <v>0.16393442622950799</v>
      </c>
      <c r="I330">
        <v>0.176701351512977</v>
      </c>
    </row>
    <row r="331" spans="1:9">
      <c r="A331" t="s">
        <v>34</v>
      </c>
      <c r="B331">
        <v>2017</v>
      </c>
      <c r="C331" t="s">
        <v>13</v>
      </c>
      <c r="D331" t="s">
        <v>20</v>
      </c>
      <c r="E331" t="s">
        <v>16</v>
      </c>
      <c r="F331">
        <v>23</v>
      </c>
      <c r="G331">
        <v>20072.479243452301</v>
      </c>
      <c r="H331">
        <v>0.67647058823529405</v>
      </c>
      <c r="I331">
        <v>0.68448729184925505</v>
      </c>
    </row>
    <row r="332" spans="1:9">
      <c r="A332" t="s">
        <v>36</v>
      </c>
      <c r="B332">
        <v>2017</v>
      </c>
      <c r="C332" t="s">
        <v>13</v>
      </c>
      <c r="D332" t="s">
        <v>20</v>
      </c>
      <c r="E332" t="s">
        <v>18</v>
      </c>
      <c r="F332">
        <v>11</v>
      </c>
      <c r="G332">
        <v>9252.3591903236993</v>
      </c>
      <c r="H332">
        <v>0.32352941176470601</v>
      </c>
      <c r="I332">
        <v>0.315512708150745</v>
      </c>
    </row>
    <row r="333" spans="1:9">
      <c r="A333" t="s">
        <v>37</v>
      </c>
      <c r="B333">
        <v>2018</v>
      </c>
      <c r="C333" t="s">
        <v>13</v>
      </c>
      <c r="D333" t="s">
        <v>14</v>
      </c>
      <c r="E333" t="s">
        <v>16</v>
      </c>
      <c r="F333">
        <v>3144</v>
      </c>
      <c r="G333">
        <v>3776431.0228154901</v>
      </c>
      <c r="H333">
        <v>0.71895723759432895</v>
      </c>
      <c r="I333">
        <v>0.71951014550040904</v>
      </c>
    </row>
    <row r="334" spans="1:9">
      <c r="A334" t="s">
        <v>38</v>
      </c>
      <c r="B334">
        <v>2018</v>
      </c>
      <c r="C334" t="s">
        <v>13</v>
      </c>
      <c r="D334" t="s">
        <v>14</v>
      </c>
      <c r="E334" t="s">
        <v>17</v>
      </c>
      <c r="F334">
        <v>9</v>
      </c>
      <c r="G334">
        <v>11956.600703129599</v>
      </c>
      <c r="H334">
        <v>2.0580836954036102E-3</v>
      </c>
      <c r="I334">
        <v>2.2780491579547598E-3</v>
      </c>
    </row>
    <row r="335" spans="1:9">
      <c r="A335" t="s">
        <v>39</v>
      </c>
      <c r="B335">
        <v>2018</v>
      </c>
      <c r="C335" t="s">
        <v>13</v>
      </c>
      <c r="D335" t="s">
        <v>14</v>
      </c>
      <c r="E335" t="s">
        <v>18</v>
      </c>
      <c r="F335">
        <v>1220</v>
      </c>
      <c r="G335">
        <v>1460226.3764813801</v>
      </c>
      <c r="H335">
        <v>0.278984678710268</v>
      </c>
      <c r="I335">
        <v>0.27821180534163598</v>
      </c>
    </row>
    <row r="336" spans="1:9">
      <c r="A336" t="s">
        <v>40</v>
      </c>
      <c r="B336">
        <v>2018</v>
      </c>
      <c r="C336" t="s">
        <v>13</v>
      </c>
      <c r="D336" t="s">
        <v>20</v>
      </c>
      <c r="E336" t="s">
        <v>15</v>
      </c>
      <c r="F336">
        <v>4</v>
      </c>
      <c r="G336">
        <v>4688.8647770397702</v>
      </c>
      <c r="H336">
        <v>1.3109166584734401E-4</v>
      </c>
      <c r="I336">
        <v>1.74135565124634E-4</v>
      </c>
    </row>
    <row r="337" spans="1:9">
      <c r="A337" t="s">
        <v>41</v>
      </c>
      <c r="B337">
        <v>2018</v>
      </c>
      <c r="C337" t="s">
        <v>13</v>
      </c>
      <c r="D337" t="s">
        <v>20</v>
      </c>
      <c r="E337" t="s">
        <v>16</v>
      </c>
      <c r="F337">
        <v>21882</v>
      </c>
      <c r="G337">
        <v>19208418.371060699</v>
      </c>
      <c r="H337">
        <v>0.71713695801789401</v>
      </c>
      <c r="I337">
        <v>0.71336431039215897</v>
      </c>
    </row>
    <row r="338" spans="1:9">
      <c r="A338" t="s">
        <v>42</v>
      </c>
      <c r="B338">
        <v>2018</v>
      </c>
      <c r="C338" t="s">
        <v>13</v>
      </c>
      <c r="D338" t="s">
        <v>20</v>
      </c>
      <c r="E338" t="s">
        <v>17</v>
      </c>
      <c r="F338">
        <v>23</v>
      </c>
      <c r="G338">
        <v>19069.146312018202</v>
      </c>
      <c r="H338">
        <v>7.5377707862222696E-4</v>
      </c>
      <c r="I338">
        <v>7.0819200966252703E-4</v>
      </c>
    </row>
    <row r="339" spans="1:9">
      <c r="A339" t="s">
        <v>43</v>
      </c>
      <c r="B339">
        <v>2018</v>
      </c>
      <c r="C339" t="s">
        <v>13</v>
      </c>
      <c r="D339" t="s">
        <v>20</v>
      </c>
      <c r="E339" t="s">
        <v>18</v>
      </c>
      <c r="F339">
        <v>8604</v>
      </c>
      <c r="G339">
        <v>7694343.6178502701</v>
      </c>
      <c r="H339">
        <v>0.28197817323763602</v>
      </c>
      <c r="I339">
        <v>0.28575336203305401</v>
      </c>
    </row>
    <row r="340" spans="1:9">
      <c r="A340" t="s">
        <v>37</v>
      </c>
      <c r="B340">
        <v>2018</v>
      </c>
      <c r="C340" t="s">
        <v>13</v>
      </c>
      <c r="D340" t="s">
        <v>14</v>
      </c>
      <c r="E340" t="s">
        <v>16</v>
      </c>
      <c r="F340">
        <v>3</v>
      </c>
      <c r="G340">
        <v>3683.72985747653</v>
      </c>
      <c r="H340">
        <v>0.6</v>
      </c>
      <c r="I340">
        <v>0.54392666157372005</v>
      </c>
    </row>
    <row r="341" spans="1:9">
      <c r="A341" t="s">
        <v>38</v>
      </c>
      <c r="B341">
        <v>2018</v>
      </c>
      <c r="C341" t="s">
        <v>13</v>
      </c>
      <c r="D341" t="s">
        <v>14</v>
      </c>
      <c r="E341" t="s">
        <v>17</v>
      </c>
      <c r="F341">
        <v>2</v>
      </c>
      <c r="G341">
        <v>3088.7454001593901</v>
      </c>
      <c r="H341">
        <v>0.4</v>
      </c>
      <c r="I341">
        <v>0.45607333842628001</v>
      </c>
    </row>
    <row r="342" spans="1:9">
      <c r="A342" t="s">
        <v>37</v>
      </c>
      <c r="B342">
        <v>2018</v>
      </c>
      <c r="C342" t="s">
        <v>13</v>
      </c>
      <c r="D342" t="s">
        <v>14</v>
      </c>
      <c r="E342" t="s">
        <v>16</v>
      </c>
      <c r="F342">
        <v>1</v>
      </c>
      <c r="G342">
        <v>993.36535482513204</v>
      </c>
      <c r="H342">
        <v>0.5</v>
      </c>
      <c r="I342">
        <v>0.57874905802562204</v>
      </c>
    </row>
    <row r="343" spans="1:9">
      <c r="A343" t="s">
        <v>39</v>
      </c>
      <c r="B343">
        <v>2018</v>
      </c>
      <c r="C343" t="s">
        <v>13</v>
      </c>
      <c r="D343" t="s">
        <v>14</v>
      </c>
      <c r="E343" t="s">
        <v>18</v>
      </c>
      <c r="F343">
        <v>1</v>
      </c>
      <c r="G343">
        <v>723.03546008756302</v>
      </c>
      <c r="H343">
        <v>0.5</v>
      </c>
      <c r="I343">
        <v>0.42125094197437801</v>
      </c>
    </row>
    <row r="344" spans="1:9">
      <c r="A344" t="s">
        <v>37</v>
      </c>
      <c r="B344">
        <v>2018</v>
      </c>
      <c r="C344" t="s">
        <v>13</v>
      </c>
      <c r="D344" t="s">
        <v>14</v>
      </c>
      <c r="E344" t="s">
        <v>16</v>
      </c>
      <c r="F344">
        <v>10</v>
      </c>
      <c r="G344">
        <v>18099.168502692799</v>
      </c>
      <c r="H344">
        <v>0.76923076923076905</v>
      </c>
      <c r="I344">
        <v>0.83665171898355795</v>
      </c>
    </row>
    <row r="345" spans="1:9">
      <c r="A345" t="s">
        <v>39</v>
      </c>
      <c r="B345">
        <v>2018</v>
      </c>
      <c r="C345" t="s">
        <v>13</v>
      </c>
      <c r="D345" t="s">
        <v>14</v>
      </c>
      <c r="E345" t="s">
        <v>18</v>
      </c>
      <c r="F345">
        <v>3</v>
      </c>
      <c r="G345">
        <v>3533.69029867482</v>
      </c>
      <c r="H345">
        <v>0.230769230769231</v>
      </c>
      <c r="I345">
        <v>0.163348281016442</v>
      </c>
    </row>
    <row r="346" spans="1:9">
      <c r="A346" t="s">
        <v>37</v>
      </c>
      <c r="B346">
        <v>2018</v>
      </c>
      <c r="C346" t="s">
        <v>13</v>
      </c>
      <c r="D346" t="s">
        <v>14</v>
      </c>
      <c r="E346" t="s">
        <v>16</v>
      </c>
      <c r="F346">
        <v>110</v>
      </c>
      <c r="G346">
        <v>125079.96081725899</v>
      </c>
      <c r="H346">
        <v>0.80291970802919699</v>
      </c>
      <c r="I346">
        <v>0.79585706290943803</v>
      </c>
    </row>
    <row r="347" spans="1:9">
      <c r="A347" t="s">
        <v>38</v>
      </c>
      <c r="B347">
        <v>2018</v>
      </c>
      <c r="C347" t="s">
        <v>13</v>
      </c>
      <c r="D347" t="s">
        <v>14</v>
      </c>
      <c r="E347" t="s">
        <v>17</v>
      </c>
      <c r="F347">
        <v>2</v>
      </c>
      <c r="G347">
        <v>1541.7858111348401</v>
      </c>
      <c r="H347">
        <v>1.4598540145985399E-2</v>
      </c>
      <c r="I347">
        <v>9.8100536590183408E-3</v>
      </c>
    </row>
    <row r="348" spans="1:9">
      <c r="A348" t="s">
        <v>39</v>
      </c>
      <c r="B348">
        <v>2018</v>
      </c>
      <c r="C348" t="s">
        <v>13</v>
      </c>
      <c r="D348" t="s">
        <v>14</v>
      </c>
      <c r="E348" t="s">
        <v>18</v>
      </c>
      <c r="F348">
        <v>25</v>
      </c>
      <c r="G348">
        <v>30542.104327455501</v>
      </c>
      <c r="H348">
        <v>0.18248175182481799</v>
      </c>
      <c r="I348">
        <v>0.19433288343154401</v>
      </c>
    </row>
    <row r="349" spans="1:9">
      <c r="A349" t="s">
        <v>37</v>
      </c>
      <c r="B349">
        <v>2018</v>
      </c>
      <c r="C349" t="s">
        <v>13</v>
      </c>
      <c r="D349" t="s">
        <v>14</v>
      </c>
      <c r="E349" t="s">
        <v>16</v>
      </c>
      <c r="F349">
        <v>6</v>
      </c>
      <c r="G349">
        <v>6248.6302463023603</v>
      </c>
      <c r="H349">
        <v>0.66666666666666696</v>
      </c>
      <c r="I349">
        <v>0.64267659970733004</v>
      </c>
    </row>
    <row r="350" spans="1:9">
      <c r="A350" t="s">
        <v>38</v>
      </c>
      <c r="B350">
        <v>2018</v>
      </c>
      <c r="C350" t="s">
        <v>13</v>
      </c>
      <c r="D350" t="s">
        <v>14</v>
      </c>
      <c r="E350" t="s">
        <v>17</v>
      </c>
      <c r="F350">
        <v>1</v>
      </c>
      <c r="G350">
        <v>1546.95958902455</v>
      </c>
      <c r="H350">
        <v>0.11111111111111099</v>
      </c>
      <c r="I350">
        <v>0.159106026340295</v>
      </c>
    </row>
    <row r="351" spans="1:9">
      <c r="A351" t="s">
        <v>39</v>
      </c>
      <c r="B351">
        <v>2018</v>
      </c>
      <c r="C351" t="s">
        <v>13</v>
      </c>
      <c r="D351" t="s">
        <v>14</v>
      </c>
      <c r="E351" t="s">
        <v>18</v>
      </c>
      <c r="F351">
        <v>2</v>
      </c>
      <c r="G351">
        <v>1927.23226391855</v>
      </c>
      <c r="H351">
        <v>0.22222222222222199</v>
      </c>
      <c r="I351">
        <v>0.19821737395237499</v>
      </c>
    </row>
    <row r="352" spans="1:9">
      <c r="A352" t="s">
        <v>37</v>
      </c>
      <c r="B352">
        <v>2018</v>
      </c>
      <c r="C352" t="s">
        <v>13</v>
      </c>
      <c r="D352" t="s">
        <v>14</v>
      </c>
      <c r="E352" t="s">
        <v>16</v>
      </c>
      <c r="F352">
        <v>8</v>
      </c>
      <c r="G352">
        <v>9823.7107680948902</v>
      </c>
      <c r="H352">
        <v>0.61538461538461497</v>
      </c>
      <c r="I352">
        <v>0.59252613512248398</v>
      </c>
    </row>
    <row r="353" spans="1:9">
      <c r="A353" t="s">
        <v>39</v>
      </c>
      <c r="B353">
        <v>2018</v>
      </c>
      <c r="C353" t="s">
        <v>13</v>
      </c>
      <c r="D353" t="s">
        <v>14</v>
      </c>
      <c r="E353" t="s">
        <v>18</v>
      </c>
      <c r="F353">
        <v>5</v>
      </c>
      <c r="G353">
        <v>6755.6604794943496</v>
      </c>
      <c r="H353">
        <v>0.38461538461538503</v>
      </c>
      <c r="I353">
        <v>0.40747386487751602</v>
      </c>
    </row>
    <row r="354" spans="1:9">
      <c r="A354" t="s">
        <v>37</v>
      </c>
      <c r="B354">
        <v>2018</v>
      </c>
      <c r="C354" t="s">
        <v>13</v>
      </c>
      <c r="D354" t="s">
        <v>14</v>
      </c>
      <c r="E354" t="s">
        <v>16</v>
      </c>
      <c r="F354">
        <v>244</v>
      </c>
      <c r="G354">
        <v>288756.304691786</v>
      </c>
      <c r="H354">
        <v>0.80794701986755002</v>
      </c>
      <c r="I354">
        <v>0.79471014363775505</v>
      </c>
    </row>
    <row r="355" spans="1:9">
      <c r="A355" t="s">
        <v>39</v>
      </c>
      <c r="B355">
        <v>2018</v>
      </c>
      <c r="C355" t="s">
        <v>13</v>
      </c>
      <c r="D355" t="s">
        <v>14</v>
      </c>
      <c r="E355" t="s">
        <v>18</v>
      </c>
      <c r="F355">
        <v>58</v>
      </c>
      <c r="G355">
        <v>74591.649280482496</v>
      </c>
      <c r="H355">
        <v>0.19205298013245001</v>
      </c>
      <c r="I355">
        <v>0.205289856362245</v>
      </c>
    </row>
    <row r="356" spans="1:9">
      <c r="A356" t="s">
        <v>37</v>
      </c>
      <c r="B356">
        <v>2018</v>
      </c>
      <c r="C356" t="s">
        <v>13</v>
      </c>
      <c r="D356" t="s">
        <v>14</v>
      </c>
      <c r="E356" t="s">
        <v>16</v>
      </c>
      <c r="F356">
        <v>261</v>
      </c>
      <c r="G356">
        <v>301455.34252208902</v>
      </c>
      <c r="H356">
        <v>0.694148936170213</v>
      </c>
      <c r="I356">
        <v>0.67829640106867795</v>
      </c>
    </row>
    <row r="357" spans="1:9">
      <c r="A357" t="s">
        <v>39</v>
      </c>
      <c r="B357">
        <v>2018</v>
      </c>
      <c r="C357" t="s">
        <v>13</v>
      </c>
      <c r="D357" t="s">
        <v>14</v>
      </c>
      <c r="E357" t="s">
        <v>18</v>
      </c>
      <c r="F357">
        <v>115</v>
      </c>
      <c r="G357">
        <v>142974.765093308</v>
      </c>
      <c r="H357">
        <v>0.305851063829787</v>
      </c>
      <c r="I357">
        <v>0.321703598931322</v>
      </c>
    </row>
    <row r="358" spans="1:9">
      <c r="A358" t="s">
        <v>37</v>
      </c>
      <c r="B358">
        <v>2018</v>
      </c>
      <c r="C358" t="s">
        <v>13</v>
      </c>
      <c r="D358" t="s">
        <v>14</v>
      </c>
      <c r="E358" t="s">
        <v>16</v>
      </c>
      <c r="F358">
        <v>115</v>
      </c>
      <c r="G358">
        <v>131500.619178394</v>
      </c>
      <c r="H358">
        <v>0.46184738955823301</v>
      </c>
      <c r="I358">
        <v>0.46649077727815003</v>
      </c>
    </row>
    <row r="359" spans="1:9">
      <c r="A359" t="s">
        <v>38</v>
      </c>
      <c r="B359">
        <v>2018</v>
      </c>
      <c r="C359" t="s">
        <v>13</v>
      </c>
      <c r="D359" t="s">
        <v>14</v>
      </c>
      <c r="E359" t="s">
        <v>17</v>
      </c>
      <c r="F359">
        <v>1</v>
      </c>
      <c r="G359">
        <v>1618.0990350081299</v>
      </c>
      <c r="H359">
        <v>4.0160642570281103E-3</v>
      </c>
      <c r="I359">
        <v>5.7401119574194701E-3</v>
      </c>
    </row>
    <row r="360" spans="1:9">
      <c r="A360" t="s">
        <v>39</v>
      </c>
      <c r="B360">
        <v>2018</v>
      </c>
      <c r="C360" t="s">
        <v>13</v>
      </c>
      <c r="D360" t="s">
        <v>14</v>
      </c>
      <c r="E360" t="s">
        <v>18</v>
      </c>
      <c r="F360">
        <v>133</v>
      </c>
      <c r="G360">
        <v>148774.57010767801</v>
      </c>
      <c r="H360">
        <v>0.53413654618473905</v>
      </c>
      <c r="I360">
        <v>0.527769110764431</v>
      </c>
    </row>
    <row r="361" spans="1:9">
      <c r="A361" t="s">
        <v>37</v>
      </c>
      <c r="B361">
        <v>2018</v>
      </c>
      <c r="C361" t="s">
        <v>13</v>
      </c>
      <c r="D361" t="s">
        <v>14</v>
      </c>
      <c r="E361" t="s">
        <v>16</v>
      </c>
      <c r="F361">
        <v>81</v>
      </c>
      <c r="G361">
        <v>103073.29656335901</v>
      </c>
      <c r="H361">
        <v>0.45</v>
      </c>
      <c r="I361">
        <v>0.43133423545331501</v>
      </c>
    </row>
    <row r="362" spans="1:9">
      <c r="A362" t="s">
        <v>38</v>
      </c>
      <c r="B362">
        <v>2018</v>
      </c>
      <c r="C362" t="s">
        <v>13</v>
      </c>
      <c r="D362" t="s">
        <v>14</v>
      </c>
      <c r="E362" t="s">
        <v>17</v>
      </c>
      <c r="F362">
        <v>1</v>
      </c>
      <c r="G362">
        <v>1294.7379169009901</v>
      </c>
      <c r="H362">
        <v>5.5555555555555601E-3</v>
      </c>
      <c r="I362">
        <v>5.4181326116373501E-3</v>
      </c>
    </row>
    <row r="363" spans="1:9">
      <c r="A363" t="s">
        <v>39</v>
      </c>
      <c r="B363">
        <v>2018</v>
      </c>
      <c r="C363" t="s">
        <v>13</v>
      </c>
      <c r="D363" t="s">
        <v>14</v>
      </c>
      <c r="E363" t="s">
        <v>18</v>
      </c>
      <c r="F363">
        <v>98</v>
      </c>
      <c r="G363">
        <v>134595.831800916</v>
      </c>
      <c r="H363">
        <v>0.54444444444444395</v>
      </c>
      <c r="I363">
        <v>0.56324763193504701</v>
      </c>
    </row>
    <row r="364" spans="1:9">
      <c r="A364" t="s">
        <v>37</v>
      </c>
      <c r="B364">
        <v>2018</v>
      </c>
      <c r="C364" t="s">
        <v>13</v>
      </c>
      <c r="D364" t="s">
        <v>14</v>
      </c>
      <c r="E364" t="s">
        <v>16</v>
      </c>
      <c r="F364">
        <v>294</v>
      </c>
      <c r="G364">
        <v>375981.02613447799</v>
      </c>
      <c r="H364">
        <v>0.82122905027933002</v>
      </c>
      <c r="I364">
        <v>0.83971851654986296</v>
      </c>
    </row>
    <row r="365" spans="1:9">
      <c r="A365" t="s">
        <v>39</v>
      </c>
      <c r="B365">
        <v>2018</v>
      </c>
      <c r="C365" t="s">
        <v>13</v>
      </c>
      <c r="D365" t="s">
        <v>14</v>
      </c>
      <c r="E365" t="s">
        <v>18</v>
      </c>
      <c r="F365">
        <v>64</v>
      </c>
      <c r="G365">
        <v>71765.473108226099</v>
      </c>
      <c r="H365">
        <v>0.17877094972067001</v>
      </c>
      <c r="I365">
        <v>0.16028148345013701</v>
      </c>
    </row>
    <row r="366" spans="1:9">
      <c r="A366" t="s">
        <v>37</v>
      </c>
      <c r="B366">
        <v>2018</v>
      </c>
      <c r="C366" t="s">
        <v>13</v>
      </c>
      <c r="D366" t="s">
        <v>14</v>
      </c>
      <c r="E366" t="s">
        <v>16</v>
      </c>
      <c r="F366">
        <v>309</v>
      </c>
      <c r="G366">
        <v>364726.76577987702</v>
      </c>
      <c r="H366">
        <v>0.82841823056300301</v>
      </c>
      <c r="I366">
        <v>0.81491981746878095</v>
      </c>
    </row>
    <row r="367" spans="1:9">
      <c r="A367" t="s">
        <v>38</v>
      </c>
      <c r="B367">
        <v>2018</v>
      </c>
      <c r="C367" t="s">
        <v>13</v>
      </c>
      <c r="D367" t="s">
        <v>14</v>
      </c>
      <c r="E367" t="s">
        <v>17</v>
      </c>
      <c r="F367">
        <v>1</v>
      </c>
      <c r="G367">
        <v>1733.2155930542699</v>
      </c>
      <c r="H367">
        <v>2.6809651474530801E-3</v>
      </c>
      <c r="I367">
        <v>3.87257494444011E-3</v>
      </c>
    </row>
    <row r="368" spans="1:9">
      <c r="A368" t="s">
        <v>39</v>
      </c>
      <c r="B368">
        <v>2018</v>
      </c>
      <c r="C368" t="s">
        <v>13</v>
      </c>
      <c r="D368" t="s">
        <v>14</v>
      </c>
      <c r="E368" t="s">
        <v>18</v>
      </c>
      <c r="F368">
        <v>63</v>
      </c>
      <c r="G368">
        <v>81101.555310215394</v>
      </c>
      <c r="H368">
        <v>0.16890080428954399</v>
      </c>
      <c r="I368">
        <v>0.18120760758677901</v>
      </c>
    </row>
    <row r="369" spans="1:9">
      <c r="A369" t="s">
        <v>37</v>
      </c>
      <c r="B369">
        <v>2018</v>
      </c>
      <c r="C369" t="s">
        <v>13</v>
      </c>
      <c r="D369" t="s">
        <v>14</v>
      </c>
      <c r="E369" t="s">
        <v>16</v>
      </c>
      <c r="F369">
        <v>45</v>
      </c>
      <c r="G369">
        <v>55515.930201106101</v>
      </c>
      <c r="H369">
        <v>0.80357142857142905</v>
      </c>
      <c r="I369">
        <v>0.82665973305598905</v>
      </c>
    </row>
    <row r="370" spans="1:9">
      <c r="A370" t="s">
        <v>39</v>
      </c>
      <c r="B370">
        <v>2018</v>
      </c>
      <c r="C370" t="s">
        <v>13</v>
      </c>
      <c r="D370" t="s">
        <v>14</v>
      </c>
      <c r="E370" t="s">
        <v>18</v>
      </c>
      <c r="F370">
        <v>11</v>
      </c>
      <c r="G370">
        <v>11641.000251857</v>
      </c>
      <c r="H370">
        <v>0.19642857142857101</v>
      </c>
      <c r="I370">
        <v>0.173340266944011</v>
      </c>
    </row>
    <row r="371" spans="1:9">
      <c r="A371" t="s">
        <v>37</v>
      </c>
      <c r="B371">
        <v>2018</v>
      </c>
      <c r="C371" t="s">
        <v>13</v>
      </c>
      <c r="D371" t="s">
        <v>14</v>
      </c>
      <c r="E371" t="s">
        <v>16</v>
      </c>
      <c r="F371">
        <v>437</v>
      </c>
      <c r="G371">
        <v>537872.41663705301</v>
      </c>
      <c r="H371">
        <v>0.74828767123287698</v>
      </c>
      <c r="I371">
        <v>0.74925407018226597</v>
      </c>
    </row>
    <row r="372" spans="1:9">
      <c r="A372" t="s">
        <v>39</v>
      </c>
      <c r="B372">
        <v>2018</v>
      </c>
      <c r="C372" t="s">
        <v>13</v>
      </c>
      <c r="D372" t="s">
        <v>14</v>
      </c>
      <c r="E372" t="s">
        <v>18</v>
      </c>
      <c r="F372">
        <v>147</v>
      </c>
      <c r="G372">
        <v>180004.78689446501</v>
      </c>
      <c r="H372">
        <v>0.25171232876712302</v>
      </c>
      <c r="I372">
        <v>0.25074592981773403</v>
      </c>
    </row>
    <row r="373" spans="1:9">
      <c r="A373" t="s">
        <v>37</v>
      </c>
      <c r="B373">
        <v>2018</v>
      </c>
      <c r="C373" t="s">
        <v>13</v>
      </c>
      <c r="D373" t="s">
        <v>14</v>
      </c>
      <c r="E373" t="s">
        <v>16</v>
      </c>
      <c r="F373">
        <v>176</v>
      </c>
      <c r="G373">
        <v>221180.29822975601</v>
      </c>
      <c r="H373">
        <v>0.75862068965517204</v>
      </c>
      <c r="I373">
        <v>0.77303611549363305</v>
      </c>
    </row>
    <row r="374" spans="1:9">
      <c r="A374" t="s">
        <v>39</v>
      </c>
      <c r="B374">
        <v>2018</v>
      </c>
      <c r="C374" t="s">
        <v>13</v>
      </c>
      <c r="D374" t="s">
        <v>14</v>
      </c>
      <c r="E374" t="s">
        <v>18</v>
      </c>
      <c r="F374">
        <v>56</v>
      </c>
      <c r="G374">
        <v>64938.673182748098</v>
      </c>
      <c r="H374">
        <v>0.24137931034482801</v>
      </c>
      <c r="I374">
        <v>0.22696388450636701</v>
      </c>
    </row>
    <row r="375" spans="1:9">
      <c r="A375" t="s">
        <v>37</v>
      </c>
      <c r="B375">
        <v>2018</v>
      </c>
      <c r="C375" t="s">
        <v>13</v>
      </c>
      <c r="D375" t="s">
        <v>14</v>
      </c>
      <c r="E375" t="s">
        <v>16</v>
      </c>
      <c r="F375">
        <v>228</v>
      </c>
      <c r="G375">
        <v>264336.07305233501</v>
      </c>
      <c r="H375">
        <v>0.77815699658703097</v>
      </c>
      <c r="I375">
        <v>0.77880119354752697</v>
      </c>
    </row>
    <row r="376" spans="1:9">
      <c r="A376" t="s">
        <v>38</v>
      </c>
      <c r="B376">
        <v>2018</v>
      </c>
      <c r="C376" t="s">
        <v>13</v>
      </c>
      <c r="D376" t="s">
        <v>14</v>
      </c>
      <c r="E376" t="s">
        <v>17</v>
      </c>
      <c r="F376">
        <v>1</v>
      </c>
      <c r="G376">
        <v>1133.05735784742</v>
      </c>
      <c r="H376">
        <v>3.4129692832764501E-3</v>
      </c>
      <c r="I376">
        <v>3.3382746912286399E-3</v>
      </c>
    </row>
    <row r="377" spans="1:9">
      <c r="A377" t="s">
        <v>39</v>
      </c>
      <c r="B377">
        <v>2018</v>
      </c>
      <c r="C377" t="s">
        <v>13</v>
      </c>
      <c r="D377" t="s">
        <v>14</v>
      </c>
      <c r="E377" t="s">
        <v>18</v>
      </c>
      <c r="F377">
        <v>64</v>
      </c>
      <c r="G377">
        <v>73944.927044268203</v>
      </c>
      <c r="H377">
        <v>0.218430034129693</v>
      </c>
      <c r="I377">
        <v>0.21786053176124501</v>
      </c>
    </row>
    <row r="378" spans="1:9">
      <c r="A378" t="s">
        <v>37</v>
      </c>
      <c r="B378">
        <v>2018</v>
      </c>
      <c r="C378" t="s">
        <v>13</v>
      </c>
      <c r="D378" t="s">
        <v>14</v>
      </c>
      <c r="E378" t="s">
        <v>16</v>
      </c>
      <c r="F378">
        <v>304</v>
      </c>
      <c r="G378">
        <v>355814.93336484401</v>
      </c>
      <c r="H378">
        <v>0.73607748184019395</v>
      </c>
      <c r="I378">
        <v>0.73417116809360095</v>
      </c>
    </row>
    <row r="379" spans="1:9">
      <c r="A379" t="s">
        <v>39</v>
      </c>
      <c r="B379">
        <v>2018</v>
      </c>
      <c r="C379" t="s">
        <v>13</v>
      </c>
      <c r="D379" t="s">
        <v>14</v>
      </c>
      <c r="E379" t="s">
        <v>18</v>
      </c>
      <c r="F379">
        <v>109</v>
      </c>
      <c r="G379">
        <v>128833.536676246</v>
      </c>
      <c r="H379">
        <v>0.263922518159806</v>
      </c>
      <c r="I379">
        <v>0.265828831906399</v>
      </c>
    </row>
    <row r="380" spans="1:9">
      <c r="A380" t="s">
        <v>37</v>
      </c>
      <c r="B380">
        <v>2018</v>
      </c>
      <c r="C380" t="s">
        <v>13</v>
      </c>
      <c r="D380" t="s">
        <v>14</v>
      </c>
      <c r="E380" t="s">
        <v>16</v>
      </c>
      <c r="F380">
        <v>299</v>
      </c>
      <c r="G380">
        <v>356105.95837114099</v>
      </c>
      <c r="H380">
        <v>0.65283842794759805</v>
      </c>
      <c r="I380">
        <v>0.66450728429507899</v>
      </c>
    </row>
    <row r="381" spans="1:9">
      <c r="A381" t="s">
        <v>39</v>
      </c>
      <c r="B381">
        <v>2018</v>
      </c>
      <c r="C381" t="s">
        <v>13</v>
      </c>
      <c r="D381" t="s">
        <v>14</v>
      </c>
      <c r="E381" t="s">
        <v>18</v>
      </c>
      <c r="F381">
        <v>159</v>
      </c>
      <c r="G381">
        <v>179788.78166756901</v>
      </c>
      <c r="H381">
        <v>0.347161572052402</v>
      </c>
      <c r="I381">
        <v>0.33549271570492101</v>
      </c>
    </row>
    <row r="382" spans="1:9">
      <c r="A382" t="s">
        <v>37</v>
      </c>
      <c r="B382">
        <v>2018</v>
      </c>
      <c r="C382" t="s">
        <v>13</v>
      </c>
      <c r="D382" t="s">
        <v>14</v>
      </c>
      <c r="E382" t="s">
        <v>16</v>
      </c>
      <c r="F382">
        <v>90</v>
      </c>
      <c r="G382">
        <v>111880.35997612499</v>
      </c>
      <c r="H382">
        <v>0.57324840764331197</v>
      </c>
      <c r="I382">
        <v>0.58834972588390499</v>
      </c>
    </row>
    <row r="383" spans="1:9">
      <c r="A383" t="s">
        <v>39</v>
      </c>
      <c r="B383">
        <v>2018</v>
      </c>
      <c r="C383" t="s">
        <v>13</v>
      </c>
      <c r="D383" t="s">
        <v>14</v>
      </c>
      <c r="E383" t="s">
        <v>18</v>
      </c>
      <c r="F383">
        <v>67</v>
      </c>
      <c r="G383">
        <v>78279.259471376296</v>
      </c>
      <c r="H383">
        <v>0.42675159235668803</v>
      </c>
      <c r="I383">
        <v>0.41165027411609501</v>
      </c>
    </row>
    <row r="384" spans="1:9">
      <c r="A384" t="s">
        <v>37</v>
      </c>
      <c r="B384">
        <v>2018</v>
      </c>
      <c r="C384" t="s">
        <v>13</v>
      </c>
      <c r="D384" t="s">
        <v>14</v>
      </c>
      <c r="E384" t="s">
        <v>16</v>
      </c>
      <c r="F384">
        <v>92</v>
      </c>
      <c r="G384">
        <v>109152.485583774</v>
      </c>
      <c r="H384">
        <v>0.71875</v>
      </c>
      <c r="I384">
        <v>0.72779253484200401</v>
      </c>
    </row>
    <row r="385" spans="1:9">
      <c r="A385" t="s">
        <v>39</v>
      </c>
      <c r="B385">
        <v>2018</v>
      </c>
      <c r="C385" t="s">
        <v>13</v>
      </c>
      <c r="D385" t="s">
        <v>14</v>
      </c>
      <c r="E385" t="s">
        <v>18</v>
      </c>
      <c r="F385">
        <v>36</v>
      </c>
      <c r="G385">
        <v>40824.987883262598</v>
      </c>
      <c r="H385">
        <v>0.28125</v>
      </c>
      <c r="I385">
        <v>0.27220746515799599</v>
      </c>
    </row>
    <row r="386" spans="1:9">
      <c r="A386" t="s">
        <v>37</v>
      </c>
      <c r="B386">
        <v>2018</v>
      </c>
      <c r="C386" t="s">
        <v>13</v>
      </c>
      <c r="D386" t="s">
        <v>14</v>
      </c>
      <c r="E386" t="s">
        <v>16</v>
      </c>
      <c r="F386">
        <v>18</v>
      </c>
      <c r="G386">
        <v>19999.238432690399</v>
      </c>
      <c r="H386">
        <v>0.9</v>
      </c>
      <c r="I386">
        <v>0.88918281672321597</v>
      </c>
    </row>
    <row r="387" spans="1:9">
      <c r="A387" t="s">
        <v>39</v>
      </c>
      <c r="B387">
        <v>2018</v>
      </c>
      <c r="C387" t="s">
        <v>13</v>
      </c>
      <c r="D387" t="s">
        <v>14</v>
      </c>
      <c r="E387" t="s">
        <v>18</v>
      </c>
      <c r="F387">
        <v>2</v>
      </c>
      <c r="G387">
        <v>2492.4674983698301</v>
      </c>
      <c r="H387">
        <v>0.1</v>
      </c>
      <c r="I387">
        <v>0.110817183276784</v>
      </c>
    </row>
    <row r="388" spans="1:9">
      <c r="A388" t="s">
        <v>37</v>
      </c>
      <c r="B388">
        <v>2018</v>
      </c>
      <c r="C388" t="s">
        <v>13</v>
      </c>
      <c r="D388" t="s">
        <v>14</v>
      </c>
      <c r="E388" t="s">
        <v>16</v>
      </c>
      <c r="F388">
        <v>13</v>
      </c>
      <c r="G388">
        <v>15151.4085500281</v>
      </c>
      <c r="H388">
        <v>0.86666666666666703</v>
      </c>
      <c r="I388">
        <v>0.87359236333805601</v>
      </c>
    </row>
    <row r="389" spans="1:9">
      <c r="A389" t="s">
        <v>39</v>
      </c>
      <c r="B389">
        <v>2018</v>
      </c>
      <c r="C389" t="s">
        <v>13</v>
      </c>
      <c r="D389" t="s">
        <v>14</v>
      </c>
      <c r="E389" t="s">
        <v>18</v>
      </c>
      <c r="F389">
        <v>2</v>
      </c>
      <c r="G389">
        <v>2192.3883807664001</v>
      </c>
      <c r="H389">
        <v>0.133333333333333</v>
      </c>
      <c r="I389">
        <v>0.12640763666194299</v>
      </c>
    </row>
    <row r="390" spans="1:9">
      <c r="A390" t="s">
        <v>41</v>
      </c>
      <c r="B390">
        <v>2018</v>
      </c>
      <c r="C390" t="s">
        <v>13</v>
      </c>
      <c r="D390" t="s">
        <v>20</v>
      </c>
      <c r="E390" t="s">
        <v>16</v>
      </c>
      <c r="F390">
        <v>136</v>
      </c>
      <c r="G390">
        <v>77600.901790171803</v>
      </c>
      <c r="H390">
        <v>0.66666666666666696</v>
      </c>
      <c r="I390">
        <v>0.67201568558722402</v>
      </c>
    </row>
    <row r="391" spans="1:9">
      <c r="A391" t="s">
        <v>43</v>
      </c>
      <c r="B391">
        <v>2018</v>
      </c>
      <c r="C391" t="s">
        <v>13</v>
      </c>
      <c r="D391" t="s">
        <v>20</v>
      </c>
      <c r="E391" t="s">
        <v>18</v>
      </c>
      <c r="F391">
        <v>68</v>
      </c>
      <c r="G391">
        <v>37873.9352627197</v>
      </c>
      <c r="H391">
        <v>0.33333333333333298</v>
      </c>
      <c r="I391">
        <v>0.32798431441277598</v>
      </c>
    </row>
    <row r="392" spans="1:9">
      <c r="A392" t="s">
        <v>41</v>
      </c>
      <c r="B392">
        <v>2018</v>
      </c>
      <c r="C392" t="s">
        <v>13</v>
      </c>
      <c r="D392" t="s">
        <v>20</v>
      </c>
      <c r="E392" t="s">
        <v>16</v>
      </c>
      <c r="F392">
        <v>234</v>
      </c>
      <c r="G392">
        <v>205629.551336217</v>
      </c>
      <c r="H392">
        <v>0.56796116504854399</v>
      </c>
      <c r="I392">
        <v>0.58821826707721703</v>
      </c>
    </row>
    <row r="393" spans="1:9">
      <c r="A393" t="s">
        <v>42</v>
      </c>
      <c r="B393">
        <v>2018</v>
      </c>
      <c r="C393" t="s">
        <v>13</v>
      </c>
      <c r="D393" t="s">
        <v>20</v>
      </c>
      <c r="E393" t="s">
        <v>17</v>
      </c>
      <c r="F393">
        <v>1</v>
      </c>
      <c r="G393">
        <v>511.00657402861299</v>
      </c>
      <c r="H393">
        <v>2.4271844660194199E-3</v>
      </c>
      <c r="I393">
        <v>1.4617714209214201E-3</v>
      </c>
    </row>
    <row r="394" spans="1:9">
      <c r="A394" t="s">
        <v>43</v>
      </c>
      <c r="B394">
        <v>2018</v>
      </c>
      <c r="C394" t="s">
        <v>13</v>
      </c>
      <c r="D394" t="s">
        <v>20</v>
      </c>
      <c r="E394" t="s">
        <v>18</v>
      </c>
      <c r="F394">
        <v>177</v>
      </c>
      <c r="G394">
        <v>143439.798303383</v>
      </c>
      <c r="H394">
        <v>0.42961165048543698</v>
      </c>
      <c r="I394">
        <v>0.41031996150186201</v>
      </c>
    </row>
    <row r="395" spans="1:9">
      <c r="A395" t="s">
        <v>41</v>
      </c>
      <c r="B395">
        <v>2018</v>
      </c>
      <c r="C395" t="s">
        <v>13</v>
      </c>
      <c r="D395" t="s">
        <v>20</v>
      </c>
      <c r="E395" t="s">
        <v>16</v>
      </c>
      <c r="F395">
        <v>102</v>
      </c>
      <c r="G395">
        <v>89703.156493899005</v>
      </c>
      <c r="H395">
        <v>0.79069767441860495</v>
      </c>
      <c r="I395">
        <v>0.78756885216773298</v>
      </c>
    </row>
    <row r="396" spans="1:9">
      <c r="A396" t="s">
        <v>43</v>
      </c>
      <c r="B396">
        <v>2018</v>
      </c>
      <c r="C396" t="s">
        <v>13</v>
      </c>
      <c r="D396" t="s">
        <v>20</v>
      </c>
      <c r="E396" t="s">
        <v>18</v>
      </c>
      <c r="F396">
        <v>27</v>
      </c>
      <c r="G396">
        <v>24195.655333151801</v>
      </c>
      <c r="H396">
        <v>0.209302325581395</v>
      </c>
      <c r="I396">
        <v>0.21243114783226699</v>
      </c>
    </row>
    <row r="397" spans="1:9">
      <c r="A397" t="s">
        <v>40</v>
      </c>
      <c r="B397">
        <v>2018</v>
      </c>
      <c r="C397" t="s">
        <v>13</v>
      </c>
      <c r="D397" t="s">
        <v>20</v>
      </c>
      <c r="E397" t="s">
        <v>15</v>
      </c>
      <c r="F397">
        <v>1</v>
      </c>
      <c r="G397">
        <v>1325.5814098563999</v>
      </c>
      <c r="H397">
        <v>3.30906684315023E-4</v>
      </c>
      <c r="I397">
        <v>4.9802074769641602E-4</v>
      </c>
    </row>
    <row r="398" spans="1:9">
      <c r="A398" t="s">
        <v>41</v>
      </c>
      <c r="B398">
        <v>2018</v>
      </c>
      <c r="C398" t="s">
        <v>13</v>
      </c>
      <c r="D398" t="s">
        <v>20</v>
      </c>
      <c r="E398" t="s">
        <v>16</v>
      </c>
      <c r="F398">
        <v>2284</v>
      </c>
      <c r="G398">
        <v>2000046.8441862999</v>
      </c>
      <c r="H398">
        <v>0.75579086697551301</v>
      </c>
      <c r="I398">
        <v>0.75141731572519499</v>
      </c>
    </row>
    <row r="399" spans="1:9">
      <c r="A399" t="s">
        <v>42</v>
      </c>
      <c r="B399">
        <v>2018</v>
      </c>
      <c r="C399" t="s">
        <v>13</v>
      </c>
      <c r="D399" t="s">
        <v>20</v>
      </c>
      <c r="E399" t="s">
        <v>17</v>
      </c>
      <c r="F399">
        <v>3</v>
      </c>
      <c r="G399">
        <v>3172.2883358013901</v>
      </c>
      <c r="H399">
        <v>9.9272005294506901E-4</v>
      </c>
      <c r="I399">
        <v>1.1918282778841699E-3</v>
      </c>
    </row>
    <row r="400" spans="1:9">
      <c r="A400" t="s">
        <v>43</v>
      </c>
      <c r="B400">
        <v>2018</v>
      </c>
      <c r="C400" t="s">
        <v>13</v>
      </c>
      <c r="D400" t="s">
        <v>20</v>
      </c>
      <c r="E400" t="s">
        <v>18</v>
      </c>
      <c r="F400">
        <v>734</v>
      </c>
      <c r="G400">
        <v>657154.45420079597</v>
      </c>
      <c r="H400">
        <v>0.24288550628722699</v>
      </c>
      <c r="I400">
        <v>0.24689283524922401</v>
      </c>
    </row>
    <row r="401" spans="1:9">
      <c r="A401" t="s">
        <v>41</v>
      </c>
      <c r="B401">
        <v>2018</v>
      </c>
      <c r="C401" t="s">
        <v>13</v>
      </c>
      <c r="D401" t="s">
        <v>20</v>
      </c>
      <c r="E401" t="s">
        <v>16</v>
      </c>
      <c r="F401">
        <v>171</v>
      </c>
      <c r="G401">
        <v>152301.46181240401</v>
      </c>
      <c r="H401">
        <v>0.81042654028436001</v>
      </c>
      <c r="I401">
        <v>0.80920026881720397</v>
      </c>
    </row>
    <row r="402" spans="1:9">
      <c r="A402" t="s">
        <v>43</v>
      </c>
      <c r="B402">
        <v>2018</v>
      </c>
      <c r="C402" t="s">
        <v>13</v>
      </c>
      <c r="D402" t="s">
        <v>20</v>
      </c>
      <c r="E402" t="s">
        <v>18</v>
      </c>
      <c r="F402">
        <v>40</v>
      </c>
      <c r="G402">
        <v>35910.860503085001</v>
      </c>
      <c r="H402">
        <v>0.18957345971563999</v>
      </c>
      <c r="I402">
        <v>0.190799731182796</v>
      </c>
    </row>
    <row r="403" spans="1:9">
      <c r="A403" t="s">
        <v>41</v>
      </c>
      <c r="B403">
        <v>2018</v>
      </c>
      <c r="C403" t="s">
        <v>13</v>
      </c>
      <c r="D403" t="s">
        <v>20</v>
      </c>
      <c r="E403" t="s">
        <v>16</v>
      </c>
      <c r="F403">
        <v>195</v>
      </c>
      <c r="G403">
        <v>177565.93040064099</v>
      </c>
      <c r="H403">
        <v>0.83690987124463501</v>
      </c>
      <c r="I403">
        <v>0.83390557430024204</v>
      </c>
    </row>
    <row r="404" spans="1:9">
      <c r="A404" t="s">
        <v>43</v>
      </c>
      <c r="B404">
        <v>2018</v>
      </c>
      <c r="C404" t="s">
        <v>13</v>
      </c>
      <c r="D404" t="s">
        <v>20</v>
      </c>
      <c r="E404" t="s">
        <v>18</v>
      </c>
      <c r="F404">
        <v>38</v>
      </c>
      <c r="G404">
        <v>35366.967367361503</v>
      </c>
      <c r="H404">
        <v>0.16309012875536499</v>
      </c>
      <c r="I404">
        <v>0.16609442569975799</v>
      </c>
    </row>
    <row r="405" spans="1:9">
      <c r="A405" t="s">
        <v>40</v>
      </c>
      <c r="B405">
        <v>2018</v>
      </c>
      <c r="C405" t="s">
        <v>13</v>
      </c>
      <c r="D405" t="s">
        <v>20</v>
      </c>
      <c r="E405" t="s">
        <v>15</v>
      </c>
      <c r="F405">
        <v>1</v>
      </c>
      <c r="G405">
        <v>1545.6683996608001</v>
      </c>
      <c r="H405">
        <v>4.7192071731949002E-4</v>
      </c>
      <c r="I405">
        <v>8.0753985823776603E-4</v>
      </c>
    </row>
    <row r="406" spans="1:9">
      <c r="A406" t="s">
        <v>41</v>
      </c>
      <c r="B406">
        <v>2018</v>
      </c>
      <c r="C406" t="s">
        <v>13</v>
      </c>
      <c r="D406" t="s">
        <v>20</v>
      </c>
      <c r="E406" t="s">
        <v>16</v>
      </c>
      <c r="F406">
        <v>1841</v>
      </c>
      <c r="G406">
        <v>1671785.8340252701</v>
      </c>
      <c r="H406">
        <v>0.86880604058518196</v>
      </c>
      <c r="I406">
        <v>0.87343035266098301</v>
      </c>
    </row>
    <row r="407" spans="1:9">
      <c r="A407" t="s">
        <v>43</v>
      </c>
      <c r="B407">
        <v>2018</v>
      </c>
      <c r="C407" t="s">
        <v>13</v>
      </c>
      <c r="D407" t="s">
        <v>20</v>
      </c>
      <c r="E407" t="s">
        <v>18</v>
      </c>
      <c r="F407">
        <v>277</v>
      </c>
      <c r="G407">
        <v>240714.45319365701</v>
      </c>
      <c r="H407">
        <v>0.13072203869749899</v>
      </c>
      <c r="I407">
        <v>0.12576210748078001</v>
      </c>
    </row>
    <row r="408" spans="1:9">
      <c r="A408" t="s">
        <v>41</v>
      </c>
      <c r="B408">
        <v>2018</v>
      </c>
      <c r="C408" t="s">
        <v>13</v>
      </c>
      <c r="D408" t="s">
        <v>20</v>
      </c>
      <c r="E408" t="s">
        <v>16</v>
      </c>
      <c r="F408">
        <v>2979</v>
      </c>
      <c r="G408">
        <v>2667456.8461648701</v>
      </c>
      <c r="H408">
        <v>0.72323379461034198</v>
      </c>
      <c r="I408">
        <v>0.71654784694035001</v>
      </c>
    </row>
    <row r="409" spans="1:9">
      <c r="A409" t="s">
        <v>42</v>
      </c>
      <c r="B409">
        <v>2018</v>
      </c>
      <c r="C409" t="s">
        <v>13</v>
      </c>
      <c r="D409" t="s">
        <v>20</v>
      </c>
      <c r="E409" t="s">
        <v>17</v>
      </c>
      <c r="F409">
        <v>5</v>
      </c>
      <c r="G409">
        <v>3698.4733229199601</v>
      </c>
      <c r="H409">
        <v>1.21388686574411E-3</v>
      </c>
      <c r="I409">
        <v>9.9350551830476195E-4</v>
      </c>
    </row>
    <row r="410" spans="1:9">
      <c r="A410" t="s">
        <v>43</v>
      </c>
      <c r="B410">
        <v>2018</v>
      </c>
      <c r="C410" t="s">
        <v>13</v>
      </c>
      <c r="D410" t="s">
        <v>20</v>
      </c>
      <c r="E410" t="s">
        <v>18</v>
      </c>
      <c r="F410">
        <v>1135</v>
      </c>
      <c r="G410">
        <v>1051494.6857489599</v>
      </c>
      <c r="H410">
        <v>0.27555231852391399</v>
      </c>
      <c r="I410">
        <v>0.28245864754134598</v>
      </c>
    </row>
    <row r="411" spans="1:9">
      <c r="A411" t="s">
        <v>41</v>
      </c>
      <c r="B411">
        <v>2018</v>
      </c>
      <c r="C411" t="s">
        <v>13</v>
      </c>
      <c r="D411" t="s">
        <v>20</v>
      </c>
      <c r="E411" t="s">
        <v>16</v>
      </c>
      <c r="F411">
        <v>909</v>
      </c>
      <c r="G411">
        <v>790170.47731464996</v>
      </c>
      <c r="H411">
        <v>0.59606557377049196</v>
      </c>
      <c r="I411">
        <v>0.58191163635110299</v>
      </c>
    </row>
    <row r="412" spans="1:9">
      <c r="A412" t="s">
        <v>42</v>
      </c>
      <c r="B412">
        <v>2018</v>
      </c>
      <c r="C412" t="s">
        <v>13</v>
      </c>
      <c r="D412" t="s">
        <v>20</v>
      </c>
      <c r="E412" t="s">
        <v>17</v>
      </c>
      <c r="F412">
        <v>3</v>
      </c>
      <c r="G412">
        <v>2469.0218626332999</v>
      </c>
      <c r="H412">
        <v>1.9672131147541001E-3</v>
      </c>
      <c r="I412">
        <v>1.81828174238338E-3</v>
      </c>
    </row>
    <row r="413" spans="1:9">
      <c r="A413" t="s">
        <v>43</v>
      </c>
      <c r="B413">
        <v>2018</v>
      </c>
      <c r="C413" t="s">
        <v>13</v>
      </c>
      <c r="D413" t="s">
        <v>20</v>
      </c>
      <c r="E413" t="s">
        <v>18</v>
      </c>
      <c r="F413">
        <v>613</v>
      </c>
      <c r="G413">
        <v>565247.89807333797</v>
      </c>
      <c r="H413">
        <v>0.40196721311475397</v>
      </c>
      <c r="I413">
        <v>0.41627008190651299</v>
      </c>
    </row>
    <row r="414" spans="1:9">
      <c r="A414" t="s">
        <v>41</v>
      </c>
      <c r="B414">
        <v>2018</v>
      </c>
      <c r="C414" t="s">
        <v>13</v>
      </c>
      <c r="D414" t="s">
        <v>20</v>
      </c>
      <c r="E414" t="s">
        <v>16</v>
      </c>
      <c r="F414">
        <v>672</v>
      </c>
      <c r="G414">
        <v>598187.58421406394</v>
      </c>
      <c r="H414">
        <v>0.42911877394636</v>
      </c>
      <c r="I414">
        <v>0.41251721638432798</v>
      </c>
    </row>
    <row r="415" spans="1:9">
      <c r="A415" t="s">
        <v>43</v>
      </c>
      <c r="B415">
        <v>2018</v>
      </c>
      <c r="C415" t="s">
        <v>13</v>
      </c>
      <c r="D415" t="s">
        <v>20</v>
      </c>
      <c r="E415" t="s">
        <v>18</v>
      </c>
      <c r="F415">
        <v>894</v>
      </c>
      <c r="G415">
        <v>851903.61308702803</v>
      </c>
      <c r="H415">
        <v>0.57088122605364</v>
      </c>
      <c r="I415">
        <v>0.58748278361567197</v>
      </c>
    </row>
    <row r="416" spans="1:9">
      <c r="A416" t="s">
        <v>41</v>
      </c>
      <c r="B416">
        <v>2018</v>
      </c>
      <c r="C416" t="s">
        <v>13</v>
      </c>
      <c r="D416" t="s">
        <v>20</v>
      </c>
      <c r="E416" t="s">
        <v>16</v>
      </c>
      <c r="F416">
        <v>727</v>
      </c>
      <c r="G416">
        <v>674651.36989024596</v>
      </c>
      <c r="H416">
        <v>0.75808133472367001</v>
      </c>
      <c r="I416">
        <v>0.76191380889052096</v>
      </c>
    </row>
    <row r="417" spans="1:9">
      <c r="A417" t="s">
        <v>42</v>
      </c>
      <c r="B417">
        <v>2018</v>
      </c>
      <c r="C417" t="s">
        <v>13</v>
      </c>
      <c r="D417" t="s">
        <v>20</v>
      </c>
      <c r="E417" t="s">
        <v>17</v>
      </c>
      <c r="F417">
        <v>2</v>
      </c>
      <c r="G417">
        <v>2052.88037041693</v>
      </c>
      <c r="H417">
        <v>2.08550573514077E-3</v>
      </c>
      <c r="I417">
        <v>2.3184091399316301E-3</v>
      </c>
    </row>
    <row r="418" spans="1:9">
      <c r="A418" t="s">
        <v>43</v>
      </c>
      <c r="B418">
        <v>2018</v>
      </c>
      <c r="C418" t="s">
        <v>13</v>
      </c>
      <c r="D418" t="s">
        <v>20</v>
      </c>
      <c r="E418" t="s">
        <v>18</v>
      </c>
      <c r="F418">
        <v>230</v>
      </c>
      <c r="G418">
        <v>208765.158507051</v>
      </c>
      <c r="H418">
        <v>0.239833159541189</v>
      </c>
      <c r="I418">
        <v>0.23576778196954801</v>
      </c>
    </row>
    <row r="419" spans="1:9">
      <c r="A419" t="s">
        <v>41</v>
      </c>
      <c r="B419">
        <v>2018</v>
      </c>
      <c r="C419" t="s">
        <v>13</v>
      </c>
      <c r="D419" t="s">
        <v>20</v>
      </c>
      <c r="E419" t="s">
        <v>16</v>
      </c>
      <c r="F419">
        <v>790</v>
      </c>
      <c r="G419">
        <v>707121.79009294102</v>
      </c>
      <c r="H419">
        <v>0.84763948497854102</v>
      </c>
      <c r="I419">
        <v>0.849874050054652</v>
      </c>
    </row>
    <row r="420" spans="1:9">
      <c r="A420" t="s">
        <v>43</v>
      </c>
      <c r="B420">
        <v>2018</v>
      </c>
      <c r="C420" t="s">
        <v>13</v>
      </c>
      <c r="D420" t="s">
        <v>20</v>
      </c>
      <c r="E420" t="s">
        <v>18</v>
      </c>
      <c r="F420">
        <v>142</v>
      </c>
      <c r="G420">
        <v>124909.48565605799</v>
      </c>
      <c r="H420">
        <v>0.152360515021459</v>
      </c>
      <c r="I420">
        <v>0.150125949945348</v>
      </c>
    </row>
    <row r="421" spans="1:9">
      <c r="A421" t="s">
        <v>41</v>
      </c>
      <c r="B421">
        <v>2018</v>
      </c>
      <c r="C421" t="s">
        <v>13</v>
      </c>
      <c r="D421" t="s">
        <v>20</v>
      </c>
      <c r="E421" t="s">
        <v>16</v>
      </c>
      <c r="F421">
        <v>280</v>
      </c>
      <c r="G421">
        <v>234817.63970820801</v>
      </c>
      <c r="H421">
        <v>0.85106382978723405</v>
      </c>
      <c r="I421">
        <v>0.84834554203433699</v>
      </c>
    </row>
    <row r="422" spans="1:9">
      <c r="A422" t="s">
        <v>42</v>
      </c>
      <c r="B422">
        <v>2018</v>
      </c>
      <c r="C422" t="s">
        <v>13</v>
      </c>
      <c r="D422" t="s">
        <v>20</v>
      </c>
      <c r="E422" t="s">
        <v>17</v>
      </c>
      <c r="F422">
        <v>1</v>
      </c>
      <c r="G422">
        <v>948.65081812242499</v>
      </c>
      <c r="H422">
        <v>3.0395136778115501E-3</v>
      </c>
      <c r="I422">
        <v>3.42727102402289E-3</v>
      </c>
    </row>
    <row r="423" spans="1:9">
      <c r="A423" t="s">
        <v>43</v>
      </c>
      <c r="B423">
        <v>2018</v>
      </c>
      <c r="C423" t="s">
        <v>13</v>
      </c>
      <c r="D423" t="s">
        <v>20</v>
      </c>
      <c r="E423" t="s">
        <v>18</v>
      </c>
      <c r="F423">
        <v>48</v>
      </c>
      <c r="G423">
        <v>41028.5154499161</v>
      </c>
      <c r="H423">
        <v>0.14589665653495401</v>
      </c>
      <c r="I423">
        <v>0.14822718694164</v>
      </c>
    </row>
    <row r="424" spans="1:9">
      <c r="A424" t="s">
        <v>40</v>
      </c>
      <c r="B424">
        <v>2018</v>
      </c>
      <c r="C424" t="s">
        <v>13</v>
      </c>
      <c r="D424" t="s">
        <v>20</v>
      </c>
      <c r="E424" t="s">
        <v>15</v>
      </c>
      <c r="F424">
        <v>1</v>
      </c>
      <c r="G424">
        <v>806.98562928280899</v>
      </c>
      <c r="H424">
        <v>4.9726504226752899E-4</v>
      </c>
      <c r="I424">
        <v>4.5208244906809399E-4</v>
      </c>
    </row>
    <row r="425" spans="1:9">
      <c r="A425" t="s">
        <v>41</v>
      </c>
      <c r="B425">
        <v>2018</v>
      </c>
      <c r="C425" t="s">
        <v>13</v>
      </c>
      <c r="D425" t="s">
        <v>20</v>
      </c>
      <c r="E425" t="s">
        <v>16</v>
      </c>
      <c r="F425">
        <v>1588</v>
      </c>
      <c r="G425">
        <v>1422341.2635693699</v>
      </c>
      <c r="H425">
        <v>0.78965688712083504</v>
      </c>
      <c r="I425">
        <v>0.79681161412566304</v>
      </c>
    </row>
    <row r="426" spans="1:9">
      <c r="A426" t="s">
        <v>43</v>
      </c>
      <c r="B426">
        <v>2018</v>
      </c>
      <c r="C426" t="s">
        <v>13</v>
      </c>
      <c r="D426" t="s">
        <v>20</v>
      </c>
      <c r="E426" t="s">
        <v>18</v>
      </c>
      <c r="F426">
        <v>422</v>
      </c>
      <c r="G426">
        <v>361892.57896509999</v>
      </c>
      <c r="H426">
        <v>0.209845847836897</v>
      </c>
      <c r="I426">
        <v>0.20273630342526899</v>
      </c>
    </row>
    <row r="427" spans="1:9">
      <c r="A427" t="s">
        <v>41</v>
      </c>
      <c r="B427">
        <v>2018</v>
      </c>
      <c r="C427" t="s">
        <v>13</v>
      </c>
      <c r="D427" t="s">
        <v>20</v>
      </c>
      <c r="E427" t="s">
        <v>16</v>
      </c>
      <c r="F427">
        <v>1036</v>
      </c>
      <c r="G427">
        <v>925765.56578604004</v>
      </c>
      <c r="H427">
        <v>0.73527324343505995</v>
      </c>
      <c r="I427">
        <v>0.73125033719719701</v>
      </c>
    </row>
    <row r="428" spans="1:9">
      <c r="A428" t="s">
        <v>42</v>
      </c>
      <c r="B428">
        <v>2018</v>
      </c>
      <c r="C428" t="s">
        <v>13</v>
      </c>
      <c r="D428" t="s">
        <v>20</v>
      </c>
      <c r="E428" t="s">
        <v>17</v>
      </c>
      <c r="F428">
        <v>2</v>
      </c>
      <c r="G428">
        <v>1739.1931665577799</v>
      </c>
      <c r="H428">
        <v>1.4194464158977999E-3</v>
      </c>
      <c r="I428">
        <v>1.3737663578106899E-3</v>
      </c>
    </row>
    <row r="429" spans="1:9">
      <c r="A429" t="s">
        <v>43</v>
      </c>
      <c r="B429">
        <v>2018</v>
      </c>
      <c r="C429" t="s">
        <v>13</v>
      </c>
      <c r="D429" t="s">
        <v>20</v>
      </c>
      <c r="E429" t="s">
        <v>18</v>
      </c>
      <c r="F429">
        <v>371</v>
      </c>
      <c r="G429">
        <v>338498.849790201</v>
      </c>
      <c r="H429">
        <v>0.26330731014904202</v>
      </c>
      <c r="I429">
        <v>0.26737589644499199</v>
      </c>
    </row>
    <row r="430" spans="1:9">
      <c r="A430" t="s">
        <v>41</v>
      </c>
      <c r="B430">
        <v>2018</v>
      </c>
      <c r="C430" t="s">
        <v>13</v>
      </c>
      <c r="D430" t="s">
        <v>20</v>
      </c>
      <c r="E430" t="s">
        <v>16</v>
      </c>
      <c r="F430">
        <v>1528</v>
      </c>
      <c r="G430">
        <v>1302574.7302153001</v>
      </c>
      <c r="H430">
        <v>0.74975466143277703</v>
      </c>
      <c r="I430">
        <v>0.74527208147101698</v>
      </c>
    </row>
    <row r="431" spans="1:9">
      <c r="A431" t="s">
        <v>43</v>
      </c>
      <c r="B431">
        <v>2018</v>
      </c>
      <c r="C431" t="s">
        <v>13</v>
      </c>
      <c r="D431" t="s">
        <v>20</v>
      </c>
      <c r="E431" t="s">
        <v>18</v>
      </c>
      <c r="F431">
        <v>510</v>
      </c>
      <c r="G431">
        <v>445209.418151399</v>
      </c>
      <c r="H431">
        <v>0.25024533856722297</v>
      </c>
      <c r="I431">
        <v>0.25472791852898302</v>
      </c>
    </row>
    <row r="432" spans="1:9">
      <c r="A432" t="s">
        <v>40</v>
      </c>
      <c r="B432">
        <v>2018</v>
      </c>
      <c r="C432" t="s">
        <v>13</v>
      </c>
      <c r="D432" t="s">
        <v>20</v>
      </c>
      <c r="E432" t="s">
        <v>15</v>
      </c>
      <c r="F432">
        <v>1</v>
      </c>
      <c r="G432">
        <v>1010.62933823976</v>
      </c>
      <c r="H432">
        <v>3.0422878004259202E-4</v>
      </c>
      <c r="I432">
        <v>3.5539906332997798E-4</v>
      </c>
    </row>
    <row r="433" spans="1:9">
      <c r="A433" t="s">
        <v>41</v>
      </c>
      <c r="B433">
        <v>2018</v>
      </c>
      <c r="C433" t="s">
        <v>13</v>
      </c>
      <c r="D433" t="s">
        <v>20</v>
      </c>
      <c r="E433" t="s">
        <v>16</v>
      </c>
      <c r="F433">
        <v>2585</v>
      </c>
      <c r="G433">
        <v>2226812.3357502799</v>
      </c>
      <c r="H433">
        <v>0.78643139641009996</v>
      </c>
      <c r="I433">
        <v>0.783083360429361</v>
      </c>
    </row>
    <row r="434" spans="1:9">
      <c r="A434" t="s">
        <v>42</v>
      </c>
      <c r="B434">
        <v>2018</v>
      </c>
      <c r="C434" t="s">
        <v>13</v>
      </c>
      <c r="D434" t="s">
        <v>20</v>
      </c>
      <c r="E434" t="s">
        <v>17</v>
      </c>
      <c r="F434">
        <v>1</v>
      </c>
      <c r="G434">
        <v>788.01261292036099</v>
      </c>
      <c r="H434">
        <v>3.0422878004259202E-4</v>
      </c>
      <c r="I434">
        <v>2.7711341233363702E-4</v>
      </c>
    </row>
    <row r="435" spans="1:9">
      <c r="A435" t="s">
        <v>43</v>
      </c>
      <c r="B435">
        <v>2018</v>
      </c>
      <c r="C435" t="s">
        <v>13</v>
      </c>
      <c r="D435" t="s">
        <v>20</v>
      </c>
      <c r="E435" t="s">
        <v>18</v>
      </c>
      <c r="F435">
        <v>700</v>
      </c>
      <c r="G435">
        <v>615035.62274391798</v>
      </c>
      <c r="H435">
        <v>0.212960146029814</v>
      </c>
      <c r="I435">
        <v>0.21628412709497499</v>
      </c>
    </row>
    <row r="436" spans="1:9">
      <c r="A436" t="s">
        <v>41</v>
      </c>
      <c r="B436">
        <v>2018</v>
      </c>
      <c r="C436" t="s">
        <v>13</v>
      </c>
      <c r="D436" t="s">
        <v>20</v>
      </c>
      <c r="E436" t="s">
        <v>16</v>
      </c>
      <c r="F436">
        <v>2763</v>
      </c>
      <c r="G436">
        <v>2351653.5185474302</v>
      </c>
      <c r="H436">
        <v>0.64166279609846699</v>
      </c>
      <c r="I436">
        <v>0.63700228013643101</v>
      </c>
    </row>
    <row r="437" spans="1:9">
      <c r="A437" t="s">
        <v>42</v>
      </c>
      <c r="B437">
        <v>2018</v>
      </c>
      <c r="C437" t="s">
        <v>13</v>
      </c>
      <c r="D437" t="s">
        <v>20</v>
      </c>
      <c r="E437" t="s">
        <v>17</v>
      </c>
      <c r="F437">
        <v>4</v>
      </c>
      <c r="G437">
        <v>2790.2982730374301</v>
      </c>
      <c r="H437">
        <v>9.2893636785880201E-4</v>
      </c>
      <c r="I437">
        <v>7.5581982982062099E-4</v>
      </c>
    </row>
    <row r="438" spans="1:9">
      <c r="A438" t="s">
        <v>43</v>
      </c>
      <c r="B438">
        <v>2018</v>
      </c>
      <c r="C438" t="s">
        <v>13</v>
      </c>
      <c r="D438" t="s">
        <v>20</v>
      </c>
      <c r="E438" t="s">
        <v>18</v>
      </c>
      <c r="F438">
        <v>1539</v>
      </c>
      <c r="G438">
        <v>1337306.7339683899</v>
      </c>
      <c r="H438">
        <v>0.357408267533674</v>
      </c>
      <c r="I438">
        <v>0.36224190003374801</v>
      </c>
    </row>
    <row r="439" spans="1:9">
      <c r="A439" t="s">
        <v>41</v>
      </c>
      <c r="B439">
        <v>2018</v>
      </c>
      <c r="C439" t="s">
        <v>13</v>
      </c>
      <c r="D439" t="s">
        <v>20</v>
      </c>
      <c r="E439" t="s">
        <v>16</v>
      </c>
      <c r="F439">
        <v>410</v>
      </c>
      <c r="G439">
        <v>376086.924939727</v>
      </c>
      <c r="H439">
        <v>0.53108808290155396</v>
      </c>
      <c r="I439">
        <v>0.52337776181825901</v>
      </c>
    </row>
    <row r="440" spans="1:9">
      <c r="A440" t="s">
        <v>43</v>
      </c>
      <c r="B440">
        <v>2018</v>
      </c>
      <c r="C440" t="s">
        <v>13</v>
      </c>
      <c r="D440" t="s">
        <v>20</v>
      </c>
      <c r="E440" t="s">
        <v>18</v>
      </c>
      <c r="F440">
        <v>362</v>
      </c>
      <c r="G440">
        <v>342489.50756510301</v>
      </c>
      <c r="H440">
        <v>0.46891191709844599</v>
      </c>
      <c r="I440">
        <v>0.47662223818174099</v>
      </c>
    </row>
    <row r="441" spans="1:9">
      <c r="A441" t="s">
        <v>41</v>
      </c>
      <c r="B441">
        <v>2018</v>
      </c>
      <c r="C441" t="s">
        <v>13</v>
      </c>
      <c r="D441" t="s">
        <v>20</v>
      </c>
      <c r="E441" t="s">
        <v>16</v>
      </c>
      <c r="F441">
        <v>580</v>
      </c>
      <c r="G441">
        <v>497347.26711540698</v>
      </c>
      <c r="H441">
        <v>0.69544364508393297</v>
      </c>
      <c r="I441">
        <v>0.698706011130934</v>
      </c>
    </row>
    <row r="442" spans="1:9">
      <c r="A442" t="s">
        <v>42</v>
      </c>
      <c r="B442">
        <v>2018</v>
      </c>
      <c r="C442" t="s">
        <v>13</v>
      </c>
      <c r="D442" t="s">
        <v>20</v>
      </c>
      <c r="E442" t="s">
        <v>17</v>
      </c>
      <c r="F442">
        <v>1</v>
      </c>
      <c r="G442">
        <v>899.32097558005898</v>
      </c>
      <c r="H442">
        <v>1.19904076738609E-3</v>
      </c>
      <c r="I442">
        <v>1.2634250012438801E-3</v>
      </c>
    </row>
    <row r="443" spans="1:9">
      <c r="A443" t="s">
        <v>43</v>
      </c>
      <c r="B443">
        <v>2018</v>
      </c>
      <c r="C443" t="s">
        <v>13</v>
      </c>
      <c r="D443" t="s">
        <v>20</v>
      </c>
      <c r="E443" t="s">
        <v>18</v>
      </c>
      <c r="F443">
        <v>253</v>
      </c>
      <c r="G443">
        <v>213565.33164675001</v>
      </c>
      <c r="H443">
        <v>0.303357314148681</v>
      </c>
      <c r="I443">
        <v>0.30003056386782201</v>
      </c>
    </row>
    <row r="444" spans="1:9">
      <c r="A444" t="s">
        <v>41</v>
      </c>
      <c r="B444">
        <v>2018</v>
      </c>
      <c r="C444" t="s">
        <v>13</v>
      </c>
      <c r="D444" t="s">
        <v>20</v>
      </c>
      <c r="E444" t="s">
        <v>16</v>
      </c>
      <c r="F444">
        <v>44</v>
      </c>
      <c r="G444">
        <v>36387.7156476612</v>
      </c>
      <c r="H444">
        <v>0.73333333333333295</v>
      </c>
      <c r="I444">
        <v>0.73413974378604596</v>
      </c>
    </row>
    <row r="445" spans="1:9">
      <c r="A445" t="s">
        <v>43</v>
      </c>
      <c r="B445">
        <v>2018</v>
      </c>
      <c r="C445" t="s">
        <v>13</v>
      </c>
      <c r="D445" t="s">
        <v>20</v>
      </c>
      <c r="E445" t="s">
        <v>18</v>
      </c>
      <c r="F445">
        <v>16</v>
      </c>
      <c r="G445">
        <v>13177.392297599201</v>
      </c>
      <c r="H445">
        <v>0.266666666666667</v>
      </c>
      <c r="I445">
        <v>0.26586025621395398</v>
      </c>
    </row>
    <row r="446" spans="1:9">
      <c r="A446" t="s">
        <v>41</v>
      </c>
      <c r="B446">
        <v>2018</v>
      </c>
      <c r="C446" t="s">
        <v>13</v>
      </c>
      <c r="D446" t="s">
        <v>20</v>
      </c>
      <c r="E446" t="s">
        <v>16</v>
      </c>
      <c r="F446">
        <v>28</v>
      </c>
      <c r="G446">
        <v>22409.662059566701</v>
      </c>
      <c r="H446">
        <v>0.77777777777777801</v>
      </c>
      <c r="I446">
        <v>0.70978726813829596</v>
      </c>
    </row>
    <row r="447" spans="1:9">
      <c r="A447" t="s">
        <v>43</v>
      </c>
      <c r="B447">
        <v>2018</v>
      </c>
      <c r="C447" t="s">
        <v>13</v>
      </c>
      <c r="D447" t="s">
        <v>20</v>
      </c>
      <c r="E447" t="s">
        <v>18</v>
      </c>
      <c r="F447">
        <v>8</v>
      </c>
      <c r="G447">
        <v>9162.7020353051303</v>
      </c>
      <c r="H447">
        <v>0.22222222222222199</v>
      </c>
      <c r="I447">
        <v>0.29021273186170399</v>
      </c>
    </row>
    <row r="448" spans="1:9">
      <c r="A448" t="s">
        <v>44</v>
      </c>
      <c r="B448">
        <v>2019</v>
      </c>
      <c r="C448" t="s">
        <v>13</v>
      </c>
      <c r="D448" t="s">
        <v>14</v>
      </c>
      <c r="E448" t="s">
        <v>15</v>
      </c>
      <c r="F448">
        <v>2</v>
      </c>
      <c r="G448">
        <v>2460.5296979290401</v>
      </c>
      <c r="H448">
        <v>5.2507219742714605E-4</v>
      </c>
      <c r="I448">
        <v>4.6990472687874902E-4</v>
      </c>
    </row>
    <row r="449" spans="1:9">
      <c r="A449" t="s">
        <v>45</v>
      </c>
      <c r="B449">
        <v>2019</v>
      </c>
      <c r="C449" t="s">
        <v>13</v>
      </c>
      <c r="D449" t="s">
        <v>14</v>
      </c>
      <c r="E449" t="s">
        <v>16</v>
      </c>
      <c r="F449">
        <v>2705</v>
      </c>
      <c r="G449">
        <v>3699077.8531109099</v>
      </c>
      <c r="H449">
        <v>0.71016014702021502</v>
      </c>
      <c r="I449">
        <v>0.70643901178364998</v>
      </c>
    </row>
    <row r="450" spans="1:9">
      <c r="A450" t="s">
        <v>46</v>
      </c>
      <c r="B450">
        <v>2019</v>
      </c>
      <c r="C450" t="s">
        <v>13</v>
      </c>
      <c r="D450" t="s">
        <v>14</v>
      </c>
      <c r="E450" t="s">
        <v>17</v>
      </c>
      <c r="F450">
        <v>7</v>
      </c>
      <c r="G450">
        <v>9572.7747158455495</v>
      </c>
      <c r="H450">
        <v>1.8377526909950099E-3</v>
      </c>
      <c r="I450">
        <v>1.82818036787253E-3</v>
      </c>
    </row>
    <row r="451" spans="1:9">
      <c r="A451" t="s">
        <v>47</v>
      </c>
      <c r="B451">
        <v>2019</v>
      </c>
      <c r="C451" t="s">
        <v>13</v>
      </c>
      <c r="D451" t="s">
        <v>14</v>
      </c>
      <c r="E451" t="s">
        <v>18</v>
      </c>
      <c r="F451">
        <v>1095</v>
      </c>
      <c r="G451">
        <v>1525119.84247531</v>
      </c>
      <c r="H451">
        <v>0.287477028091363</v>
      </c>
      <c r="I451">
        <v>0.29126290312159903</v>
      </c>
    </row>
    <row r="452" spans="1:9">
      <c r="A452" t="s">
        <v>48</v>
      </c>
      <c r="B452">
        <v>2019</v>
      </c>
      <c r="C452" t="s">
        <v>13</v>
      </c>
      <c r="D452" t="s">
        <v>20</v>
      </c>
      <c r="E452" t="s">
        <v>15</v>
      </c>
      <c r="F452">
        <v>15</v>
      </c>
      <c r="G452">
        <v>13366.099281716</v>
      </c>
      <c r="H452">
        <v>5.0295064377682401E-4</v>
      </c>
      <c r="I452">
        <v>4.8852525284049601E-4</v>
      </c>
    </row>
    <row r="453" spans="1:9">
      <c r="A453" t="s">
        <v>49</v>
      </c>
      <c r="B453">
        <v>2019</v>
      </c>
      <c r="C453" t="s">
        <v>13</v>
      </c>
      <c r="D453" t="s">
        <v>20</v>
      </c>
      <c r="E453" t="s">
        <v>16</v>
      </c>
      <c r="F453">
        <v>21452</v>
      </c>
      <c r="G453">
        <v>19564705.0163613</v>
      </c>
      <c r="H453">
        <v>0.71928648068669498</v>
      </c>
      <c r="I453">
        <v>0.71508166020748898</v>
      </c>
    </row>
    <row r="454" spans="1:9">
      <c r="A454" t="s">
        <v>50</v>
      </c>
      <c r="B454">
        <v>2019</v>
      </c>
      <c r="C454" t="s">
        <v>13</v>
      </c>
      <c r="D454" t="s">
        <v>20</v>
      </c>
      <c r="E454" t="s">
        <v>17</v>
      </c>
      <c r="F454">
        <v>25</v>
      </c>
      <c r="G454">
        <v>21464.031663346999</v>
      </c>
      <c r="H454">
        <v>8.3825107296137298E-4</v>
      </c>
      <c r="I454">
        <v>7.8450124260686998E-4</v>
      </c>
    </row>
    <row r="455" spans="1:9">
      <c r="A455" t="s">
        <v>51</v>
      </c>
      <c r="B455">
        <v>2019</v>
      </c>
      <c r="C455" t="s">
        <v>13</v>
      </c>
      <c r="D455" t="s">
        <v>20</v>
      </c>
      <c r="E455" t="s">
        <v>18</v>
      </c>
      <c r="F455">
        <v>8332</v>
      </c>
      <c r="G455">
        <v>7760563.8526936797</v>
      </c>
      <c r="H455">
        <v>0.279372317596566</v>
      </c>
      <c r="I455">
        <v>0.28364531329706399</v>
      </c>
    </row>
    <row r="456" spans="1:9">
      <c r="A456" t="s">
        <v>45</v>
      </c>
      <c r="B456">
        <v>2019</v>
      </c>
      <c r="C456" t="s">
        <v>13</v>
      </c>
      <c r="D456" t="s">
        <v>14</v>
      </c>
      <c r="E456" t="s">
        <v>16</v>
      </c>
      <c r="F456">
        <v>5</v>
      </c>
      <c r="G456">
        <v>7026.3671966244401</v>
      </c>
      <c r="H456">
        <v>0.83333333333333304</v>
      </c>
      <c r="I456">
        <v>0.79552150854449</v>
      </c>
    </row>
    <row r="457" spans="1:9">
      <c r="A457" t="s">
        <v>47</v>
      </c>
      <c r="B457">
        <v>2019</v>
      </c>
      <c r="C457" t="s">
        <v>13</v>
      </c>
      <c r="D457" t="s">
        <v>14</v>
      </c>
      <c r="E457" t="s">
        <v>18</v>
      </c>
      <c r="F457">
        <v>1</v>
      </c>
      <c r="G457">
        <v>1806.0366053545799</v>
      </c>
      <c r="H457">
        <v>0.16666666666666699</v>
      </c>
      <c r="I457">
        <v>0.20447849145551</v>
      </c>
    </row>
    <row r="458" spans="1:9">
      <c r="A458" t="s">
        <v>45</v>
      </c>
      <c r="B458">
        <v>2019</v>
      </c>
      <c r="C458" t="s">
        <v>13</v>
      </c>
      <c r="D458" t="s">
        <v>14</v>
      </c>
      <c r="E458" t="s">
        <v>16</v>
      </c>
      <c r="F458">
        <v>2</v>
      </c>
      <c r="G458">
        <v>3372.6562543797299</v>
      </c>
      <c r="H458">
        <v>0.5</v>
      </c>
      <c r="I458">
        <v>0.59178082191780801</v>
      </c>
    </row>
    <row r="459" spans="1:9">
      <c r="A459" t="s">
        <v>47</v>
      </c>
      <c r="B459">
        <v>2019</v>
      </c>
      <c r="C459" t="s">
        <v>13</v>
      </c>
      <c r="D459" t="s">
        <v>14</v>
      </c>
      <c r="E459" t="s">
        <v>18</v>
      </c>
      <c r="F459">
        <v>2</v>
      </c>
      <c r="G459">
        <v>2326.5082495489801</v>
      </c>
      <c r="H459">
        <v>0.5</v>
      </c>
      <c r="I459">
        <v>0.40821917808219199</v>
      </c>
    </row>
    <row r="460" spans="1:9">
      <c r="A460" t="s">
        <v>45</v>
      </c>
      <c r="B460">
        <v>2019</v>
      </c>
      <c r="C460" t="s">
        <v>13</v>
      </c>
      <c r="D460" t="s">
        <v>14</v>
      </c>
      <c r="E460" t="s">
        <v>16</v>
      </c>
      <c r="F460">
        <v>3</v>
      </c>
      <c r="G460">
        <v>3107.2157158405898</v>
      </c>
      <c r="H460">
        <v>0.6</v>
      </c>
      <c r="I460">
        <v>0.63646055437100202</v>
      </c>
    </row>
    <row r="461" spans="1:9">
      <c r="A461" t="s">
        <v>47</v>
      </c>
      <c r="B461">
        <v>2019</v>
      </c>
      <c r="C461" t="s">
        <v>13</v>
      </c>
      <c r="D461" t="s">
        <v>14</v>
      </c>
      <c r="E461" t="s">
        <v>18</v>
      </c>
      <c r="F461">
        <v>2</v>
      </c>
      <c r="G461">
        <v>1774.8083067029099</v>
      </c>
      <c r="H461">
        <v>0.4</v>
      </c>
      <c r="I461">
        <v>0.36353944562899798</v>
      </c>
    </row>
    <row r="462" spans="1:9">
      <c r="A462" t="s">
        <v>45</v>
      </c>
      <c r="B462">
        <v>2019</v>
      </c>
      <c r="C462" t="s">
        <v>13</v>
      </c>
      <c r="D462" t="s">
        <v>14</v>
      </c>
      <c r="E462" t="s">
        <v>16</v>
      </c>
      <c r="F462">
        <v>103</v>
      </c>
      <c r="G462">
        <v>134986.92328003899</v>
      </c>
      <c r="H462">
        <v>0.78625954198473302</v>
      </c>
      <c r="I462">
        <v>0.78132507889167602</v>
      </c>
    </row>
    <row r="463" spans="1:9">
      <c r="A463" t="s">
        <v>47</v>
      </c>
      <c r="B463">
        <v>2019</v>
      </c>
      <c r="C463" t="s">
        <v>13</v>
      </c>
      <c r="D463" t="s">
        <v>14</v>
      </c>
      <c r="E463" t="s">
        <v>18</v>
      </c>
      <c r="F463">
        <v>28</v>
      </c>
      <c r="G463">
        <v>37779.735472961198</v>
      </c>
      <c r="H463">
        <v>0.213740458015267</v>
      </c>
      <c r="I463">
        <v>0.21867492110832401</v>
      </c>
    </row>
    <row r="464" spans="1:9">
      <c r="A464" t="s">
        <v>45</v>
      </c>
      <c r="B464">
        <v>2019</v>
      </c>
      <c r="C464" t="s">
        <v>13</v>
      </c>
      <c r="D464" t="s">
        <v>14</v>
      </c>
      <c r="E464" t="s">
        <v>16</v>
      </c>
      <c r="F464">
        <v>7</v>
      </c>
      <c r="G464">
        <v>9583.1841487294405</v>
      </c>
      <c r="H464">
        <v>0.875</v>
      </c>
      <c r="I464">
        <v>0.87961304192045897</v>
      </c>
    </row>
    <row r="465" spans="1:9">
      <c r="A465" t="s">
        <v>47</v>
      </c>
      <c r="B465">
        <v>2019</v>
      </c>
      <c r="C465" t="s">
        <v>13</v>
      </c>
      <c r="D465" t="s">
        <v>14</v>
      </c>
      <c r="E465" t="s">
        <v>18</v>
      </c>
      <c r="F465">
        <v>1</v>
      </c>
      <c r="G465">
        <v>1311.5885433699</v>
      </c>
      <c r="H465">
        <v>0.125</v>
      </c>
      <c r="I465">
        <v>0.120386958079541</v>
      </c>
    </row>
    <row r="466" spans="1:9">
      <c r="A466" t="s">
        <v>45</v>
      </c>
      <c r="B466">
        <v>2019</v>
      </c>
      <c r="C466" t="s">
        <v>13</v>
      </c>
      <c r="D466" t="s">
        <v>14</v>
      </c>
      <c r="E466" t="s">
        <v>16</v>
      </c>
      <c r="F466">
        <v>9</v>
      </c>
      <c r="G466">
        <v>11468.5926798237</v>
      </c>
      <c r="H466">
        <v>0.6</v>
      </c>
      <c r="I466">
        <v>0.548338932437477</v>
      </c>
    </row>
    <row r="467" spans="1:9">
      <c r="A467" t="s">
        <v>47</v>
      </c>
      <c r="B467">
        <v>2019</v>
      </c>
      <c r="C467" t="s">
        <v>13</v>
      </c>
      <c r="D467" t="s">
        <v>14</v>
      </c>
      <c r="E467" t="s">
        <v>18</v>
      </c>
      <c r="F467">
        <v>6</v>
      </c>
      <c r="G467">
        <v>9446.5603421284104</v>
      </c>
      <c r="H467">
        <v>0.4</v>
      </c>
      <c r="I467">
        <v>0.451661067562523</v>
      </c>
    </row>
    <row r="468" spans="1:9">
      <c r="A468" t="s">
        <v>45</v>
      </c>
      <c r="B468">
        <v>2019</v>
      </c>
      <c r="C468" t="s">
        <v>13</v>
      </c>
      <c r="D468" t="s">
        <v>14</v>
      </c>
      <c r="E468" t="s">
        <v>16</v>
      </c>
      <c r="F468">
        <v>202</v>
      </c>
      <c r="G468">
        <v>282422.227110098</v>
      </c>
      <c r="H468">
        <v>0.84873949579831898</v>
      </c>
      <c r="I468">
        <v>0.85147423424554403</v>
      </c>
    </row>
    <row r="469" spans="1:9">
      <c r="A469" t="s">
        <v>46</v>
      </c>
      <c r="B469">
        <v>2019</v>
      </c>
      <c r="C469" t="s">
        <v>13</v>
      </c>
      <c r="D469" t="s">
        <v>14</v>
      </c>
      <c r="E469" t="s">
        <v>17</v>
      </c>
      <c r="F469">
        <v>1</v>
      </c>
      <c r="G469">
        <v>1017.52206440006</v>
      </c>
      <c r="H469">
        <v>4.20168067226891E-3</v>
      </c>
      <c r="I469">
        <v>3.06772533266382E-3</v>
      </c>
    </row>
    <row r="470" spans="1:9">
      <c r="A470" t="s">
        <v>47</v>
      </c>
      <c r="B470">
        <v>2019</v>
      </c>
      <c r="C470" t="s">
        <v>13</v>
      </c>
      <c r="D470" t="s">
        <v>14</v>
      </c>
      <c r="E470" t="s">
        <v>18</v>
      </c>
      <c r="F470">
        <v>35</v>
      </c>
      <c r="G470">
        <v>48246.420237710699</v>
      </c>
      <c r="H470">
        <v>0.14705882352941199</v>
      </c>
      <c r="I470">
        <v>0.145458040421793</v>
      </c>
    </row>
    <row r="471" spans="1:9">
      <c r="A471" t="s">
        <v>45</v>
      </c>
      <c r="B471">
        <v>2019</v>
      </c>
      <c r="C471" t="s">
        <v>13</v>
      </c>
      <c r="D471" t="s">
        <v>14</v>
      </c>
      <c r="E471" t="s">
        <v>16</v>
      </c>
      <c r="F471">
        <v>184</v>
      </c>
      <c r="G471">
        <v>270519.04060737201</v>
      </c>
      <c r="H471">
        <v>0.67896678966789703</v>
      </c>
      <c r="I471">
        <v>0.676763172114765</v>
      </c>
    </row>
    <row r="472" spans="1:9">
      <c r="A472" t="s">
        <v>46</v>
      </c>
      <c r="B472">
        <v>2019</v>
      </c>
      <c r="C472" t="s">
        <v>13</v>
      </c>
      <c r="D472" t="s">
        <v>14</v>
      </c>
      <c r="E472" t="s">
        <v>17</v>
      </c>
      <c r="F472">
        <v>2</v>
      </c>
      <c r="G472">
        <v>3880.11610746927</v>
      </c>
      <c r="H472">
        <v>7.3800738007380098E-3</v>
      </c>
      <c r="I472">
        <v>9.7069680535934004E-3</v>
      </c>
    </row>
    <row r="473" spans="1:9">
      <c r="A473" t="s">
        <v>47</v>
      </c>
      <c r="B473">
        <v>2019</v>
      </c>
      <c r="C473" t="s">
        <v>13</v>
      </c>
      <c r="D473" t="s">
        <v>14</v>
      </c>
      <c r="E473" t="s">
        <v>18</v>
      </c>
      <c r="F473">
        <v>85</v>
      </c>
      <c r="G473">
        <v>125325.668384681</v>
      </c>
      <c r="H473">
        <v>0.31365313653136501</v>
      </c>
      <c r="I473">
        <v>0.313529859831642</v>
      </c>
    </row>
    <row r="474" spans="1:9">
      <c r="A474" t="s">
        <v>45</v>
      </c>
      <c r="B474">
        <v>2019</v>
      </c>
      <c r="C474" t="s">
        <v>13</v>
      </c>
      <c r="D474" t="s">
        <v>14</v>
      </c>
      <c r="E474" t="s">
        <v>16</v>
      </c>
      <c r="F474">
        <v>99</v>
      </c>
      <c r="G474">
        <v>132443.11811903899</v>
      </c>
      <c r="H474">
        <v>0.46478873239436602</v>
      </c>
      <c r="I474">
        <v>0.46660890612536798</v>
      </c>
    </row>
    <row r="475" spans="1:9">
      <c r="A475" t="s">
        <v>47</v>
      </c>
      <c r="B475">
        <v>2019</v>
      </c>
      <c r="C475" t="s">
        <v>13</v>
      </c>
      <c r="D475" t="s">
        <v>14</v>
      </c>
      <c r="E475" t="s">
        <v>18</v>
      </c>
      <c r="F475">
        <v>114</v>
      </c>
      <c r="G475">
        <v>151398.69540059901</v>
      </c>
      <c r="H475">
        <v>0.53521126760563398</v>
      </c>
      <c r="I475">
        <v>0.53339109387463202</v>
      </c>
    </row>
    <row r="476" spans="1:9">
      <c r="A476" t="s">
        <v>45</v>
      </c>
      <c r="B476">
        <v>2019</v>
      </c>
      <c r="C476" t="s">
        <v>13</v>
      </c>
      <c r="D476" t="s">
        <v>14</v>
      </c>
      <c r="E476" t="s">
        <v>16</v>
      </c>
      <c r="F476">
        <v>74</v>
      </c>
      <c r="G476">
        <v>108526.144889196</v>
      </c>
      <c r="H476">
        <v>0.46540880503144699</v>
      </c>
      <c r="I476">
        <v>0.44278456417525403</v>
      </c>
    </row>
    <row r="477" spans="1:9">
      <c r="A477" t="s">
        <v>47</v>
      </c>
      <c r="B477">
        <v>2019</v>
      </c>
      <c r="C477" t="s">
        <v>13</v>
      </c>
      <c r="D477" t="s">
        <v>14</v>
      </c>
      <c r="E477" t="s">
        <v>18</v>
      </c>
      <c r="F477">
        <v>85</v>
      </c>
      <c r="G477">
        <v>136573.060615722</v>
      </c>
      <c r="H477">
        <v>0.53459119496855301</v>
      </c>
      <c r="I477">
        <v>0.55721543582474597</v>
      </c>
    </row>
    <row r="478" spans="1:9">
      <c r="A478" t="s">
        <v>45</v>
      </c>
      <c r="B478">
        <v>2019</v>
      </c>
      <c r="C478" t="s">
        <v>13</v>
      </c>
      <c r="D478" t="s">
        <v>14</v>
      </c>
      <c r="E478" t="s">
        <v>16</v>
      </c>
      <c r="F478">
        <v>214</v>
      </c>
      <c r="G478">
        <v>299604.297264066</v>
      </c>
      <c r="H478">
        <v>0.74305555555555602</v>
      </c>
      <c r="I478">
        <v>0.73521231995351</v>
      </c>
    </row>
    <row r="479" spans="1:9">
      <c r="A479" t="s">
        <v>47</v>
      </c>
      <c r="B479">
        <v>2019</v>
      </c>
      <c r="C479" t="s">
        <v>13</v>
      </c>
      <c r="D479" t="s">
        <v>14</v>
      </c>
      <c r="E479" t="s">
        <v>18</v>
      </c>
      <c r="F479">
        <v>74</v>
      </c>
      <c r="G479">
        <v>107902.88009527299</v>
      </c>
      <c r="H479">
        <v>0.25694444444444398</v>
      </c>
      <c r="I479">
        <v>0.26478768004649</v>
      </c>
    </row>
    <row r="480" spans="1:9">
      <c r="A480" t="s">
        <v>45</v>
      </c>
      <c r="B480">
        <v>2019</v>
      </c>
      <c r="C480" t="s">
        <v>13</v>
      </c>
      <c r="D480" t="s">
        <v>14</v>
      </c>
      <c r="E480" t="s">
        <v>16</v>
      </c>
      <c r="F480">
        <v>261</v>
      </c>
      <c r="G480">
        <v>352544.07055329997</v>
      </c>
      <c r="H480">
        <v>0.81055900621118004</v>
      </c>
      <c r="I480">
        <v>0.80992807733927996</v>
      </c>
    </row>
    <row r="481" spans="1:9">
      <c r="A481" t="s">
        <v>47</v>
      </c>
      <c r="B481">
        <v>2019</v>
      </c>
      <c r="C481" t="s">
        <v>13</v>
      </c>
      <c r="D481" t="s">
        <v>14</v>
      </c>
      <c r="E481" t="s">
        <v>18</v>
      </c>
      <c r="F481">
        <v>61</v>
      </c>
      <c r="G481">
        <v>82734.172561142303</v>
      </c>
      <c r="H481">
        <v>0.18944099378882001</v>
      </c>
      <c r="I481">
        <v>0.19007192266072001</v>
      </c>
    </row>
    <row r="482" spans="1:9">
      <c r="A482" t="s">
        <v>45</v>
      </c>
      <c r="B482">
        <v>2019</v>
      </c>
      <c r="C482" t="s">
        <v>13</v>
      </c>
      <c r="D482" t="s">
        <v>14</v>
      </c>
      <c r="E482" t="s">
        <v>16</v>
      </c>
      <c r="F482">
        <v>49</v>
      </c>
      <c r="G482">
        <v>65315.287809066103</v>
      </c>
      <c r="H482">
        <v>0.83050847457627097</v>
      </c>
      <c r="I482">
        <v>0.84749282458213704</v>
      </c>
    </row>
    <row r="483" spans="1:9">
      <c r="A483" t="s">
        <v>47</v>
      </c>
      <c r="B483">
        <v>2019</v>
      </c>
      <c r="C483" t="s">
        <v>13</v>
      </c>
      <c r="D483" t="s">
        <v>14</v>
      </c>
      <c r="E483" t="s">
        <v>18</v>
      </c>
      <c r="F483">
        <v>10</v>
      </c>
      <c r="G483">
        <v>11753.5509050201</v>
      </c>
      <c r="H483">
        <v>0.169491525423729</v>
      </c>
      <c r="I483">
        <v>0.15250717541786299</v>
      </c>
    </row>
    <row r="484" spans="1:9">
      <c r="A484" t="s">
        <v>45</v>
      </c>
      <c r="B484">
        <v>2019</v>
      </c>
      <c r="C484" t="s">
        <v>13</v>
      </c>
      <c r="D484" t="s">
        <v>14</v>
      </c>
      <c r="E484" t="s">
        <v>16</v>
      </c>
      <c r="F484">
        <v>354</v>
      </c>
      <c r="G484">
        <v>507995.93888306298</v>
      </c>
      <c r="H484">
        <v>0.76789587852494601</v>
      </c>
      <c r="I484">
        <v>0.76174235403151103</v>
      </c>
    </row>
    <row r="485" spans="1:9">
      <c r="A485" t="s">
        <v>47</v>
      </c>
      <c r="B485">
        <v>2019</v>
      </c>
      <c r="C485" t="s">
        <v>13</v>
      </c>
      <c r="D485" t="s">
        <v>14</v>
      </c>
      <c r="E485" t="s">
        <v>18</v>
      </c>
      <c r="F485">
        <v>107</v>
      </c>
      <c r="G485">
        <v>158890.88471877799</v>
      </c>
      <c r="H485">
        <v>0.23210412147505399</v>
      </c>
      <c r="I485">
        <v>0.238257645968489</v>
      </c>
    </row>
    <row r="486" spans="1:9">
      <c r="A486" t="s">
        <v>45</v>
      </c>
      <c r="B486">
        <v>2019</v>
      </c>
      <c r="C486" t="s">
        <v>13</v>
      </c>
      <c r="D486" t="s">
        <v>14</v>
      </c>
      <c r="E486" t="s">
        <v>16</v>
      </c>
      <c r="F486">
        <v>166</v>
      </c>
      <c r="G486">
        <v>213752.49955419899</v>
      </c>
      <c r="H486">
        <v>0.72173913043478299</v>
      </c>
      <c r="I486">
        <v>0.69970780907921504</v>
      </c>
    </row>
    <row r="487" spans="1:9">
      <c r="A487" t="s">
        <v>46</v>
      </c>
      <c r="B487">
        <v>2019</v>
      </c>
      <c r="C487" t="s">
        <v>13</v>
      </c>
      <c r="D487" t="s">
        <v>14</v>
      </c>
      <c r="E487" t="s">
        <v>17</v>
      </c>
      <c r="F487">
        <v>1</v>
      </c>
      <c r="G487">
        <v>1208.7953936414999</v>
      </c>
      <c r="H487">
        <v>4.3478260869565201E-3</v>
      </c>
      <c r="I487">
        <v>3.9569295249129001E-3</v>
      </c>
    </row>
    <row r="488" spans="1:9">
      <c r="A488" t="s">
        <v>47</v>
      </c>
      <c r="B488">
        <v>2019</v>
      </c>
      <c r="C488" t="s">
        <v>13</v>
      </c>
      <c r="D488" t="s">
        <v>14</v>
      </c>
      <c r="E488" t="s">
        <v>18</v>
      </c>
      <c r="F488">
        <v>63</v>
      </c>
      <c r="G488">
        <v>90526.934253843006</v>
      </c>
      <c r="H488">
        <v>0.27391304347826101</v>
      </c>
      <c r="I488">
        <v>0.29633526139587202</v>
      </c>
    </row>
    <row r="489" spans="1:9">
      <c r="A489" t="s">
        <v>45</v>
      </c>
      <c r="B489">
        <v>2019</v>
      </c>
      <c r="C489" t="s">
        <v>13</v>
      </c>
      <c r="D489" t="s">
        <v>14</v>
      </c>
      <c r="E489" t="s">
        <v>16</v>
      </c>
      <c r="F489">
        <v>211</v>
      </c>
      <c r="G489">
        <v>271842.33976273698</v>
      </c>
      <c r="H489">
        <v>0.74822695035460995</v>
      </c>
      <c r="I489">
        <v>0.75584192874999501</v>
      </c>
    </row>
    <row r="490" spans="1:9">
      <c r="A490" t="s">
        <v>47</v>
      </c>
      <c r="B490">
        <v>2019</v>
      </c>
      <c r="C490" t="s">
        <v>13</v>
      </c>
      <c r="D490" t="s">
        <v>14</v>
      </c>
      <c r="E490" t="s">
        <v>18</v>
      </c>
      <c r="F490">
        <v>71</v>
      </c>
      <c r="G490">
        <v>87812.674629369198</v>
      </c>
      <c r="H490">
        <v>0.25177304964538999</v>
      </c>
      <c r="I490">
        <v>0.24415807125000499</v>
      </c>
    </row>
    <row r="491" spans="1:9">
      <c r="A491" t="s">
        <v>44</v>
      </c>
      <c r="B491">
        <v>2019</v>
      </c>
      <c r="C491" t="s">
        <v>13</v>
      </c>
      <c r="D491" t="s">
        <v>14</v>
      </c>
      <c r="E491" t="s">
        <v>15</v>
      </c>
      <c r="F491">
        <v>2</v>
      </c>
      <c r="G491">
        <v>2460.5296979290401</v>
      </c>
      <c r="H491">
        <v>4.8309178743961402E-3</v>
      </c>
      <c r="I491">
        <v>4.5140530037191401E-3</v>
      </c>
    </row>
    <row r="492" spans="1:9">
      <c r="A492" t="s">
        <v>45</v>
      </c>
      <c r="B492">
        <v>2019</v>
      </c>
      <c r="C492" t="s">
        <v>13</v>
      </c>
      <c r="D492" t="s">
        <v>14</v>
      </c>
      <c r="E492" t="s">
        <v>16</v>
      </c>
      <c r="F492">
        <v>319</v>
      </c>
      <c r="G492">
        <v>420421.38003091299</v>
      </c>
      <c r="H492">
        <v>0.770531400966184</v>
      </c>
      <c r="I492">
        <v>0.77129912106064702</v>
      </c>
    </row>
    <row r="493" spans="1:9">
      <c r="A493" t="s">
        <v>46</v>
      </c>
      <c r="B493">
        <v>2019</v>
      </c>
      <c r="C493" t="s">
        <v>13</v>
      </c>
      <c r="D493" t="s">
        <v>14</v>
      </c>
      <c r="E493" t="s">
        <v>17</v>
      </c>
      <c r="F493">
        <v>1</v>
      </c>
      <c r="G493">
        <v>1190.5788860947</v>
      </c>
      <c r="H493">
        <v>2.4154589371980701E-3</v>
      </c>
      <c r="I493">
        <v>2.1842191953479698E-3</v>
      </c>
    </row>
    <row r="494" spans="1:9">
      <c r="A494" t="s">
        <v>47</v>
      </c>
      <c r="B494">
        <v>2019</v>
      </c>
      <c r="C494" t="s">
        <v>13</v>
      </c>
      <c r="D494" t="s">
        <v>14</v>
      </c>
      <c r="E494" t="s">
        <v>18</v>
      </c>
      <c r="F494">
        <v>92</v>
      </c>
      <c r="G494">
        <v>121009.657275199</v>
      </c>
      <c r="H494">
        <v>0.22222222222222199</v>
      </c>
      <c r="I494">
        <v>0.22200260674028599</v>
      </c>
    </row>
    <row r="495" spans="1:9">
      <c r="A495" t="s">
        <v>45</v>
      </c>
      <c r="B495">
        <v>2019</v>
      </c>
      <c r="C495" t="s">
        <v>13</v>
      </c>
      <c r="D495" t="s">
        <v>14</v>
      </c>
      <c r="E495" t="s">
        <v>16</v>
      </c>
      <c r="F495">
        <v>261</v>
      </c>
      <c r="G495">
        <v>359298.491315833</v>
      </c>
      <c r="H495">
        <v>0.62891566265060195</v>
      </c>
      <c r="I495">
        <v>0.64589795049565202</v>
      </c>
    </row>
    <row r="496" spans="1:9">
      <c r="A496" t="s">
        <v>46</v>
      </c>
      <c r="B496">
        <v>2019</v>
      </c>
      <c r="C496" t="s">
        <v>13</v>
      </c>
      <c r="D496" t="s">
        <v>14</v>
      </c>
      <c r="E496" t="s">
        <v>17</v>
      </c>
      <c r="F496">
        <v>1</v>
      </c>
      <c r="G496">
        <v>949.86075065478497</v>
      </c>
      <c r="H496">
        <v>2.4096385542168699E-3</v>
      </c>
      <c r="I496">
        <v>1.7075304431626299E-3</v>
      </c>
    </row>
    <row r="497" spans="1:9">
      <c r="A497" t="s">
        <v>47</v>
      </c>
      <c r="B497">
        <v>2019</v>
      </c>
      <c r="C497" t="s">
        <v>13</v>
      </c>
      <c r="D497" t="s">
        <v>14</v>
      </c>
      <c r="E497" t="s">
        <v>18</v>
      </c>
      <c r="F497">
        <v>153</v>
      </c>
      <c r="G497">
        <v>196029.13889026901</v>
      </c>
      <c r="H497">
        <v>0.368674698795181</v>
      </c>
      <c r="I497">
        <v>0.35239451906118602</v>
      </c>
    </row>
    <row r="498" spans="1:9">
      <c r="A498" t="s">
        <v>45</v>
      </c>
      <c r="B498">
        <v>2019</v>
      </c>
      <c r="C498" t="s">
        <v>13</v>
      </c>
      <c r="D498" t="s">
        <v>14</v>
      </c>
      <c r="E498" t="s">
        <v>16</v>
      </c>
      <c r="F498">
        <v>68</v>
      </c>
      <c r="G498">
        <v>96993.794432958399</v>
      </c>
      <c r="H498">
        <v>0.49635036496350399</v>
      </c>
      <c r="I498">
        <v>0.48348034764560899</v>
      </c>
    </row>
    <row r="499" spans="1:9">
      <c r="A499" t="s">
        <v>46</v>
      </c>
      <c r="B499">
        <v>2019</v>
      </c>
      <c r="C499" t="s">
        <v>13</v>
      </c>
      <c r="D499" t="s">
        <v>14</v>
      </c>
      <c r="E499" t="s">
        <v>17</v>
      </c>
      <c r="F499">
        <v>1</v>
      </c>
      <c r="G499">
        <v>1325.9015135852401</v>
      </c>
      <c r="H499">
        <v>7.2992700729926996E-3</v>
      </c>
      <c r="I499">
        <v>6.6091581268646997E-3</v>
      </c>
    </row>
    <row r="500" spans="1:9">
      <c r="A500" t="s">
        <v>47</v>
      </c>
      <c r="B500">
        <v>2019</v>
      </c>
      <c r="C500" t="s">
        <v>13</v>
      </c>
      <c r="D500" t="s">
        <v>14</v>
      </c>
      <c r="E500" t="s">
        <v>18</v>
      </c>
      <c r="F500">
        <v>68</v>
      </c>
      <c r="G500">
        <v>102296.099308189</v>
      </c>
      <c r="H500">
        <v>0.49635036496350399</v>
      </c>
      <c r="I500">
        <v>0.50991049422752599</v>
      </c>
    </row>
    <row r="501" spans="1:9">
      <c r="A501" t="s">
        <v>45</v>
      </c>
      <c r="B501">
        <v>2019</v>
      </c>
      <c r="C501" t="s">
        <v>13</v>
      </c>
      <c r="D501" t="s">
        <v>14</v>
      </c>
      <c r="E501" t="s">
        <v>16</v>
      </c>
      <c r="F501">
        <v>82</v>
      </c>
      <c r="G501">
        <v>107697.293795816</v>
      </c>
      <c r="H501">
        <v>0.72566371681415898</v>
      </c>
      <c r="I501">
        <v>0.72221107281532204</v>
      </c>
    </row>
    <row r="502" spans="1:9">
      <c r="A502" t="s">
        <v>47</v>
      </c>
      <c r="B502">
        <v>2019</v>
      </c>
      <c r="C502" t="s">
        <v>13</v>
      </c>
      <c r="D502" t="s">
        <v>14</v>
      </c>
      <c r="E502" t="s">
        <v>18</v>
      </c>
      <c r="F502">
        <v>31</v>
      </c>
      <c r="G502">
        <v>41424.338161432497</v>
      </c>
      <c r="H502">
        <v>0.27433628318584102</v>
      </c>
      <c r="I502">
        <v>0.27778892718467801</v>
      </c>
    </row>
    <row r="503" spans="1:9">
      <c r="A503" t="s">
        <v>45</v>
      </c>
      <c r="B503">
        <v>2019</v>
      </c>
      <c r="C503" t="s">
        <v>13</v>
      </c>
      <c r="D503" t="s">
        <v>14</v>
      </c>
      <c r="E503" t="s">
        <v>16</v>
      </c>
      <c r="F503">
        <v>9</v>
      </c>
      <c r="G503">
        <v>12175.132936817599</v>
      </c>
      <c r="H503">
        <v>0.81818181818181801</v>
      </c>
      <c r="I503">
        <v>0.74921931299543598</v>
      </c>
    </row>
    <row r="504" spans="1:9">
      <c r="A504" t="s">
        <v>47</v>
      </c>
      <c r="B504">
        <v>2019</v>
      </c>
      <c r="C504" t="s">
        <v>13</v>
      </c>
      <c r="D504" t="s">
        <v>14</v>
      </c>
      <c r="E504" t="s">
        <v>18</v>
      </c>
      <c r="F504">
        <v>2</v>
      </c>
      <c r="G504">
        <v>4075.29297404218</v>
      </c>
      <c r="H504">
        <v>0.18181818181818199</v>
      </c>
      <c r="I504">
        <v>0.25078068700456402</v>
      </c>
    </row>
    <row r="505" spans="1:9">
      <c r="A505" t="s">
        <v>45</v>
      </c>
      <c r="B505">
        <v>2019</v>
      </c>
      <c r="C505" t="s">
        <v>13</v>
      </c>
      <c r="D505" t="s">
        <v>14</v>
      </c>
      <c r="E505" t="s">
        <v>16</v>
      </c>
      <c r="F505">
        <v>23</v>
      </c>
      <c r="G505">
        <v>27981.8567710016</v>
      </c>
      <c r="H505">
        <v>0.85185185185185197</v>
      </c>
      <c r="I505">
        <v>0.85684118256434805</v>
      </c>
    </row>
    <row r="506" spans="1:9">
      <c r="A506" t="s">
        <v>47</v>
      </c>
      <c r="B506">
        <v>2019</v>
      </c>
      <c r="C506" t="s">
        <v>13</v>
      </c>
      <c r="D506" t="s">
        <v>14</v>
      </c>
      <c r="E506" t="s">
        <v>18</v>
      </c>
      <c r="F506">
        <v>4</v>
      </c>
      <c r="G506">
        <v>4675.1365439762203</v>
      </c>
      <c r="H506">
        <v>0.148148148148148</v>
      </c>
      <c r="I506">
        <v>0.14315881743565201</v>
      </c>
    </row>
    <row r="507" spans="1:9">
      <c r="A507" t="s">
        <v>49</v>
      </c>
      <c r="B507">
        <v>2019</v>
      </c>
      <c r="C507" t="s">
        <v>13</v>
      </c>
      <c r="D507" t="s">
        <v>20</v>
      </c>
      <c r="E507" t="s">
        <v>16</v>
      </c>
      <c r="F507">
        <v>62</v>
      </c>
      <c r="G507">
        <v>27828.7803373764</v>
      </c>
      <c r="H507">
        <v>0.65263157894736801</v>
      </c>
      <c r="I507">
        <v>0.63553001944226795</v>
      </c>
    </row>
    <row r="508" spans="1:9">
      <c r="A508" t="s">
        <v>51</v>
      </c>
      <c r="B508">
        <v>2019</v>
      </c>
      <c r="C508" t="s">
        <v>13</v>
      </c>
      <c r="D508" t="s">
        <v>20</v>
      </c>
      <c r="E508" t="s">
        <v>18</v>
      </c>
      <c r="F508">
        <v>33</v>
      </c>
      <c r="G508">
        <v>15959.521530407201</v>
      </c>
      <c r="H508">
        <v>0.34736842105263199</v>
      </c>
      <c r="I508">
        <v>0.364469980557732</v>
      </c>
    </row>
    <row r="509" spans="1:9">
      <c r="A509" t="s">
        <v>48</v>
      </c>
      <c r="B509">
        <v>2019</v>
      </c>
      <c r="C509" t="s">
        <v>13</v>
      </c>
      <c r="D509" t="s">
        <v>20</v>
      </c>
      <c r="E509" t="s">
        <v>15</v>
      </c>
      <c r="F509">
        <v>1</v>
      </c>
      <c r="G509">
        <v>562.90350620783295</v>
      </c>
      <c r="H509">
        <v>2.34192037470726E-3</v>
      </c>
      <c r="I509">
        <v>1.57637781826463E-3</v>
      </c>
    </row>
    <row r="510" spans="1:9">
      <c r="A510" t="s">
        <v>49</v>
      </c>
      <c r="B510">
        <v>2019</v>
      </c>
      <c r="C510" t="s">
        <v>13</v>
      </c>
      <c r="D510" t="s">
        <v>20</v>
      </c>
      <c r="E510" t="s">
        <v>16</v>
      </c>
      <c r="F510">
        <v>251</v>
      </c>
      <c r="G510">
        <v>218095.24808579299</v>
      </c>
      <c r="H510">
        <v>0.58782201405152201</v>
      </c>
      <c r="I510">
        <v>0.61076278182646304</v>
      </c>
    </row>
    <row r="511" spans="1:9">
      <c r="A511" t="s">
        <v>50</v>
      </c>
      <c r="B511">
        <v>2019</v>
      </c>
      <c r="C511" t="s">
        <v>13</v>
      </c>
      <c r="D511" t="s">
        <v>20</v>
      </c>
      <c r="E511" t="s">
        <v>17</v>
      </c>
      <c r="F511">
        <v>1</v>
      </c>
      <c r="G511">
        <v>794.16408889366903</v>
      </c>
      <c r="H511">
        <v>2.34192037470726E-3</v>
      </c>
      <c r="I511">
        <v>2.2240093372808E-3</v>
      </c>
    </row>
    <row r="512" spans="1:9">
      <c r="A512" t="s">
        <v>51</v>
      </c>
      <c r="B512">
        <v>2019</v>
      </c>
      <c r="C512" t="s">
        <v>13</v>
      </c>
      <c r="D512" t="s">
        <v>20</v>
      </c>
      <c r="E512" t="s">
        <v>18</v>
      </c>
      <c r="F512">
        <v>174</v>
      </c>
      <c r="G512">
        <v>137634.35458671299</v>
      </c>
      <c r="H512">
        <v>0.40749414519906302</v>
      </c>
      <c r="I512">
        <v>0.38543683101799098</v>
      </c>
    </row>
    <row r="513" spans="1:9">
      <c r="A513" t="s">
        <v>49</v>
      </c>
      <c r="B513">
        <v>2019</v>
      </c>
      <c r="C513" t="s">
        <v>13</v>
      </c>
      <c r="D513" t="s">
        <v>20</v>
      </c>
      <c r="E513" t="s">
        <v>16</v>
      </c>
      <c r="F513">
        <v>90</v>
      </c>
      <c r="G513">
        <v>84236.031912044797</v>
      </c>
      <c r="H513">
        <v>0.77586206896551702</v>
      </c>
      <c r="I513">
        <v>0.773060148797724</v>
      </c>
    </row>
    <row r="514" spans="1:9">
      <c r="A514" t="s">
        <v>50</v>
      </c>
      <c r="B514">
        <v>2019</v>
      </c>
      <c r="C514" t="s">
        <v>13</v>
      </c>
      <c r="D514" t="s">
        <v>20</v>
      </c>
      <c r="E514" t="s">
        <v>17</v>
      </c>
      <c r="F514">
        <v>1</v>
      </c>
      <c r="G514">
        <v>903.44106752543803</v>
      </c>
      <c r="H514">
        <v>8.6206896551724102E-3</v>
      </c>
      <c r="I514">
        <v>8.2911584299274702E-3</v>
      </c>
    </row>
    <row r="515" spans="1:9">
      <c r="A515" t="s">
        <v>51</v>
      </c>
      <c r="B515">
        <v>2019</v>
      </c>
      <c r="C515" t="s">
        <v>13</v>
      </c>
      <c r="D515" t="s">
        <v>20</v>
      </c>
      <c r="E515" t="s">
        <v>18</v>
      </c>
      <c r="F515">
        <v>25</v>
      </c>
      <c r="G515">
        <v>23824.9226668101</v>
      </c>
      <c r="H515">
        <v>0.21551724137931</v>
      </c>
      <c r="I515">
        <v>0.218648692772349</v>
      </c>
    </row>
    <row r="516" spans="1:9">
      <c r="A516" t="s">
        <v>48</v>
      </c>
      <c r="B516">
        <v>2019</v>
      </c>
      <c r="C516" t="s">
        <v>13</v>
      </c>
      <c r="D516" t="s">
        <v>20</v>
      </c>
      <c r="E516" t="s">
        <v>15</v>
      </c>
      <c r="F516">
        <v>1</v>
      </c>
      <c r="G516">
        <v>1210.94140274507</v>
      </c>
      <c r="H516">
        <v>3.2873109796186699E-4</v>
      </c>
      <c r="I516">
        <v>4.2861646831723698E-4</v>
      </c>
    </row>
    <row r="517" spans="1:9">
      <c r="A517" t="s">
        <v>49</v>
      </c>
      <c r="B517">
        <v>2019</v>
      </c>
      <c r="C517" t="s">
        <v>13</v>
      </c>
      <c r="D517" t="s">
        <v>20</v>
      </c>
      <c r="E517" t="s">
        <v>16</v>
      </c>
      <c r="F517">
        <v>2313</v>
      </c>
      <c r="G517">
        <v>2137807.1342365099</v>
      </c>
      <c r="H517">
        <v>0.76035502958579904</v>
      </c>
      <c r="I517">
        <v>0.75668347101082001</v>
      </c>
    </row>
    <row r="518" spans="1:9">
      <c r="A518" t="s">
        <v>50</v>
      </c>
      <c r="B518">
        <v>2019</v>
      </c>
      <c r="C518" t="s">
        <v>13</v>
      </c>
      <c r="D518" t="s">
        <v>20</v>
      </c>
      <c r="E518" t="s">
        <v>17</v>
      </c>
      <c r="F518">
        <v>1</v>
      </c>
      <c r="G518">
        <v>303.68834759293901</v>
      </c>
      <c r="H518">
        <v>3.2873109796186699E-4</v>
      </c>
      <c r="I518">
        <v>1.07491433292571E-4</v>
      </c>
    </row>
    <row r="519" spans="1:9">
      <c r="A519" t="s">
        <v>51</v>
      </c>
      <c r="B519">
        <v>2019</v>
      </c>
      <c r="C519" t="s">
        <v>13</v>
      </c>
      <c r="D519" t="s">
        <v>20</v>
      </c>
      <c r="E519" t="s">
        <v>18</v>
      </c>
      <c r="F519">
        <v>727</v>
      </c>
      <c r="G519">
        <v>685911.264270938</v>
      </c>
      <c r="H519">
        <v>0.23898750821827699</v>
      </c>
      <c r="I519">
        <v>0.24278042108757</v>
      </c>
    </row>
    <row r="520" spans="1:9">
      <c r="A520" t="s">
        <v>49</v>
      </c>
      <c r="B520">
        <v>2019</v>
      </c>
      <c r="C520" t="s">
        <v>13</v>
      </c>
      <c r="D520" t="s">
        <v>20</v>
      </c>
      <c r="E520" t="s">
        <v>16</v>
      </c>
      <c r="F520">
        <v>138</v>
      </c>
      <c r="G520">
        <v>129688.90171015001</v>
      </c>
      <c r="H520">
        <v>0.76243093922651906</v>
      </c>
      <c r="I520">
        <v>0.75712886857956696</v>
      </c>
    </row>
    <row r="521" spans="1:9">
      <c r="A521" t="s">
        <v>51</v>
      </c>
      <c r="B521">
        <v>2019</v>
      </c>
      <c r="C521" t="s">
        <v>13</v>
      </c>
      <c r="D521" t="s">
        <v>20</v>
      </c>
      <c r="E521" t="s">
        <v>18</v>
      </c>
      <c r="F521">
        <v>43</v>
      </c>
      <c r="G521">
        <v>41601.491632605997</v>
      </c>
      <c r="H521">
        <v>0.237569060773481</v>
      </c>
      <c r="I521">
        <v>0.24287113142043301</v>
      </c>
    </row>
    <row r="522" spans="1:9">
      <c r="A522" t="s">
        <v>49</v>
      </c>
      <c r="B522">
        <v>2019</v>
      </c>
      <c r="C522" t="s">
        <v>13</v>
      </c>
      <c r="D522" t="s">
        <v>20</v>
      </c>
      <c r="E522" t="s">
        <v>16</v>
      </c>
      <c r="F522">
        <v>205</v>
      </c>
      <c r="G522">
        <v>191139.41291492799</v>
      </c>
      <c r="H522">
        <v>0.86497890295358604</v>
      </c>
      <c r="I522">
        <v>0.86506831983805699</v>
      </c>
    </row>
    <row r="523" spans="1:9">
      <c r="A523" t="s">
        <v>50</v>
      </c>
      <c r="B523">
        <v>2019</v>
      </c>
      <c r="C523" t="s">
        <v>13</v>
      </c>
      <c r="D523" t="s">
        <v>20</v>
      </c>
      <c r="E523" t="s">
        <v>17</v>
      </c>
      <c r="F523">
        <v>2</v>
      </c>
      <c r="G523">
        <v>2073.7212689191501</v>
      </c>
      <c r="H523">
        <v>8.4388185654008397E-3</v>
      </c>
      <c r="I523">
        <v>9.3853514906146497E-3</v>
      </c>
    </row>
    <row r="524" spans="1:9">
      <c r="A524" t="s">
        <v>51</v>
      </c>
      <c r="B524">
        <v>2019</v>
      </c>
      <c r="C524" t="s">
        <v>13</v>
      </c>
      <c r="D524" t="s">
        <v>20</v>
      </c>
      <c r="E524" t="s">
        <v>18</v>
      </c>
      <c r="F524">
        <v>30</v>
      </c>
      <c r="G524">
        <v>27739.833959420299</v>
      </c>
      <c r="H524">
        <v>0.126582278481013</v>
      </c>
      <c r="I524">
        <v>0.125546328671329</v>
      </c>
    </row>
    <row r="525" spans="1:9">
      <c r="A525" t="s">
        <v>49</v>
      </c>
      <c r="B525">
        <v>2019</v>
      </c>
      <c r="C525" t="s">
        <v>13</v>
      </c>
      <c r="D525" t="s">
        <v>20</v>
      </c>
      <c r="E525" t="s">
        <v>16</v>
      </c>
      <c r="F525">
        <v>1800</v>
      </c>
      <c r="G525">
        <v>1690902.41150884</v>
      </c>
      <c r="H525">
        <v>0.85918854415274504</v>
      </c>
      <c r="I525">
        <v>0.85961759460169995</v>
      </c>
    </row>
    <row r="526" spans="1:9">
      <c r="A526" t="s">
        <v>50</v>
      </c>
      <c r="B526">
        <v>2019</v>
      </c>
      <c r="C526" t="s">
        <v>13</v>
      </c>
      <c r="D526" t="s">
        <v>20</v>
      </c>
      <c r="E526" t="s">
        <v>17</v>
      </c>
      <c r="F526">
        <v>3</v>
      </c>
      <c r="G526">
        <v>2094.0518695948299</v>
      </c>
      <c r="H526">
        <v>1.4319809069212399E-3</v>
      </c>
      <c r="I526">
        <v>1.0645699118176899E-3</v>
      </c>
    </row>
    <row r="527" spans="1:9">
      <c r="A527" t="s">
        <v>51</v>
      </c>
      <c r="B527">
        <v>2019</v>
      </c>
      <c r="C527" t="s">
        <v>13</v>
      </c>
      <c r="D527" t="s">
        <v>20</v>
      </c>
      <c r="E527" t="s">
        <v>18</v>
      </c>
      <c r="F527">
        <v>292</v>
      </c>
      <c r="G527">
        <v>274043.79048271599</v>
      </c>
      <c r="H527">
        <v>0.13937947494033401</v>
      </c>
      <c r="I527">
        <v>0.13931783548648199</v>
      </c>
    </row>
    <row r="528" spans="1:9">
      <c r="A528" t="s">
        <v>49</v>
      </c>
      <c r="B528">
        <v>2019</v>
      </c>
      <c r="C528" t="s">
        <v>13</v>
      </c>
      <c r="D528" t="s">
        <v>20</v>
      </c>
      <c r="E528" t="s">
        <v>16</v>
      </c>
      <c r="F528">
        <v>2750</v>
      </c>
      <c r="G528">
        <v>2568555.3827397302</v>
      </c>
      <c r="H528">
        <v>0.70912841670964399</v>
      </c>
      <c r="I528">
        <v>0.70716088598450599</v>
      </c>
    </row>
    <row r="529" spans="1:9">
      <c r="A529" t="s">
        <v>50</v>
      </c>
      <c r="B529">
        <v>2019</v>
      </c>
      <c r="C529" t="s">
        <v>13</v>
      </c>
      <c r="D529" t="s">
        <v>20</v>
      </c>
      <c r="E529" t="s">
        <v>17</v>
      </c>
      <c r="F529">
        <v>3</v>
      </c>
      <c r="G529">
        <v>2270.67396296478</v>
      </c>
      <c r="H529">
        <v>7.7359463641052102E-4</v>
      </c>
      <c r="I529">
        <v>6.25149771822083E-4</v>
      </c>
    </row>
    <row r="530" spans="1:9">
      <c r="A530" t="s">
        <v>51</v>
      </c>
      <c r="B530">
        <v>2019</v>
      </c>
      <c r="C530" t="s">
        <v>13</v>
      </c>
      <c r="D530" t="s">
        <v>20</v>
      </c>
      <c r="E530" t="s">
        <v>18</v>
      </c>
      <c r="F530">
        <v>1125</v>
      </c>
      <c r="G530">
        <v>1061381.8801995299</v>
      </c>
      <c r="H530">
        <v>0.29009798865394498</v>
      </c>
      <c r="I530">
        <v>0.29221396424367202</v>
      </c>
    </row>
    <row r="531" spans="1:9">
      <c r="A531" t="s">
        <v>49</v>
      </c>
      <c r="B531">
        <v>2019</v>
      </c>
      <c r="C531" t="s">
        <v>13</v>
      </c>
      <c r="D531" t="s">
        <v>20</v>
      </c>
      <c r="E531" t="s">
        <v>16</v>
      </c>
      <c r="F531">
        <v>827</v>
      </c>
      <c r="G531">
        <v>760746.93469556596</v>
      </c>
      <c r="H531">
        <v>0.58445229681978805</v>
      </c>
      <c r="I531">
        <v>0.57427589752640695</v>
      </c>
    </row>
    <row r="532" spans="1:9">
      <c r="A532" t="s">
        <v>50</v>
      </c>
      <c r="B532">
        <v>2019</v>
      </c>
      <c r="C532" t="s">
        <v>13</v>
      </c>
      <c r="D532" t="s">
        <v>20</v>
      </c>
      <c r="E532" t="s">
        <v>17</v>
      </c>
      <c r="F532">
        <v>2</v>
      </c>
      <c r="G532">
        <v>2461.2733442992599</v>
      </c>
      <c r="H532">
        <v>1.4134275618374601E-3</v>
      </c>
      <c r="I532">
        <v>1.85797654172726E-3</v>
      </c>
    </row>
    <row r="533" spans="1:9">
      <c r="A533" t="s">
        <v>51</v>
      </c>
      <c r="B533">
        <v>2019</v>
      </c>
      <c r="C533" t="s">
        <v>13</v>
      </c>
      <c r="D533" t="s">
        <v>20</v>
      </c>
      <c r="E533" t="s">
        <v>18</v>
      </c>
      <c r="F533">
        <v>586</v>
      </c>
      <c r="G533">
        <v>561498.153436127</v>
      </c>
      <c r="H533">
        <v>0.41413427561837501</v>
      </c>
      <c r="I533">
        <v>0.42386612593186601</v>
      </c>
    </row>
    <row r="534" spans="1:9">
      <c r="A534" t="s">
        <v>48</v>
      </c>
      <c r="B534">
        <v>2019</v>
      </c>
      <c r="C534" t="s">
        <v>13</v>
      </c>
      <c r="D534" t="s">
        <v>20</v>
      </c>
      <c r="E534" t="s">
        <v>15</v>
      </c>
      <c r="F534">
        <v>1</v>
      </c>
      <c r="G534">
        <v>851.34390329401401</v>
      </c>
      <c r="H534">
        <v>6.7114093959731497E-4</v>
      </c>
      <c r="I534">
        <v>5.8848174345182296E-4</v>
      </c>
    </row>
    <row r="535" spans="1:9">
      <c r="A535" t="s">
        <v>49</v>
      </c>
      <c r="B535">
        <v>2019</v>
      </c>
      <c r="C535" t="s">
        <v>13</v>
      </c>
      <c r="D535" t="s">
        <v>20</v>
      </c>
      <c r="E535" t="s">
        <v>16</v>
      </c>
      <c r="F535">
        <v>631</v>
      </c>
      <c r="G535">
        <v>575904.92533992894</v>
      </c>
      <c r="H535">
        <v>0.42348993288590597</v>
      </c>
      <c r="I535">
        <v>0.39808769783307002</v>
      </c>
    </row>
    <row r="536" spans="1:9">
      <c r="A536" t="s">
        <v>50</v>
      </c>
      <c r="B536">
        <v>2019</v>
      </c>
      <c r="C536" t="s">
        <v>13</v>
      </c>
      <c r="D536" t="s">
        <v>20</v>
      </c>
      <c r="E536" t="s">
        <v>17</v>
      </c>
      <c r="F536">
        <v>1</v>
      </c>
      <c r="G536">
        <v>768.75083804907194</v>
      </c>
      <c r="H536">
        <v>6.7114093959731497E-4</v>
      </c>
      <c r="I536">
        <v>5.3139023102739304E-4</v>
      </c>
    </row>
    <row r="537" spans="1:9">
      <c r="A537" t="s">
        <v>51</v>
      </c>
      <c r="B537">
        <v>2019</v>
      </c>
      <c r="C537" t="s">
        <v>13</v>
      </c>
      <c r="D537" t="s">
        <v>20</v>
      </c>
      <c r="E537" t="s">
        <v>18</v>
      </c>
      <c r="F537">
        <v>857</v>
      </c>
      <c r="G537">
        <v>869153.50948590704</v>
      </c>
      <c r="H537">
        <v>0.57516778523489898</v>
      </c>
      <c r="I537">
        <v>0.60079243019245099</v>
      </c>
    </row>
    <row r="538" spans="1:9">
      <c r="A538" t="s">
        <v>49</v>
      </c>
      <c r="B538">
        <v>2019</v>
      </c>
      <c r="C538" t="s">
        <v>13</v>
      </c>
      <c r="D538" t="s">
        <v>20</v>
      </c>
      <c r="E538" t="s">
        <v>16</v>
      </c>
      <c r="F538">
        <v>786</v>
      </c>
      <c r="G538">
        <v>754491.46300016798</v>
      </c>
      <c r="H538">
        <v>0.77591312931885503</v>
      </c>
      <c r="I538">
        <v>0.779890222903458</v>
      </c>
    </row>
    <row r="539" spans="1:9">
      <c r="A539" t="s">
        <v>51</v>
      </c>
      <c r="B539">
        <v>2019</v>
      </c>
      <c r="C539" t="s">
        <v>13</v>
      </c>
      <c r="D539" t="s">
        <v>20</v>
      </c>
      <c r="E539" t="s">
        <v>18</v>
      </c>
      <c r="F539">
        <v>227</v>
      </c>
      <c r="G539">
        <v>212941.44081450801</v>
      </c>
      <c r="H539">
        <v>0.224086870681145</v>
      </c>
      <c r="I539">
        <v>0.220109777096542</v>
      </c>
    </row>
    <row r="540" spans="1:9">
      <c r="A540" t="s">
        <v>48</v>
      </c>
      <c r="B540">
        <v>2019</v>
      </c>
      <c r="C540" t="s">
        <v>13</v>
      </c>
      <c r="D540" t="s">
        <v>20</v>
      </c>
      <c r="E540" t="s">
        <v>15</v>
      </c>
      <c r="F540">
        <v>1</v>
      </c>
      <c r="G540">
        <v>1058.46189767748</v>
      </c>
      <c r="H540">
        <v>1.07411385606874E-3</v>
      </c>
      <c r="I540">
        <v>1.2326788642188699E-3</v>
      </c>
    </row>
    <row r="541" spans="1:9">
      <c r="A541" t="s">
        <v>49</v>
      </c>
      <c r="B541">
        <v>2019</v>
      </c>
      <c r="C541" t="s">
        <v>13</v>
      </c>
      <c r="D541" t="s">
        <v>20</v>
      </c>
      <c r="E541" t="s">
        <v>16</v>
      </c>
      <c r="F541">
        <v>794</v>
      </c>
      <c r="G541">
        <v>728558.51117579895</v>
      </c>
      <c r="H541">
        <v>0.85284640171858195</v>
      </c>
      <c r="I541">
        <v>0.84847520732089898</v>
      </c>
    </row>
    <row r="542" spans="1:9">
      <c r="A542" t="s">
        <v>51</v>
      </c>
      <c r="B542">
        <v>2019</v>
      </c>
      <c r="C542" t="s">
        <v>13</v>
      </c>
      <c r="D542" t="s">
        <v>20</v>
      </c>
      <c r="E542" t="s">
        <v>18</v>
      </c>
      <c r="F542">
        <v>136</v>
      </c>
      <c r="G542">
        <v>129051.02911395</v>
      </c>
      <c r="H542">
        <v>0.14607948442534899</v>
      </c>
      <c r="I542">
        <v>0.150292113814882</v>
      </c>
    </row>
    <row r="543" spans="1:9">
      <c r="A543" t="s">
        <v>49</v>
      </c>
      <c r="B543">
        <v>2019</v>
      </c>
      <c r="C543" t="s">
        <v>13</v>
      </c>
      <c r="D543" t="s">
        <v>20</v>
      </c>
      <c r="E543" t="s">
        <v>16</v>
      </c>
      <c r="F543">
        <v>302</v>
      </c>
      <c r="G543">
        <v>285411.13758550503</v>
      </c>
      <c r="H543">
        <v>0.84593837535014005</v>
      </c>
      <c r="I543">
        <v>0.86596602694096003</v>
      </c>
    </row>
    <row r="544" spans="1:9">
      <c r="A544" t="s">
        <v>51</v>
      </c>
      <c r="B544">
        <v>2019</v>
      </c>
      <c r="C544" t="s">
        <v>13</v>
      </c>
      <c r="D544" t="s">
        <v>20</v>
      </c>
      <c r="E544" t="s">
        <v>18</v>
      </c>
      <c r="F544">
        <v>55</v>
      </c>
      <c r="G544">
        <v>44175.853943163696</v>
      </c>
      <c r="H544">
        <v>0.15406162464986001</v>
      </c>
      <c r="I544">
        <v>0.13403397305904</v>
      </c>
    </row>
    <row r="545" spans="1:9">
      <c r="A545" t="s">
        <v>48</v>
      </c>
      <c r="B545">
        <v>2019</v>
      </c>
      <c r="C545" t="s">
        <v>13</v>
      </c>
      <c r="D545" t="s">
        <v>20</v>
      </c>
      <c r="E545" t="s">
        <v>15</v>
      </c>
      <c r="F545">
        <v>4</v>
      </c>
      <c r="G545">
        <v>3575.6443938348598</v>
      </c>
      <c r="H545">
        <v>1.95694716242661E-3</v>
      </c>
      <c r="I545">
        <v>1.9028440553704601E-3</v>
      </c>
    </row>
    <row r="546" spans="1:9">
      <c r="A546" t="s">
        <v>49</v>
      </c>
      <c r="B546">
        <v>2019</v>
      </c>
      <c r="C546" t="s">
        <v>13</v>
      </c>
      <c r="D546" t="s">
        <v>20</v>
      </c>
      <c r="E546" t="s">
        <v>16</v>
      </c>
      <c r="F546">
        <v>1584</v>
      </c>
      <c r="G546">
        <v>1468295.04073559</v>
      </c>
      <c r="H546">
        <v>0.77495107632093896</v>
      </c>
      <c r="I546">
        <v>0.78137985270877997</v>
      </c>
    </row>
    <row r="547" spans="1:9">
      <c r="A547" t="s">
        <v>51</v>
      </c>
      <c r="B547">
        <v>2019</v>
      </c>
      <c r="C547" t="s">
        <v>13</v>
      </c>
      <c r="D547" t="s">
        <v>20</v>
      </c>
      <c r="E547" t="s">
        <v>18</v>
      </c>
      <c r="F547">
        <v>456</v>
      </c>
      <c r="G547">
        <v>407234.63815925102</v>
      </c>
      <c r="H547">
        <v>0.22309197651663401</v>
      </c>
      <c r="I547">
        <v>0.21671730323584901</v>
      </c>
    </row>
    <row r="548" spans="1:9">
      <c r="A548" t="s">
        <v>48</v>
      </c>
      <c r="B548">
        <v>2019</v>
      </c>
      <c r="C548" t="s">
        <v>13</v>
      </c>
      <c r="D548" t="s">
        <v>20</v>
      </c>
      <c r="E548" t="s">
        <v>15</v>
      </c>
      <c r="F548">
        <v>1</v>
      </c>
      <c r="G548">
        <v>780.18680092914099</v>
      </c>
      <c r="H548">
        <v>7.5987841945288797E-4</v>
      </c>
      <c r="I548">
        <v>6.3790815992586104E-4</v>
      </c>
    </row>
    <row r="549" spans="1:9">
      <c r="A549" t="s">
        <v>49</v>
      </c>
      <c r="B549">
        <v>2019</v>
      </c>
      <c r="C549" t="s">
        <v>13</v>
      </c>
      <c r="D549" t="s">
        <v>20</v>
      </c>
      <c r="E549" t="s">
        <v>16</v>
      </c>
      <c r="F549">
        <v>1000</v>
      </c>
      <c r="G549">
        <v>924343.46634511999</v>
      </c>
      <c r="H549">
        <v>0.75987841945288803</v>
      </c>
      <c r="I549">
        <v>0.75577571814017597</v>
      </c>
    </row>
    <row r="550" spans="1:9">
      <c r="A550" t="s">
        <v>51</v>
      </c>
      <c r="B550">
        <v>2019</v>
      </c>
      <c r="C550" t="s">
        <v>13</v>
      </c>
      <c r="D550" t="s">
        <v>20</v>
      </c>
      <c r="E550" t="s">
        <v>18</v>
      </c>
      <c r="F550">
        <v>315</v>
      </c>
      <c r="G550">
        <v>297915.727663589</v>
      </c>
      <c r="H550">
        <v>0.23936170212766</v>
      </c>
      <c r="I550">
        <v>0.243586373699898</v>
      </c>
    </row>
    <row r="551" spans="1:9">
      <c r="A551" t="s">
        <v>48</v>
      </c>
      <c r="B551">
        <v>2019</v>
      </c>
      <c r="C551" t="s">
        <v>13</v>
      </c>
      <c r="D551" t="s">
        <v>20</v>
      </c>
      <c r="E551" t="s">
        <v>15</v>
      </c>
      <c r="F551">
        <v>2</v>
      </c>
      <c r="G551">
        <v>1650.5906423566</v>
      </c>
      <c r="H551">
        <v>9.7751710654936505E-4</v>
      </c>
      <c r="I551">
        <v>9.1490277309213902E-4</v>
      </c>
    </row>
    <row r="552" spans="1:9">
      <c r="A552" t="s">
        <v>49</v>
      </c>
      <c r="B552">
        <v>2019</v>
      </c>
      <c r="C552" t="s">
        <v>13</v>
      </c>
      <c r="D552" t="s">
        <v>20</v>
      </c>
      <c r="E552" t="s">
        <v>16</v>
      </c>
      <c r="F552">
        <v>1536</v>
      </c>
      <c r="G552">
        <v>1334415.4939611701</v>
      </c>
      <c r="H552">
        <v>0.75073313782991202</v>
      </c>
      <c r="I552">
        <v>0.73965064659468105</v>
      </c>
    </row>
    <row r="553" spans="1:9">
      <c r="A553" t="s">
        <v>50</v>
      </c>
      <c r="B553">
        <v>2019</v>
      </c>
      <c r="C553" t="s">
        <v>13</v>
      </c>
      <c r="D553" t="s">
        <v>20</v>
      </c>
      <c r="E553" t="s">
        <v>17</v>
      </c>
      <c r="F553">
        <v>1</v>
      </c>
      <c r="G553">
        <v>358.32683690882402</v>
      </c>
      <c r="H553">
        <v>4.8875855327468198E-4</v>
      </c>
      <c r="I553">
        <v>1.9861630639875501E-4</v>
      </c>
    </row>
    <row r="554" spans="1:9">
      <c r="A554" t="s">
        <v>51</v>
      </c>
      <c r="B554">
        <v>2019</v>
      </c>
      <c r="C554" t="s">
        <v>13</v>
      </c>
      <c r="D554" t="s">
        <v>20</v>
      </c>
      <c r="E554" t="s">
        <v>18</v>
      </c>
      <c r="F554">
        <v>507</v>
      </c>
      <c r="G554">
        <v>467691.491256006</v>
      </c>
      <c r="H554">
        <v>0.24780058651026399</v>
      </c>
      <c r="I554">
        <v>0.25923583432582797</v>
      </c>
    </row>
    <row r="555" spans="1:9">
      <c r="A555" t="s">
        <v>48</v>
      </c>
      <c r="B555">
        <v>2019</v>
      </c>
      <c r="C555" t="s">
        <v>13</v>
      </c>
      <c r="D555" t="s">
        <v>20</v>
      </c>
      <c r="E555" t="s">
        <v>15</v>
      </c>
      <c r="F555">
        <v>1</v>
      </c>
      <c r="G555">
        <v>1016.5300337839</v>
      </c>
      <c r="H555">
        <v>2.9976019184652298E-4</v>
      </c>
      <c r="I555">
        <v>3.4325718458740902E-4</v>
      </c>
    </row>
    <row r="556" spans="1:9">
      <c r="A556" t="s">
        <v>49</v>
      </c>
      <c r="B556">
        <v>2019</v>
      </c>
      <c r="C556" t="s">
        <v>13</v>
      </c>
      <c r="D556" t="s">
        <v>20</v>
      </c>
      <c r="E556" t="s">
        <v>16</v>
      </c>
      <c r="F556">
        <v>2708</v>
      </c>
      <c r="G556">
        <v>2388305.5478117098</v>
      </c>
      <c r="H556">
        <v>0.81175059952038398</v>
      </c>
      <c r="I556">
        <v>0.80647202840109899</v>
      </c>
    </row>
    <row r="557" spans="1:9">
      <c r="A557" t="s">
        <v>50</v>
      </c>
      <c r="B557">
        <v>2019</v>
      </c>
      <c r="C557" t="s">
        <v>13</v>
      </c>
      <c r="D557" t="s">
        <v>20</v>
      </c>
      <c r="E557" t="s">
        <v>17</v>
      </c>
      <c r="F557">
        <v>4</v>
      </c>
      <c r="G557">
        <v>5045.8009551948198</v>
      </c>
      <c r="H557">
        <v>1.19904076738609E-3</v>
      </c>
      <c r="I557">
        <v>1.7038428499957499E-3</v>
      </c>
    </row>
    <row r="558" spans="1:9">
      <c r="A558" t="s">
        <v>51</v>
      </c>
      <c r="B558">
        <v>2019</v>
      </c>
      <c r="C558" t="s">
        <v>13</v>
      </c>
      <c r="D558" t="s">
        <v>20</v>
      </c>
      <c r="E558" t="s">
        <v>18</v>
      </c>
      <c r="F558">
        <v>623</v>
      </c>
      <c r="G558">
        <v>567056.03139583999</v>
      </c>
      <c r="H558">
        <v>0.186750599520384</v>
      </c>
      <c r="I558">
        <v>0.19148087156431701</v>
      </c>
    </row>
    <row r="559" spans="1:9">
      <c r="A559" t="s">
        <v>48</v>
      </c>
      <c r="B559">
        <v>2019</v>
      </c>
      <c r="C559" t="s">
        <v>13</v>
      </c>
      <c r="D559" t="s">
        <v>20</v>
      </c>
      <c r="E559" t="s">
        <v>15</v>
      </c>
      <c r="F559">
        <v>1</v>
      </c>
      <c r="G559">
        <v>786.54011364028997</v>
      </c>
      <c r="H559">
        <v>2.3849272597185799E-4</v>
      </c>
      <c r="I559">
        <v>2.0947929336102901E-4</v>
      </c>
    </row>
    <row r="560" spans="1:9">
      <c r="A560" t="s">
        <v>49</v>
      </c>
      <c r="B560">
        <v>2019</v>
      </c>
      <c r="C560" t="s">
        <v>13</v>
      </c>
      <c r="D560" t="s">
        <v>20</v>
      </c>
      <c r="E560" t="s">
        <v>16</v>
      </c>
      <c r="F560">
        <v>2635</v>
      </c>
      <c r="G560">
        <v>2342641.7480315901</v>
      </c>
      <c r="H560">
        <v>0.62842833293584499</v>
      </c>
      <c r="I560">
        <v>0.62391597003803101</v>
      </c>
    </row>
    <row r="561" spans="1:9">
      <c r="A561" t="s">
        <v>50</v>
      </c>
      <c r="B561">
        <v>2019</v>
      </c>
      <c r="C561" t="s">
        <v>13</v>
      </c>
      <c r="D561" t="s">
        <v>20</v>
      </c>
      <c r="E561" t="s">
        <v>17</v>
      </c>
      <c r="F561">
        <v>3</v>
      </c>
      <c r="G561">
        <v>2540.0544219175099</v>
      </c>
      <c r="H561">
        <v>7.1547817791557395E-4</v>
      </c>
      <c r="I561">
        <v>6.7649290376203103E-4</v>
      </c>
    </row>
    <row r="562" spans="1:9">
      <c r="A562" t="s">
        <v>51</v>
      </c>
      <c r="B562">
        <v>2019</v>
      </c>
      <c r="C562" t="s">
        <v>13</v>
      </c>
      <c r="D562" t="s">
        <v>20</v>
      </c>
      <c r="E562" t="s">
        <v>18</v>
      </c>
      <c r="F562">
        <v>1554</v>
      </c>
      <c r="G562">
        <v>1408770.8539448399</v>
      </c>
      <c r="H562">
        <v>0.37061769616026702</v>
      </c>
      <c r="I562">
        <v>0.37519805776484599</v>
      </c>
    </row>
    <row r="563" spans="1:9">
      <c r="A563" t="s">
        <v>49</v>
      </c>
      <c r="B563">
        <v>2019</v>
      </c>
      <c r="C563" t="s">
        <v>13</v>
      </c>
      <c r="D563" t="s">
        <v>20</v>
      </c>
      <c r="E563" t="s">
        <v>16</v>
      </c>
      <c r="F563">
        <v>374</v>
      </c>
      <c r="G563">
        <v>360358.626313849</v>
      </c>
      <c r="H563">
        <v>0.55243722304283605</v>
      </c>
      <c r="I563">
        <v>0.55228304411074503</v>
      </c>
    </row>
    <row r="564" spans="1:9">
      <c r="A564" t="s">
        <v>50</v>
      </c>
      <c r="B564">
        <v>2019</v>
      </c>
      <c r="C564" t="s">
        <v>13</v>
      </c>
      <c r="D564" t="s">
        <v>20</v>
      </c>
      <c r="E564" t="s">
        <v>17</v>
      </c>
      <c r="F564">
        <v>3</v>
      </c>
      <c r="G564">
        <v>1850.08466148669</v>
      </c>
      <c r="H564">
        <v>4.4313146233382599E-3</v>
      </c>
      <c r="I564">
        <v>2.8354264726788399E-3</v>
      </c>
    </row>
    <row r="565" spans="1:9">
      <c r="A565" t="s">
        <v>51</v>
      </c>
      <c r="B565">
        <v>2019</v>
      </c>
      <c r="C565" t="s">
        <v>13</v>
      </c>
      <c r="D565" t="s">
        <v>20</v>
      </c>
      <c r="E565" t="s">
        <v>18</v>
      </c>
      <c r="F565">
        <v>300</v>
      </c>
      <c r="G565">
        <v>290280.31644733</v>
      </c>
      <c r="H565">
        <v>0.443131462333826</v>
      </c>
      <c r="I565">
        <v>0.44488152941657599</v>
      </c>
    </row>
    <row r="566" spans="1:9">
      <c r="A566" t="s">
        <v>48</v>
      </c>
      <c r="B566">
        <v>2019</v>
      </c>
      <c r="C566" t="s">
        <v>13</v>
      </c>
      <c r="D566" t="s">
        <v>20</v>
      </c>
      <c r="E566" t="s">
        <v>15</v>
      </c>
      <c r="F566">
        <v>2</v>
      </c>
      <c r="G566">
        <v>1872.9565872468299</v>
      </c>
      <c r="H566">
        <v>2.32018561484919E-3</v>
      </c>
      <c r="I566">
        <v>2.4403973509933802E-3</v>
      </c>
    </row>
    <row r="567" spans="1:9">
      <c r="A567" t="s">
        <v>49</v>
      </c>
      <c r="B567">
        <v>2019</v>
      </c>
      <c r="C567" t="s">
        <v>13</v>
      </c>
      <c r="D567" t="s">
        <v>20</v>
      </c>
      <c r="E567" t="s">
        <v>16</v>
      </c>
      <c r="F567">
        <v>602</v>
      </c>
      <c r="G567">
        <v>538222.15698755998</v>
      </c>
      <c r="H567">
        <v>0.698375870069606</v>
      </c>
      <c r="I567">
        <v>0.70128476821192098</v>
      </c>
    </row>
    <row r="568" spans="1:9">
      <c r="A568" t="s">
        <v>51</v>
      </c>
      <c r="B568">
        <v>2019</v>
      </c>
      <c r="C568" t="s">
        <v>13</v>
      </c>
      <c r="D568" t="s">
        <v>20</v>
      </c>
      <c r="E568" t="s">
        <v>18</v>
      </c>
      <c r="F568">
        <v>258</v>
      </c>
      <c r="G568">
        <v>227385.06193203499</v>
      </c>
      <c r="H568">
        <v>0.29930394431554502</v>
      </c>
      <c r="I568">
        <v>0.29627483443708602</v>
      </c>
    </row>
    <row r="569" spans="1:9">
      <c r="A569" t="s">
        <v>49</v>
      </c>
      <c r="B569">
        <v>2019</v>
      </c>
      <c r="C569" t="s">
        <v>13</v>
      </c>
      <c r="D569" t="s">
        <v>20</v>
      </c>
      <c r="E569" t="s">
        <v>16</v>
      </c>
      <c r="F569">
        <v>35</v>
      </c>
      <c r="G569">
        <v>29713.1728875033</v>
      </c>
      <c r="H569">
        <v>0.92105263157894701</v>
      </c>
      <c r="I569">
        <v>0.92441492726122698</v>
      </c>
    </row>
    <row r="570" spans="1:9">
      <c r="A570" t="s">
        <v>51</v>
      </c>
      <c r="B570">
        <v>2019</v>
      </c>
      <c r="C570" t="s">
        <v>13</v>
      </c>
      <c r="D570" t="s">
        <v>20</v>
      </c>
      <c r="E570" t="s">
        <v>18</v>
      </c>
      <c r="F570">
        <v>3</v>
      </c>
      <c r="G570">
        <v>2429.5067807435098</v>
      </c>
      <c r="H570">
        <v>7.8947368421052599E-2</v>
      </c>
      <c r="I570">
        <v>7.5585072738772893E-2</v>
      </c>
    </row>
    <row r="571" spans="1:9">
      <c r="A571" t="s">
        <v>49</v>
      </c>
      <c r="B571">
        <v>2019</v>
      </c>
      <c r="C571" t="s">
        <v>13</v>
      </c>
      <c r="D571" t="s">
        <v>20</v>
      </c>
      <c r="E571" t="s">
        <v>16</v>
      </c>
      <c r="F571">
        <v>29</v>
      </c>
      <c r="G571">
        <v>25043.488044808499</v>
      </c>
      <c r="H571">
        <v>0.82857142857142896</v>
      </c>
      <c r="I571">
        <v>0.784406590782456</v>
      </c>
    </row>
    <row r="572" spans="1:9">
      <c r="A572" t="s">
        <v>51</v>
      </c>
      <c r="B572">
        <v>2019</v>
      </c>
      <c r="C572" t="s">
        <v>13</v>
      </c>
      <c r="D572" t="s">
        <v>20</v>
      </c>
      <c r="E572" t="s">
        <v>18</v>
      </c>
      <c r="F572">
        <v>6</v>
      </c>
      <c r="G572">
        <v>6883.1789912592103</v>
      </c>
      <c r="H572">
        <v>0.17142857142857101</v>
      </c>
      <c r="I572">
        <v>0.215593409217544</v>
      </c>
    </row>
    <row r="573" spans="1:9">
      <c r="A573" t="s">
        <v>52</v>
      </c>
      <c r="B573">
        <v>2020</v>
      </c>
      <c r="C573" t="s">
        <v>53</v>
      </c>
      <c r="D573" t="s">
        <v>14</v>
      </c>
      <c r="E573" t="s">
        <v>15</v>
      </c>
      <c r="F573">
        <v>1</v>
      </c>
      <c r="G573">
        <v>1659.02592599532</v>
      </c>
      <c r="H573">
        <v>3.3344448149383099E-4</v>
      </c>
      <c r="I573">
        <v>3.11007025761124E-4</v>
      </c>
    </row>
    <row r="574" spans="1:9">
      <c r="A574" t="s">
        <v>54</v>
      </c>
      <c r="B574">
        <v>2020</v>
      </c>
      <c r="C574" t="s">
        <v>53</v>
      </c>
      <c r="D574" t="s">
        <v>14</v>
      </c>
      <c r="E574" t="s">
        <v>16</v>
      </c>
      <c r="F574">
        <v>2194</v>
      </c>
      <c r="G574">
        <v>3873749.5817952198</v>
      </c>
      <c r="H574">
        <v>0.73157719239746599</v>
      </c>
      <c r="I574">
        <v>0.72618716627634705</v>
      </c>
    </row>
    <row r="575" spans="1:9">
      <c r="A575" t="s">
        <v>55</v>
      </c>
      <c r="B575">
        <v>2020</v>
      </c>
      <c r="C575" t="s">
        <v>53</v>
      </c>
      <c r="D575" t="s">
        <v>14</v>
      </c>
      <c r="E575" t="s">
        <v>17</v>
      </c>
      <c r="F575">
        <v>2</v>
      </c>
      <c r="G575">
        <v>4078.9384413427001</v>
      </c>
      <c r="H575">
        <v>6.6688896298766295E-4</v>
      </c>
      <c r="I575">
        <v>7.6465261514441804E-4</v>
      </c>
    </row>
    <row r="576" spans="1:9">
      <c r="A576" t="s">
        <v>56</v>
      </c>
      <c r="B576">
        <v>2020</v>
      </c>
      <c r="C576" t="s">
        <v>53</v>
      </c>
      <c r="D576" t="s">
        <v>14</v>
      </c>
      <c r="E576" t="s">
        <v>18</v>
      </c>
      <c r="F576">
        <v>802</v>
      </c>
      <c r="G576">
        <v>1454880.4538374401</v>
      </c>
      <c r="H576">
        <v>0.26742247415805298</v>
      </c>
      <c r="I576">
        <v>0.272737174082748</v>
      </c>
    </row>
    <row r="577" spans="1:9">
      <c r="A577" t="s">
        <v>57</v>
      </c>
      <c r="B577">
        <v>2020</v>
      </c>
      <c r="C577" t="s">
        <v>53</v>
      </c>
      <c r="D577" t="s">
        <v>20</v>
      </c>
      <c r="E577" t="s">
        <v>15</v>
      </c>
      <c r="F577">
        <v>4</v>
      </c>
      <c r="G577">
        <v>4725.6025396866899</v>
      </c>
      <c r="H577">
        <v>1.68385603030941E-4</v>
      </c>
      <c r="I577">
        <v>1.7494232876437399E-4</v>
      </c>
    </row>
    <row r="578" spans="1:9">
      <c r="A578" t="s">
        <v>58</v>
      </c>
      <c r="B578">
        <v>2020</v>
      </c>
      <c r="C578" t="s">
        <v>53</v>
      </c>
      <c r="D578" t="s">
        <v>20</v>
      </c>
      <c r="E578" t="s">
        <v>16</v>
      </c>
      <c r="F578">
        <v>17516</v>
      </c>
      <c r="G578">
        <v>19621974.273635499</v>
      </c>
      <c r="H578">
        <v>0.73736055567249004</v>
      </c>
      <c r="I578">
        <v>0.726407658188711</v>
      </c>
    </row>
    <row r="579" spans="1:9">
      <c r="A579" t="s">
        <v>59</v>
      </c>
      <c r="B579">
        <v>2020</v>
      </c>
      <c r="C579" t="s">
        <v>53</v>
      </c>
      <c r="D579" t="s">
        <v>20</v>
      </c>
      <c r="E579" t="s">
        <v>17</v>
      </c>
      <c r="F579">
        <v>16</v>
      </c>
      <c r="G579">
        <v>22979.989790032902</v>
      </c>
      <c r="H579">
        <v>6.7354241212376302E-4</v>
      </c>
      <c r="I579">
        <v>8.5072176406872195E-4</v>
      </c>
    </row>
    <row r="580" spans="1:9">
      <c r="A580" t="s">
        <v>60</v>
      </c>
      <c r="B580">
        <v>2020</v>
      </c>
      <c r="C580" t="s">
        <v>53</v>
      </c>
      <c r="D580" t="s">
        <v>20</v>
      </c>
      <c r="E580" t="s">
        <v>18</v>
      </c>
      <c r="F580">
        <v>6219</v>
      </c>
      <c r="G580">
        <v>7362665.1340347501</v>
      </c>
      <c r="H580">
        <v>0.26179751631235498</v>
      </c>
      <c r="I580">
        <v>0.272566677718456</v>
      </c>
    </row>
    <row r="581" spans="1:9">
      <c r="A581" t="s">
        <v>54</v>
      </c>
      <c r="B581">
        <v>2020</v>
      </c>
      <c r="C581" t="s">
        <v>53</v>
      </c>
      <c r="D581" t="s">
        <v>14</v>
      </c>
      <c r="E581" t="s">
        <v>16</v>
      </c>
      <c r="F581">
        <v>1</v>
      </c>
      <c r="G581">
        <v>3885.7185543793898</v>
      </c>
      <c r="H581">
        <v>1</v>
      </c>
      <c r="I581">
        <v>1</v>
      </c>
    </row>
    <row r="582" spans="1:9">
      <c r="A582" t="s">
        <v>54</v>
      </c>
      <c r="B582">
        <v>2020</v>
      </c>
      <c r="C582" t="s">
        <v>53</v>
      </c>
      <c r="D582" t="s">
        <v>14</v>
      </c>
      <c r="E582" t="s">
        <v>16</v>
      </c>
      <c r="F582">
        <v>5</v>
      </c>
      <c r="G582">
        <v>7035.8689873536296</v>
      </c>
      <c r="H582">
        <v>1</v>
      </c>
      <c r="I582">
        <v>1</v>
      </c>
    </row>
    <row r="583" spans="1:9">
      <c r="A583" t="s">
        <v>54</v>
      </c>
      <c r="B583">
        <v>2020</v>
      </c>
      <c r="C583" t="s">
        <v>53</v>
      </c>
      <c r="D583" t="s">
        <v>14</v>
      </c>
      <c r="E583" t="s">
        <v>16</v>
      </c>
      <c r="F583">
        <v>3</v>
      </c>
      <c r="G583">
        <v>3114.17155747073</v>
      </c>
      <c r="H583">
        <v>0.75</v>
      </c>
      <c r="I583">
        <v>0.610342125881431</v>
      </c>
    </row>
    <row r="584" spans="1:9">
      <c r="A584" t="s">
        <v>56</v>
      </c>
      <c r="B584">
        <v>2020</v>
      </c>
      <c r="C584" t="s">
        <v>53</v>
      </c>
      <c r="D584" t="s">
        <v>14</v>
      </c>
      <c r="E584" t="s">
        <v>18</v>
      </c>
      <c r="F584">
        <v>1</v>
      </c>
      <c r="G584">
        <v>1988.1660093052301</v>
      </c>
      <c r="H584">
        <v>0.25</v>
      </c>
      <c r="I584">
        <v>0.389657874118569</v>
      </c>
    </row>
    <row r="585" spans="1:9">
      <c r="A585" t="s">
        <v>54</v>
      </c>
      <c r="B585">
        <v>2020</v>
      </c>
      <c r="C585" t="s">
        <v>53</v>
      </c>
      <c r="D585" t="s">
        <v>14</v>
      </c>
      <c r="E585" t="s">
        <v>16</v>
      </c>
      <c r="F585">
        <v>81</v>
      </c>
      <c r="G585">
        <v>132867.322132584</v>
      </c>
      <c r="H585">
        <v>0.77142857142857102</v>
      </c>
      <c r="I585">
        <v>0.75957766113857805</v>
      </c>
    </row>
    <row r="586" spans="1:9">
      <c r="A586" t="s">
        <v>56</v>
      </c>
      <c r="B586">
        <v>2020</v>
      </c>
      <c r="C586" t="s">
        <v>53</v>
      </c>
      <c r="D586" t="s">
        <v>14</v>
      </c>
      <c r="E586" t="s">
        <v>18</v>
      </c>
      <c r="F586">
        <v>24</v>
      </c>
      <c r="G586">
        <v>42055.3078107728</v>
      </c>
      <c r="H586">
        <v>0.22857142857142901</v>
      </c>
      <c r="I586">
        <v>0.240422338861422</v>
      </c>
    </row>
    <row r="587" spans="1:9">
      <c r="A587" t="s">
        <v>54</v>
      </c>
      <c r="B587">
        <v>2020</v>
      </c>
      <c r="C587" t="s">
        <v>53</v>
      </c>
      <c r="D587" t="s">
        <v>14</v>
      </c>
      <c r="E587" t="s">
        <v>16</v>
      </c>
      <c r="F587">
        <v>6</v>
      </c>
      <c r="G587">
        <v>12406.049293989099</v>
      </c>
      <c r="H587">
        <v>0.75</v>
      </c>
      <c r="I587">
        <v>0.81673831037810296</v>
      </c>
    </row>
    <row r="588" spans="1:9">
      <c r="A588" t="s">
        <v>56</v>
      </c>
      <c r="B588">
        <v>2020</v>
      </c>
      <c r="C588" t="s">
        <v>53</v>
      </c>
      <c r="D588" t="s">
        <v>14</v>
      </c>
      <c r="E588" t="s">
        <v>18</v>
      </c>
      <c r="F588">
        <v>2</v>
      </c>
      <c r="G588">
        <v>2783.69892321624</v>
      </c>
      <c r="H588">
        <v>0.25</v>
      </c>
      <c r="I588">
        <v>0.18326168962189701</v>
      </c>
    </row>
    <row r="589" spans="1:9">
      <c r="A589" t="s">
        <v>54</v>
      </c>
      <c r="B589">
        <v>2020</v>
      </c>
      <c r="C589" t="s">
        <v>53</v>
      </c>
      <c r="D589" t="s">
        <v>14</v>
      </c>
      <c r="E589" t="s">
        <v>16</v>
      </c>
      <c r="F589">
        <v>7</v>
      </c>
      <c r="G589">
        <v>12292.7824637002</v>
      </c>
      <c r="H589">
        <v>0.875</v>
      </c>
      <c r="I589">
        <v>0.92611183616102799</v>
      </c>
    </row>
    <row r="590" spans="1:9">
      <c r="A590" t="s">
        <v>56</v>
      </c>
      <c r="B590">
        <v>2020</v>
      </c>
      <c r="C590" t="s">
        <v>53</v>
      </c>
      <c r="D590" t="s">
        <v>14</v>
      </c>
      <c r="E590" t="s">
        <v>18</v>
      </c>
      <c r="F590">
        <v>1</v>
      </c>
      <c r="G590">
        <v>980.75749520686998</v>
      </c>
      <c r="H590">
        <v>0.125</v>
      </c>
      <c r="I590">
        <v>7.3888163838971996E-2</v>
      </c>
    </row>
    <row r="591" spans="1:9">
      <c r="A591" t="s">
        <v>54</v>
      </c>
      <c r="B591">
        <v>2020</v>
      </c>
      <c r="C591" t="s">
        <v>53</v>
      </c>
      <c r="D591" t="s">
        <v>14</v>
      </c>
      <c r="E591" t="s">
        <v>16</v>
      </c>
      <c r="F591">
        <v>137</v>
      </c>
      <c r="G591">
        <v>243651.61001167801</v>
      </c>
      <c r="H591">
        <v>0.87820512820512797</v>
      </c>
      <c r="I591">
        <v>0.88903043239379798</v>
      </c>
    </row>
    <row r="592" spans="1:9">
      <c r="A592" t="s">
        <v>56</v>
      </c>
      <c r="B592">
        <v>2020</v>
      </c>
      <c r="C592" t="s">
        <v>53</v>
      </c>
      <c r="D592" t="s">
        <v>14</v>
      </c>
      <c r="E592" t="s">
        <v>18</v>
      </c>
      <c r="F592">
        <v>19</v>
      </c>
      <c r="G592">
        <v>30412.810208024999</v>
      </c>
      <c r="H592">
        <v>0.121794871794872</v>
      </c>
      <c r="I592">
        <v>0.110969567606202</v>
      </c>
    </row>
    <row r="593" spans="1:9">
      <c r="A593" t="s">
        <v>54</v>
      </c>
      <c r="B593">
        <v>2020</v>
      </c>
      <c r="C593" t="s">
        <v>53</v>
      </c>
      <c r="D593" t="s">
        <v>14</v>
      </c>
      <c r="E593" t="s">
        <v>16</v>
      </c>
      <c r="F593">
        <v>155</v>
      </c>
      <c r="G593">
        <v>300660.80452246702</v>
      </c>
      <c r="H593">
        <v>0.69819819819819795</v>
      </c>
      <c r="I593">
        <v>0.68898884501812296</v>
      </c>
    </row>
    <row r="594" spans="1:9">
      <c r="A594" t="s">
        <v>55</v>
      </c>
      <c r="B594">
        <v>2020</v>
      </c>
      <c r="C594" t="s">
        <v>53</v>
      </c>
      <c r="D594" t="s">
        <v>14</v>
      </c>
      <c r="E594" t="s">
        <v>17</v>
      </c>
      <c r="F594">
        <v>1</v>
      </c>
      <c r="G594">
        <v>2389.26384362217</v>
      </c>
      <c r="H594">
        <v>4.5045045045045001E-3</v>
      </c>
      <c r="I594">
        <v>5.4751936777239297E-3</v>
      </c>
    </row>
    <row r="595" spans="1:9">
      <c r="A595" t="s">
        <v>56</v>
      </c>
      <c r="B595">
        <v>2020</v>
      </c>
      <c r="C595" t="s">
        <v>53</v>
      </c>
      <c r="D595" t="s">
        <v>14</v>
      </c>
      <c r="E595" t="s">
        <v>18</v>
      </c>
      <c r="F595">
        <v>66</v>
      </c>
      <c r="G595">
        <v>133329.717310351</v>
      </c>
      <c r="H595">
        <v>0.29729729729729698</v>
      </c>
      <c r="I595">
        <v>0.305535961304153</v>
      </c>
    </row>
    <row r="596" spans="1:9">
      <c r="A596" t="s">
        <v>54</v>
      </c>
      <c r="B596">
        <v>2020</v>
      </c>
      <c r="C596" t="s">
        <v>53</v>
      </c>
      <c r="D596" t="s">
        <v>14</v>
      </c>
      <c r="E596" t="s">
        <v>16</v>
      </c>
      <c r="F596">
        <v>75</v>
      </c>
      <c r="G596">
        <v>137961.66439369199</v>
      </c>
      <c r="H596">
        <v>0.528169014084507</v>
      </c>
      <c r="I596">
        <v>0.56485351082983204</v>
      </c>
    </row>
    <row r="597" spans="1:9">
      <c r="A597" t="s">
        <v>56</v>
      </c>
      <c r="B597">
        <v>2020</v>
      </c>
      <c r="C597" t="s">
        <v>53</v>
      </c>
      <c r="D597" t="s">
        <v>14</v>
      </c>
      <c r="E597" t="s">
        <v>18</v>
      </c>
      <c r="F597">
        <v>67</v>
      </c>
      <c r="G597">
        <v>106281.59823737699</v>
      </c>
      <c r="H597">
        <v>0.471830985915493</v>
      </c>
      <c r="I597">
        <v>0.43514648917016802</v>
      </c>
    </row>
    <row r="598" spans="1:9">
      <c r="A598" t="s">
        <v>54</v>
      </c>
      <c r="B598">
        <v>2020</v>
      </c>
      <c r="C598" t="s">
        <v>53</v>
      </c>
      <c r="D598" t="s">
        <v>14</v>
      </c>
      <c r="E598" t="s">
        <v>16</v>
      </c>
      <c r="F598">
        <v>60</v>
      </c>
      <c r="G598">
        <v>115943.925136487</v>
      </c>
      <c r="H598">
        <v>0.57142857142857095</v>
      </c>
      <c r="I598">
        <v>0.52989001351993303</v>
      </c>
    </row>
    <row r="599" spans="1:9">
      <c r="A599" t="s">
        <v>56</v>
      </c>
      <c r="B599">
        <v>2020</v>
      </c>
      <c r="C599" t="s">
        <v>53</v>
      </c>
      <c r="D599" t="s">
        <v>14</v>
      </c>
      <c r="E599" t="s">
        <v>18</v>
      </c>
      <c r="F599">
        <v>45</v>
      </c>
      <c r="G599">
        <v>102863.60506454299</v>
      </c>
      <c r="H599">
        <v>0.42857142857142899</v>
      </c>
      <c r="I599">
        <v>0.47010998648006702</v>
      </c>
    </row>
    <row r="600" spans="1:9">
      <c r="A600" t="s">
        <v>54</v>
      </c>
      <c r="B600">
        <v>2020</v>
      </c>
      <c r="C600" t="s">
        <v>53</v>
      </c>
      <c r="D600" t="s">
        <v>14</v>
      </c>
      <c r="E600" t="s">
        <v>16</v>
      </c>
      <c r="F600">
        <v>208</v>
      </c>
      <c r="G600">
        <v>397478.625951475</v>
      </c>
      <c r="H600">
        <v>0.78490566037735898</v>
      </c>
      <c r="I600">
        <v>0.81126199755765205</v>
      </c>
    </row>
    <row r="601" spans="1:9">
      <c r="A601" t="s">
        <v>56</v>
      </c>
      <c r="B601">
        <v>2020</v>
      </c>
      <c r="C601" t="s">
        <v>53</v>
      </c>
      <c r="D601" t="s">
        <v>14</v>
      </c>
      <c r="E601" t="s">
        <v>18</v>
      </c>
      <c r="F601">
        <v>57</v>
      </c>
      <c r="G601">
        <v>92472.372798751006</v>
      </c>
      <c r="H601">
        <v>0.21509433962264199</v>
      </c>
      <c r="I601">
        <v>0.18873800244234801</v>
      </c>
    </row>
    <row r="602" spans="1:9">
      <c r="A602" t="s">
        <v>54</v>
      </c>
      <c r="B602">
        <v>2020</v>
      </c>
      <c r="C602" t="s">
        <v>53</v>
      </c>
      <c r="D602" t="s">
        <v>14</v>
      </c>
      <c r="E602" t="s">
        <v>16</v>
      </c>
      <c r="F602">
        <v>220</v>
      </c>
      <c r="G602">
        <v>358128.39655818901</v>
      </c>
      <c r="H602">
        <v>0.80882352941176505</v>
      </c>
      <c r="I602">
        <v>0.79952520065924504</v>
      </c>
    </row>
    <row r="603" spans="1:9">
      <c r="A603" t="s">
        <v>56</v>
      </c>
      <c r="B603">
        <v>2020</v>
      </c>
      <c r="C603" t="s">
        <v>53</v>
      </c>
      <c r="D603" t="s">
        <v>14</v>
      </c>
      <c r="E603" t="s">
        <v>18</v>
      </c>
      <c r="F603">
        <v>52</v>
      </c>
      <c r="G603">
        <v>89797.943052989896</v>
      </c>
      <c r="H603">
        <v>0.191176470588235</v>
      </c>
      <c r="I603">
        <v>0.20047479934075499</v>
      </c>
    </row>
    <row r="604" spans="1:9">
      <c r="A604" t="s">
        <v>54</v>
      </c>
      <c r="B604">
        <v>2020</v>
      </c>
      <c r="C604" t="s">
        <v>53</v>
      </c>
      <c r="D604" t="s">
        <v>14</v>
      </c>
      <c r="E604" t="s">
        <v>16</v>
      </c>
      <c r="F604">
        <v>47</v>
      </c>
      <c r="G604">
        <v>96944.413768743194</v>
      </c>
      <c r="H604">
        <v>0.94</v>
      </c>
      <c r="I604">
        <v>0.941102659629515</v>
      </c>
    </row>
    <row r="605" spans="1:9">
      <c r="A605" t="s">
        <v>56</v>
      </c>
      <c r="B605">
        <v>2020</v>
      </c>
      <c r="C605" t="s">
        <v>53</v>
      </c>
      <c r="D605" t="s">
        <v>14</v>
      </c>
      <c r="E605" t="s">
        <v>18</v>
      </c>
      <c r="F605">
        <v>3</v>
      </c>
      <c r="G605">
        <v>6067.1044506479302</v>
      </c>
      <c r="H605">
        <v>0.06</v>
      </c>
      <c r="I605">
        <v>5.8897340370485399E-2</v>
      </c>
    </row>
    <row r="606" spans="1:9">
      <c r="A606" t="s">
        <v>52</v>
      </c>
      <c r="B606">
        <v>2020</v>
      </c>
      <c r="C606" t="s">
        <v>53</v>
      </c>
      <c r="D606" t="s">
        <v>14</v>
      </c>
      <c r="E606" t="s">
        <v>15</v>
      </c>
      <c r="F606">
        <v>1</v>
      </c>
      <c r="G606">
        <v>1659.02592599532</v>
      </c>
      <c r="H606">
        <v>2.55754475703325E-3</v>
      </c>
      <c r="I606">
        <v>2.39676119595496E-3</v>
      </c>
    </row>
    <row r="607" spans="1:9">
      <c r="A607" t="s">
        <v>54</v>
      </c>
      <c r="B607">
        <v>2020</v>
      </c>
      <c r="C607" t="s">
        <v>53</v>
      </c>
      <c r="D607" t="s">
        <v>14</v>
      </c>
      <c r="E607" t="s">
        <v>16</v>
      </c>
      <c r="F607">
        <v>291</v>
      </c>
      <c r="G607">
        <v>510043.201892521</v>
      </c>
      <c r="H607">
        <v>0.74424552429667501</v>
      </c>
      <c r="I607">
        <v>0.73684909644990604</v>
      </c>
    </row>
    <row r="608" spans="1:9">
      <c r="A608" t="s">
        <v>56</v>
      </c>
      <c r="B608">
        <v>2020</v>
      </c>
      <c r="C608" t="s">
        <v>53</v>
      </c>
      <c r="D608" t="s">
        <v>14</v>
      </c>
      <c r="E608" t="s">
        <v>18</v>
      </c>
      <c r="F608">
        <v>99</v>
      </c>
      <c r="G608">
        <v>180492.69289167799</v>
      </c>
      <c r="H608">
        <v>0.25319693094629198</v>
      </c>
      <c r="I608">
        <v>0.26075414235413902</v>
      </c>
    </row>
    <row r="609" spans="1:9">
      <c r="A609" t="s">
        <v>54</v>
      </c>
      <c r="B609">
        <v>2020</v>
      </c>
      <c r="C609" t="s">
        <v>53</v>
      </c>
      <c r="D609" t="s">
        <v>14</v>
      </c>
      <c r="E609" t="s">
        <v>16</v>
      </c>
      <c r="F609">
        <v>115</v>
      </c>
      <c r="G609">
        <v>200482.28961124099</v>
      </c>
      <c r="H609">
        <v>0.76158940397351005</v>
      </c>
      <c r="I609">
        <v>0.72444925966052698</v>
      </c>
    </row>
    <row r="610" spans="1:9">
      <c r="A610" t="s">
        <v>55</v>
      </c>
      <c r="B610">
        <v>2020</v>
      </c>
      <c r="C610" t="s">
        <v>53</v>
      </c>
      <c r="D610" t="s">
        <v>14</v>
      </c>
      <c r="E610" t="s">
        <v>17</v>
      </c>
      <c r="F610">
        <v>1</v>
      </c>
      <c r="G610">
        <v>1689.6745977205301</v>
      </c>
      <c r="H610">
        <v>6.6225165562913899E-3</v>
      </c>
      <c r="I610">
        <v>6.1056939930179402E-3</v>
      </c>
    </row>
    <row r="611" spans="1:9">
      <c r="A611" t="s">
        <v>56</v>
      </c>
      <c r="B611">
        <v>2020</v>
      </c>
      <c r="C611" t="s">
        <v>53</v>
      </c>
      <c r="D611" t="s">
        <v>14</v>
      </c>
      <c r="E611" t="s">
        <v>18</v>
      </c>
      <c r="F611">
        <v>35</v>
      </c>
      <c r="G611">
        <v>74565.553205558201</v>
      </c>
      <c r="H611">
        <v>0.231788079470199</v>
      </c>
      <c r="I611">
        <v>0.269445046346455</v>
      </c>
    </row>
    <row r="612" spans="1:9">
      <c r="A612" t="s">
        <v>54</v>
      </c>
      <c r="B612">
        <v>2020</v>
      </c>
      <c r="C612" t="s">
        <v>53</v>
      </c>
      <c r="D612" t="s">
        <v>14</v>
      </c>
      <c r="E612" t="s">
        <v>16</v>
      </c>
      <c r="F612">
        <v>171</v>
      </c>
      <c r="G612">
        <v>275550.21452290402</v>
      </c>
      <c r="H612">
        <v>0.74025974025973995</v>
      </c>
      <c r="I612">
        <v>0.74884839354521004</v>
      </c>
    </row>
    <row r="613" spans="1:9">
      <c r="A613" t="s">
        <v>56</v>
      </c>
      <c r="B613">
        <v>2020</v>
      </c>
      <c r="C613" t="s">
        <v>53</v>
      </c>
      <c r="D613" t="s">
        <v>14</v>
      </c>
      <c r="E613" t="s">
        <v>18</v>
      </c>
      <c r="F613">
        <v>60</v>
      </c>
      <c r="G613">
        <v>92415.073108134296</v>
      </c>
      <c r="H613">
        <v>0.25974025974025999</v>
      </c>
      <c r="I613">
        <v>0.25115160645479001</v>
      </c>
    </row>
    <row r="614" spans="1:9">
      <c r="A614" t="s">
        <v>54</v>
      </c>
      <c r="B614">
        <v>2020</v>
      </c>
      <c r="C614" t="s">
        <v>53</v>
      </c>
      <c r="D614" t="s">
        <v>14</v>
      </c>
      <c r="E614" t="s">
        <v>16</v>
      </c>
      <c r="F614">
        <v>237</v>
      </c>
      <c r="G614">
        <v>417939.94570541801</v>
      </c>
      <c r="H614">
        <v>0.71818181818181803</v>
      </c>
      <c r="I614">
        <v>0.70405048060734798</v>
      </c>
    </row>
    <row r="615" spans="1:9">
      <c r="A615" t="s">
        <v>56</v>
      </c>
      <c r="B615">
        <v>2020</v>
      </c>
      <c r="C615" t="s">
        <v>53</v>
      </c>
      <c r="D615" t="s">
        <v>14</v>
      </c>
      <c r="E615" t="s">
        <v>18</v>
      </c>
      <c r="F615">
        <v>93</v>
      </c>
      <c r="G615">
        <v>175682.18398176401</v>
      </c>
      <c r="H615">
        <v>0.28181818181818202</v>
      </c>
      <c r="I615">
        <v>0.29594951939265202</v>
      </c>
    </row>
    <row r="616" spans="1:9">
      <c r="A616" t="s">
        <v>54</v>
      </c>
      <c r="B616">
        <v>2020</v>
      </c>
      <c r="C616" t="s">
        <v>53</v>
      </c>
      <c r="D616" t="s">
        <v>14</v>
      </c>
      <c r="E616" t="s">
        <v>16</v>
      </c>
      <c r="F616">
        <v>248</v>
      </c>
      <c r="G616">
        <v>420653.01942857099</v>
      </c>
      <c r="H616">
        <v>0.71469740634005796</v>
      </c>
      <c r="I616">
        <v>0.698363571603974</v>
      </c>
    </row>
    <row r="617" spans="1:9">
      <c r="A617" t="s">
        <v>56</v>
      </c>
      <c r="B617">
        <v>2020</v>
      </c>
      <c r="C617" t="s">
        <v>53</v>
      </c>
      <c r="D617" t="s">
        <v>14</v>
      </c>
      <c r="E617" t="s">
        <v>18</v>
      </c>
      <c r="F617">
        <v>99</v>
      </c>
      <c r="G617">
        <v>181687.99108896201</v>
      </c>
      <c r="H617">
        <v>0.28530259365994198</v>
      </c>
      <c r="I617">
        <v>0.301636428396026</v>
      </c>
    </row>
    <row r="618" spans="1:9">
      <c r="A618" t="s">
        <v>54</v>
      </c>
      <c r="B618">
        <v>2020</v>
      </c>
      <c r="C618" t="s">
        <v>53</v>
      </c>
      <c r="D618" t="s">
        <v>14</v>
      </c>
      <c r="E618" t="s">
        <v>16</v>
      </c>
      <c r="F618">
        <v>51</v>
      </c>
      <c r="G618">
        <v>95208.099887962497</v>
      </c>
      <c r="H618">
        <v>0.52040816326530603</v>
      </c>
      <c r="I618">
        <v>0.53921797997026499</v>
      </c>
    </row>
    <row r="619" spans="1:9">
      <c r="A619" t="s">
        <v>56</v>
      </c>
      <c r="B619">
        <v>2020</v>
      </c>
      <c r="C619" t="s">
        <v>53</v>
      </c>
      <c r="D619" t="s">
        <v>14</v>
      </c>
      <c r="E619" t="s">
        <v>18</v>
      </c>
      <c r="F619">
        <v>47</v>
      </c>
      <c r="G619">
        <v>81358.897920999196</v>
      </c>
      <c r="H619">
        <v>0.47959183673469402</v>
      </c>
      <c r="I619">
        <v>0.46078202002973501</v>
      </c>
    </row>
    <row r="620" spans="1:9">
      <c r="A620" t="s">
        <v>54</v>
      </c>
      <c r="B620">
        <v>2020</v>
      </c>
      <c r="C620" t="s">
        <v>53</v>
      </c>
      <c r="D620" t="s">
        <v>14</v>
      </c>
      <c r="E620" t="s">
        <v>16</v>
      </c>
      <c r="F620">
        <v>50</v>
      </c>
      <c r="G620">
        <v>82083.805634847799</v>
      </c>
      <c r="H620">
        <v>0.625</v>
      </c>
      <c r="I620">
        <v>0.59628862386741999</v>
      </c>
    </row>
    <row r="621" spans="1:9">
      <c r="A621" t="s">
        <v>56</v>
      </c>
      <c r="B621">
        <v>2020</v>
      </c>
      <c r="C621" t="s">
        <v>53</v>
      </c>
      <c r="D621" t="s">
        <v>14</v>
      </c>
      <c r="E621" t="s">
        <v>18</v>
      </c>
      <c r="F621">
        <v>30</v>
      </c>
      <c r="G621">
        <v>55574.037143481699</v>
      </c>
      <c r="H621">
        <v>0.375</v>
      </c>
      <c r="I621">
        <v>0.40371137613258001</v>
      </c>
    </row>
    <row r="622" spans="1:9">
      <c r="A622" t="s">
        <v>54</v>
      </c>
      <c r="B622">
        <v>2020</v>
      </c>
      <c r="C622" t="s">
        <v>53</v>
      </c>
      <c r="D622" t="s">
        <v>14</v>
      </c>
      <c r="E622" t="s">
        <v>16</v>
      </c>
      <c r="F622">
        <v>7</v>
      </c>
      <c r="G622">
        <v>13751.9257480094</v>
      </c>
      <c r="H622">
        <v>0.875</v>
      </c>
      <c r="I622">
        <v>0.88667411289629705</v>
      </c>
    </row>
    <row r="623" spans="1:9">
      <c r="A623" t="s">
        <v>56</v>
      </c>
      <c r="B623">
        <v>2020</v>
      </c>
      <c r="C623" t="s">
        <v>53</v>
      </c>
      <c r="D623" t="s">
        <v>14</v>
      </c>
      <c r="E623" t="s">
        <v>18</v>
      </c>
      <c r="F623">
        <v>1</v>
      </c>
      <c r="G623">
        <v>1757.63469589383</v>
      </c>
      <c r="H623">
        <v>0.125</v>
      </c>
      <c r="I623">
        <v>0.113325887103703</v>
      </c>
    </row>
    <row r="624" spans="1:9">
      <c r="A624" t="s">
        <v>54</v>
      </c>
      <c r="B624">
        <v>2020</v>
      </c>
      <c r="C624" t="s">
        <v>53</v>
      </c>
      <c r="D624" t="s">
        <v>14</v>
      </c>
      <c r="E624" t="s">
        <v>16</v>
      </c>
      <c r="F624">
        <v>19</v>
      </c>
      <c r="G624">
        <v>35665.726031537903</v>
      </c>
      <c r="H624">
        <v>0.95</v>
      </c>
      <c r="I624">
        <v>0.93908985649626298</v>
      </c>
    </row>
    <row r="625" spans="1:9">
      <c r="A625" t="s">
        <v>56</v>
      </c>
      <c r="B625">
        <v>2020</v>
      </c>
      <c r="C625" t="s">
        <v>53</v>
      </c>
      <c r="D625" t="s">
        <v>14</v>
      </c>
      <c r="E625" t="s">
        <v>18</v>
      </c>
      <c r="F625">
        <v>1</v>
      </c>
      <c r="G625">
        <v>2313.30843978142</v>
      </c>
      <c r="H625">
        <v>0.05</v>
      </c>
      <c r="I625">
        <v>6.0910143503736698E-2</v>
      </c>
    </row>
    <row r="626" spans="1:9">
      <c r="A626" t="s">
        <v>58</v>
      </c>
      <c r="B626">
        <v>2020</v>
      </c>
      <c r="C626" t="s">
        <v>53</v>
      </c>
      <c r="D626" t="s">
        <v>20</v>
      </c>
      <c r="E626" t="s">
        <v>16</v>
      </c>
      <c r="F626">
        <v>6</v>
      </c>
      <c r="G626">
        <v>5957.6299643271504</v>
      </c>
      <c r="H626">
        <v>0.75</v>
      </c>
      <c r="I626">
        <v>0.732059720661422</v>
      </c>
    </row>
    <row r="627" spans="1:9">
      <c r="A627" t="s">
        <v>60</v>
      </c>
      <c r="B627">
        <v>2020</v>
      </c>
      <c r="C627" t="s">
        <v>53</v>
      </c>
      <c r="D627" t="s">
        <v>20</v>
      </c>
      <c r="E627" t="s">
        <v>18</v>
      </c>
      <c r="F627">
        <v>2</v>
      </c>
      <c r="G627">
        <v>2180.5448268557002</v>
      </c>
      <c r="H627">
        <v>0.25</v>
      </c>
      <c r="I627">
        <v>0.267940279338578</v>
      </c>
    </row>
    <row r="628" spans="1:9">
      <c r="A628" t="s">
        <v>58</v>
      </c>
      <c r="B628">
        <v>2020</v>
      </c>
      <c r="C628" t="s">
        <v>53</v>
      </c>
      <c r="D628" t="s">
        <v>20</v>
      </c>
      <c r="E628" t="s">
        <v>16</v>
      </c>
      <c r="F628">
        <v>175</v>
      </c>
      <c r="G628">
        <v>173913.14804198299</v>
      </c>
      <c r="H628">
        <v>0.581395348837209</v>
      </c>
      <c r="I628">
        <v>0.57484507589661604</v>
      </c>
    </row>
    <row r="629" spans="1:9">
      <c r="A629" t="s">
        <v>60</v>
      </c>
      <c r="B629">
        <v>2020</v>
      </c>
      <c r="C629" t="s">
        <v>53</v>
      </c>
      <c r="D629" t="s">
        <v>20</v>
      </c>
      <c r="E629" t="s">
        <v>18</v>
      </c>
      <c r="F629">
        <v>126</v>
      </c>
      <c r="G629">
        <v>128626.014828503</v>
      </c>
      <c r="H629">
        <v>0.418604651162791</v>
      </c>
      <c r="I629">
        <v>0.42515492410338401</v>
      </c>
    </row>
    <row r="630" spans="1:9">
      <c r="A630" t="s">
        <v>58</v>
      </c>
      <c r="B630">
        <v>2020</v>
      </c>
      <c r="C630" t="s">
        <v>53</v>
      </c>
      <c r="D630" t="s">
        <v>20</v>
      </c>
      <c r="E630" t="s">
        <v>16</v>
      </c>
      <c r="F630">
        <v>66</v>
      </c>
      <c r="G630">
        <v>74352.7897521618</v>
      </c>
      <c r="H630">
        <v>0.74157303370786498</v>
      </c>
      <c r="I630">
        <v>0.73408577878103798</v>
      </c>
    </row>
    <row r="631" spans="1:9">
      <c r="A631" t="s">
        <v>60</v>
      </c>
      <c r="B631">
        <v>2020</v>
      </c>
      <c r="C631" t="s">
        <v>53</v>
      </c>
      <c r="D631" t="s">
        <v>20</v>
      </c>
      <c r="E631" t="s">
        <v>18</v>
      </c>
      <c r="F631">
        <v>23</v>
      </c>
      <c r="G631">
        <v>26933.452130395599</v>
      </c>
      <c r="H631">
        <v>0.25842696629213502</v>
      </c>
      <c r="I631">
        <v>0.26591422121896202</v>
      </c>
    </row>
    <row r="632" spans="1:9">
      <c r="A632" t="s">
        <v>57</v>
      </c>
      <c r="B632">
        <v>2020</v>
      </c>
      <c r="C632" t="s">
        <v>53</v>
      </c>
      <c r="D632" t="s">
        <v>20</v>
      </c>
      <c r="E632" t="s">
        <v>15</v>
      </c>
      <c r="F632">
        <v>1</v>
      </c>
      <c r="G632">
        <v>1738.94857072795</v>
      </c>
      <c r="H632">
        <v>4.2771599657827201E-4</v>
      </c>
      <c r="I632">
        <v>6.4270362381509095E-4</v>
      </c>
    </row>
    <row r="633" spans="1:9">
      <c r="A633" t="s">
        <v>58</v>
      </c>
      <c r="B633">
        <v>2020</v>
      </c>
      <c r="C633" t="s">
        <v>53</v>
      </c>
      <c r="D633" t="s">
        <v>20</v>
      </c>
      <c r="E633" t="s">
        <v>16</v>
      </c>
      <c r="F633">
        <v>1806</v>
      </c>
      <c r="G633">
        <v>2060741.5916651599</v>
      </c>
      <c r="H633">
        <v>0.77245508982035904</v>
      </c>
      <c r="I633">
        <v>0.76163614669480895</v>
      </c>
    </row>
    <row r="634" spans="1:9">
      <c r="A634" t="s">
        <v>59</v>
      </c>
      <c r="B634">
        <v>2020</v>
      </c>
      <c r="C634" t="s">
        <v>53</v>
      </c>
      <c r="D634" t="s">
        <v>20</v>
      </c>
      <c r="E634" t="s">
        <v>17</v>
      </c>
      <c r="F634">
        <v>2</v>
      </c>
      <c r="G634">
        <v>3135.59471806692</v>
      </c>
      <c r="H634">
        <v>8.5543199315654401E-4</v>
      </c>
      <c r="I634">
        <v>1.15889458839686E-3</v>
      </c>
    </row>
    <row r="635" spans="1:9">
      <c r="A635" t="s">
        <v>60</v>
      </c>
      <c r="B635">
        <v>2020</v>
      </c>
      <c r="C635" t="s">
        <v>53</v>
      </c>
      <c r="D635" t="s">
        <v>20</v>
      </c>
      <c r="E635" t="s">
        <v>18</v>
      </c>
      <c r="F635">
        <v>529</v>
      </c>
      <c r="G635">
        <v>640061.11081220501</v>
      </c>
      <c r="H635">
        <v>0.22626176218990601</v>
      </c>
      <c r="I635">
        <v>0.23656225509298001</v>
      </c>
    </row>
    <row r="636" spans="1:9">
      <c r="A636" t="s">
        <v>58</v>
      </c>
      <c r="B636">
        <v>2020</v>
      </c>
      <c r="C636" t="s">
        <v>53</v>
      </c>
      <c r="D636" t="s">
        <v>20</v>
      </c>
      <c r="E636" t="s">
        <v>16</v>
      </c>
      <c r="F636">
        <v>131</v>
      </c>
      <c r="G636">
        <v>152542.76354055799</v>
      </c>
      <c r="H636">
        <v>0.81366459627329202</v>
      </c>
      <c r="I636">
        <v>0.82264951242883699</v>
      </c>
    </row>
    <row r="637" spans="1:9">
      <c r="A637" t="s">
        <v>59</v>
      </c>
      <c r="B637">
        <v>2020</v>
      </c>
      <c r="C637" t="s">
        <v>53</v>
      </c>
      <c r="D637" t="s">
        <v>20</v>
      </c>
      <c r="E637" t="s">
        <v>17</v>
      </c>
      <c r="F637">
        <v>1</v>
      </c>
      <c r="G637">
        <v>246.92808404777</v>
      </c>
      <c r="H637">
        <v>6.2111801242236003E-3</v>
      </c>
      <c r="I637">
        <v>1.33166112395017E-3</v>
      </c>
    </row>
    <row r="638" spans="1:9">
      <c r="A638" t="s">
        <v>60</v>
      </c>
      <c r="B638">
        <v>2020</v>
      </c>
      <c r="C638" t="s">
        <v>53</v>
      </c>
      <c r="D638" t="s">
        <v>20</v>
      </c>
      <c r="E638" t="s">
        <v>18</v>
      </c>
      <c r="F638">
        <v>29</v>
      </c>
      <c r="G638">
        <v>32638.9280194782</v>
      </c>
      <c r="H638">
        <v>0.18012422360248401</v>
      </c>
      <c r="I638">
        <v>0.17601882644721301</v>
      </c>
    </row>
    <row r="639" spans="1:9">
      <c r="A639" t="s">
        <v>58</v>
      </c>
      <c r="B639">
        <v>2020</v>
      </c>
      <c r="C639" t="s">
        <v>53</v>
      </c>
      <c r="D639" t="s">
        <v>20</v>
      </c>
      <c r="E639" t="s">
        <v>16</v>
      </c>
      <c r="F639">
        <v>160</v>
      </c>
      <c r="G639">
        <v>201542.96349935001</v>
      </c>
      <c r="H639">
        <v>0.87431693989071002</v>
      </c>
      <c r="I639">
        <v>0.872039254259517</v>
      </c>
    </row>
    <row r="640" spans="1:9">
      <c r="A640" t="s">
        <v>60</v>
      </c>
      <c r="B640">
        <v>2020</v>
      </c>
      <c r="C640" t="s">
        <v>53</v>
      </c>
      <c r="D640" t="s">
        <v>20</v>
      </c>
      <c r="E640" t="s">
        <v>18</v>
      </c>
      <c r="F640">
        <v>23</v>
      </c>
      <c r="G640">
        <v>29573.884182567799</v>
      </c>
      <c r="H640">
        <v>0.12568306010929001</v>
      </c>
      <c r="I640">
        <v>0.127960745740483</v>
      </c>
    </row>
    <row r="641" spans="1:9">
      <c r="A641" t="s">
        <v>58</v>
      </c>
      <c r="B641">
        <v>2020</v>
      </c>
      <c r="C641" t="s">
        <v>53</v>
      </c>
      <c r="D641" t="s">
        <v>20</v>
      </c>
      <c r="E641" t="s">
        <v>16</v>
      </c>
      <c r="F641">
        <v>1412</v>
      </c>
      <c r="G641">
        <v>1573923.5272138801</v>
      </c>
      <c r="H641">
        <v>0.88249999999999995</v>
      </c>
      <c r="I641">
        <v>0.88081699501716404</v>
      </c>
    </row>
    <row r="642" spans="1:9">
      <c r="A642" t="s">
        <v>60</v>
      </c>
      <c r="B642">
        <v>2020</v>
      </c>
      <c r="C642" t="s">
        <v>53</v>
      </c>
      <c r="D642" t="s">
        <v>20</v>
      </c>
      <c r="E642" t="s">
        <v>18</v>
      </c>
      <c r="F642">
        <v>188</v>
      </c>
      <c r="G642">
        <v>212966.98025550699</v>
      </c>
      <c r="H642">
        <v>0.11749999999999999</v>
      </c>
      <c r="I642">
        <v>0.119183004982836</v>
      </c>
    </row>
    <row r="643" spans="1:9">
      <c r="A643" t="s">
        <v>58</v>
      </c>
      <c r="B643">
        <v>2020</v>
      </c>
      <c r="C643" t="s">
        <v>53</v>
      </c>
      <c r="D643" t="s">
        <v>20</v>
      </c>
      <c r="E643" t="s">
        <v>16</v>
      </c>
      <c r="F643">
        <v>2122</v>
      </c>
      <c r="G643">
        <v>2453508.7990458198</v>
      </c>
      <c r="H643">
        <v>0.74040474528960198</v>
      </c>
      <c r="I643">
        <v>0.72739498558517501</v>
      </c>
    </row>
    <row r="644" spans="1:9">
      <c r="A644" t="s">
        <v>59</v>
      </c>
      <c r="B644">
        <v>2020</v>
      </c>
      <c r="C644" t="s">
        <v>53</v>
      </c>
      <c r="D644" t="s">
        <v>20</v>
      </c>
      <c r="E644" t="s">
        <v>17</v>
      </c>
      <c r="F644">
        <v>3</v>
      </c>
      <c r="G644">
        <v>5589.1975849542796</v>
      </c>
      <c r="H644">
        <v>1.0467550593161201E-3</v>
      </c>
      <c r="I644">
        <v>1.6570367704903399E-3</v>
      </c>
    </row>
    <row r="645" spans="1:9">
      <c r="A645" t="s">
        <v>60</v>
      </c>
      <c r="B645">
        <v>2020</v>
      </c>
      <c r="C645" t="s">
        <v>53</v>
      </c>
      <c r="D645" t="s">
        <v>20</v>
      </c>
      <c r="E645" t="s">
        <v>18</v>
      </c>
      <c r="F645">
        <v>741</v>
      </c>
      <c r="G645">
        <v>913909.58201237803</v>
      </c>
      <c r="H645">
        <v>0.25854849965108201</v>
      </c>
      <c r="I645">
        <v>0.27094797764433498</v>
      </c>
    </row>
    <row r="646" spans="1:9">
      <c r="A646" t="s">
        <v>58</v>
      </c>
      <c r="B646">
        <v>2020</v>
      </c>
      <c r="C646" t="s">
        <v>53</v>
      </c>
      <c r="D646" t="s">
        <v>20</v>
      </c>
      <c r="E646" t="s">
        <v>16</v>
      </c>
      <c r="F646">
        <v>627</v>
      </c>
      <c r="G646">
        <v>715154.68481650995</v>
      </c>
      <c r="H646">
        <v>0.58543417366946804</v>
      </c>
      <c r="I646">
        <v>0.56598991857309</v>
      </c>
    </row>
    <row r="647" spans="1:9">
      <c r="A647" t="s">
        <v>60</v>
      </c>
      <c r="B647">
        <v>2020</v>
      </c>
      <c r="C647" t="s">
        <v>53</v>
      </c>
      <c r="D647" t="s">
        <v>20</v>
      </c>
      <c r="E647" t="s">
        <v>18</v>
      </c>
      <c r="F647">
        <v>444</v>
      </c>
      <c r="G647">
        <v>548391.99922951905</v>
      </c>
      <c r="H647">
        <v>0.41456582633053202</v>
      </c>
      <c r="I647">
        <v>0.43401008142691</v>
      </c>
    </row>
    <row r="648" spans="1:9">
      <c r="A648" t="s">
        <v>58</v>
      </c>
      <c r="B648">
        <v>2020</v>
      </c>
      <c r="C648" t="s">
        <v>53</v>
      </c>
      <c r="D648" t="s">
        <v>20</v>
      </c>
      <c r="E648" t="s">
        <v>16</v>
      </c>
      <c r="F648">
        <v>480</v>
      </c>
      <c r="G648">
        <v>590872.77517032903</v>
      </c>
      <c r="H648">
        <v>0.46829268292682902</v>
      </c>
      <c r="I648">
        <v>0.44450833077787999</v>
      </c>
    </row>
    <row r="649" spans="1:9">
      <c r="A649" t="s">
        <v>60</v>
      </c>
      <c r="B649">
        <v>2020</v>
      </c>
      <c r="C649" t="s">
        <v>53</v>
      </c>
      <c r="D649" t="s">
        <v>20</v>
      </c>
      <c r="E649" t="s">
        <v>18</v>
      </c>
      <c r="F649">
        <v>545</v>
      </c>
      <c r="G649">
        <v>738399.89365977899</v>
      </c>
      <c r="H649">
        <v>0.53170731707317098</v>
      </c>
      <c r="I649">
        <v>0.55549166922212001</v>
      </c>
    </row>
    <row r="650" spans="1:9">
      <c r="A650" t="s">
        <v>58</v>
      </c>
      <c r="B650">
        <v>2020</v>
      </c>
      <c r="C650" t="s">
        <v>53</v>
      </c>
      <c r="D650" t="s">
        <v>20</v>
      </c>
      <c r="E650" t="s">
        <v>16</v>
      </c>
      <c r="F650">
        <v>724</v>
      </c>
      <c r="G650">
        <v>848380.87839597696</v>
      </c>
      <c r="H650">
        <v>0.80444444444444396</v>
      </c>
      <c r="I650">
        <v>0.80494429211065199</v>
      </c>
    </row>
    <row r="651" spans="1:9">
      <c r="A651" t="s">
        <v>60</v>
      </c>
      <c r="B651">
        <v>2020</v>
      </c>
      <c r="C651" t="s">
        <v>53</v>
      </c>
      <c r="D651" t="s">
        <v>20</v>
      </c>
      <c r="E651" t="s">
        <v>18</v>
      </c>
      <c r="F651">
        <v>176</v>
      </c>
      <c r="G651">
        <v>205581.34819665999</v>
      </c>
      <c r="H651">
        <v>0.19555555555555601</v>
      </c>
      <c r="I651">
        <v>0.19505570788934801</v>
      </c>
    </row>
    <row r="652" spans="1:9">
      <c r="A652" t="s">
        <v>58</v>
      </c>
      <c r="B652">
        <v>2020</v>
      </c>
      <c r="C652" t="s">
        <v>53</v>
      </c>
      <c r="D652" t="s">
        <v>20</v>
      </c>
      <c r="E652" t="s">
        <v>16</v>
      </c>
      <c r="F652">
        <v>674</v>
      </c>
      <c r="G652">
        <v>772827.41716635495</v>
      </c>
      <c r="H652">
        <v>0.86521181001283698</v>
      </c>
      <c r="I652">
        <v>0.86991036566983104</v>
      </c>
    </row>
    <row r="653" spans="1:9">
      <c r="A653" t="s">
        <v>59</v>
      </c>
      <c r="B653">
        <v>2020</v>
      </c>
      <c r="C653" t="s">
        <v>53</v>
      </c>
      <c r="D653" t="s">
        <v>20</v>
      </c>
      <c r="E653" t="s">
        <v>17</v>
      </c>
      <c r="F653">
        <v>1</v>
      </c>
      <c r="G653">
        <v>1208.51046425496</v>
      </c>
      <c r="H653">
        <v>1.28369704749679E-3</v>
      </c>
      <c r="I653">
        <v>1.3603241247968701E-3</v>
      </c>
    </row>
    <row r="654" spans="1:9">
      <c r="A654" t="s">
        <v>60</v>
      </c>
      <c r="B654">
        <v>2020</v>
      </c>
      <c r="C654" t="s">
        <v>53</v>
      </c>
      <c r="D654" t="s">
        <v>20</v>
      </c>
      <c r="E654" t="s">
        <v>18</v>
      </c>
      <c r="F654">
        <v>104</v>
      </c>
      <c r="G654">
        <v>114362.978354696</v>
      </c>
      <c r="H654">
        <v>0.13350449293966599</v>
      </c>
      <c r="I654">
        <v>0.12872931020537201</v>
      </c>
    </row>
    <row r="655" spans="1:9">
      <c r="A655" t="s">
        <v>58</v>
      </c>
      <c r="B655">
        <v>2020</v>
      </c>
      <c r="C655" t="s">
        <v>53</v>
      </c>
      <c r="D655" t="s">
        <v>20</v>
      </c>
      <c r="E655" t="s">
        <v>16</v>
      </c>
      <c r="F655">
        <v>251</v>
      </c>
      <c r="G655">
        <v>274763.01965961</v>
      </c>
      <c r="H655">
        <v>0.85665529010238906</v>
      </c>
      <c r="I655">
        <v>0.85328545635282904</v>
      </c>
    </row>
    <row r="656" spans="1:9">
      <c r="A656" t="s">
        <v>60</v>
      </c>
      <c r="B656">
        <v>2020</v>
      </c>
      <c r="C656" t="s">
        <v>53</v>
      </c>
      <c r="D656" t="s">
        <v>20</v>
      </c>
      <c r="E656" t="s">
        <v>18</v>
      </c>
      <c r="F656">
        <v>42</v>
      </c>
      <c r="G656">
        <v>47242.9604188749</v>
      </c>
      <c r="H656">
        <v>0.143344709897611</v>
      </c>
      <c r="I656">
        <v>0.14671454364717099</v>
      </c>
    </row>
    <row r="657" spans="1:9">
      <c r="A657" t="s">
        <v>58</v>
      </c>
      <c r="B657">
        <v>2020</v>
      </c>
      <c r="C657" t="s">
        <v>53</v>
      </c>
      <c r="D657" t="s">
        <v>20</v>
      </c>
      <c r="E657" t="s">
        <v>16</v>
      </c>
      <c r="F657">
        <v>1369</v>
      </c>
      <c r="G657">
        <v>1534008.71295069</v>
      </c>
      <c r="H657">
        <v>0.79132947976878598</v>
      </c>
      <c r="I657">
        <v>0.79198476114415495</v>
      </c>
    </row>
    <row r="658" spans="1:9">
      <c r="A658" t="s">
        <v>59</v>
      </c>
      <c r="B658">
        <v>2020</v>
      </c>
      <c r="C658" t="s">
        <v>53</v>
      </c>
      <c r="D658" t="s">
        <v>20</v>
      </c>
      <c r="E658" t="s">
        <v>17</v>
      </c>
      <c r="F658">
        <v>2</v>
      </c>
      <c r="G658">
        <v>2381.7454879316601</v>
      </c>
      <c r="H658">
        <v>1.15606936416185E-3</v>
      </c>
      <c r="I658">
        <v>1.22965802960623E-3</v>
      </c>
    </row>
    <row r="659" spans="1:9">
      <c r="A659" t="s">
        <v>60</v>
      </c>
      <c r="B659">
        <v>2020</v>
      </c>
      <c r="C659" t="s">
        <v>53</v>
      </c>
      <c r="D659" t="s">
        <v>20</v>
      </c>
      <c r="E659" t="s">
        <v>18</v>
      </c>
      <c r="F659">
        <v>359</v>
      </c>
      <c r="G659">
        <v>400526.49781007698</v>
      </c>
      <c r="H659">
        <v>0.207514450867052</v>
      </c>
      <c r="I659">
        <v>0.20678558082623799</v>
      </c>
    </row>
    <row r="660" spans="1:9">
      <c r="A660" t="s">
        <v>58</v>
      </c>
      <c r="B660">
        <v>2020</v>
      </c>
      <c r="C660" t="s">
        <v>53</v>
      </c>
      <c r="D660" t="s">
        <v>20</v>
      </c>
      <c r="E660" t="s">
        <v>16</v>
      </c>
      <c r="F660">
        <v>772</v>
      </c>
      <c r="G660">
        <v>877681.70453851297</v>
      </c>
      <c r="H660">
        <v>0.77277277277277301</v>
      </c>
      <c r="I660">
        <v>0.76867502414331301</v>
      </c>
    </row>
    <row r="661" spans="1:9">
      <c r="A661" t="s">
        <v>59</v>
      </c>
      <c r="B661">
        <v>2020</v>
      </c>
      <c r="C661" t="s">
        <v>53</v>
      </c>
      <c r="D661" t="s">
        <v>20</v>
      </c>
      <c r="E661" t="s">
        <v>17</v>
      </c>
      <c r="F661">
        <v>3</v>
      </c>
      <c r="G661">
        <v>4465.6094776469699</v>
      </c>
      <c r="H661">
        <v>3.0030030030029999E-3</v>
      </c>
      <c r="I661">
        <v>3.9109878390934001E-3</v>
      </c>
    </row>
    <row r="662" spans="1:9">
      <c r="A662" t="s">
        <v>60</v>
      </c>
      <c r="B662">
        <v>2020</v>
      </c>
      <c r="C662" t="s">
        <v>53</v>
      </c>
      <c r="D662" t="s">
        <v>20</v>
      </c>
      <c r="E662" t="s">
        <v>18</v>
      </c>
      <c r="F662">
        <v>224</v>
      </c>
      <c r="G662">
        <v>259663.82459431799</v>
      </c>
      <c r="H662">
        <v>0.224224224224224</v>
      </c>
      <c r="I662">
        <v>0.22741398801759399</v>
      </c>
    </row>
    <row r="663" spans="1:9">
      <c r="A663" t="s">
        <v>58</v>
      </c>
      <c r="B663">
        <v>2020</v>
      </c>
      <c r="C663" t="s">
        <v>53</v>
      </c>
      <c r="D663" t="s">
        <v>20</v>
      </c>
      <c r="E663" t="s">
        <v>16</v>
      </c>
      <c r="F663">
        <v>1374</v>
      </c>
      <c r="G663">
        <v>1468647.2410525801</v>
      </c>
      <c r="H663">
        <v>0.76588628762541799</v>
      </c>
      <c r="I663">
        <v>0.75155762458823805</v>
      </c>
    </row>
    <row r="664" spans="1:9">
      <c r="A664" t="s">
        <v>60</v>
      </c>
      <c r="B664">
        <v>2020</v>
      </c>
      <c r="C664" t="s">
        <v>53</v>
      </c>
      <c r="D664" t="s">
        <v>20</v>
      </c>
      <c r="E664" t="s">
        <v>18</v>
      </c>
      <c r="F664">
        <v>420</v>
      </c>
      <c r="G664">
        <v>485490.66268729698</v>
      </c>
      <c r="H664">
        <v>0.23411371237458201</v>
      </c>
      <c r="I664">
        <v>0.24844237541176201</v>
      </c>
    </row>
    <row r="665" spans="1:9">
      <c r="A665" t="s">
        <v>57</v>
      </c>
      <c r="B665">
        <v>2020</v>
      </c>
      <c r="C665" t="s">
        <v>53</v>
      </c>
      <c r="D665" t="s">
        <v>20</v>
      </c>
      <c r="E665" t="s">
        <v>15</v>
      </c>
      <c r="F665">
        <v>3</v>
      </c>
      <c r="G665">
        <v>2986.6539689587398</v>
      </c>
      <c r="H665">
        <v>1.0838150289017301E-3</v>
      </c>
      <c r="I665">
        <v>9.94858591687578E-4</v>
      </c>
    </row>
    <row r="666" spans="1:9">
      <c r="A666" t="s">
        <v>58</v>
      </c>
      <c r="B666">
        <v>2020</v>
      </c>
      <c r="C666" t="s">
        <v>53</v>
      </c>
      <c r="D666" t="s">
        <v>20</v>
      </c>
      <c r="E666" t="s">
        <v>16</v>
      </c>
      <c r="F666">
        <v>2187</v>
      </c>
      <c r="G666">
        <v>2355811.5066176499</v>
      </c>
      <c r="H666">
        <v>0.79010115606936404</v>
      </c>
      <c r="I666">
        <v>0.78472408993939502</v>
      </c>
    </row>
    <row r="667" spans="1:9">
      <c r="A667" t="s">
        <v>60</v>
      </c>
      <c r="B667">
        <v>2020</v>
      </c>
      <c r="C667" t="s">
        <v>53</v>
      </c>
      <c r="D667" t="s">
        <v>20</v>
      </c>
      <c r="E667" t="s">
        <v>18</v>
      </c>
      <c r="F667">
        <v>578</v>
      </c>
      <c r="G667">
        <v>643290.77337181405</v>
      </c>
      <c r="H667">
        <v>0.20881502890173401</v>
      </c>
      <c r="I667">
        <v>0.21428105146891799</v>
      </c>
    </row>
    <row r="668" spans="1:9">
      <c r="A668" t="s">
        <v>58</v>
      </c>
      <c r="B668">
        <v>2020</v>
      </c>
      <c r="C668" t="s">
        <v>53</v>
      </c>
      <c r="D668" t="s">
        <v>20</v>
      </c>
      <c r="E668" t="s">
        <v>16</v>
      </c>
      <c r="F668">
        <v>2301</v>
      </c>
      <c r="G668">
        <v>2516267.7273279298</v>
      </c>
      <c r="H668">
        <v>0.65761646184624201</v>
      </c>
      <c r="I668">
        <v>0.64460509669257204</v>
      </c>
    </row>
    <row r="669" spans="1:9">
      <c r="A669" t="s">
        <v>59</v>
      </c>
      <c r="B669">
        <v>2020</v>
      </c>
      <c r="C669" t="s">
        <v>53</v>
      </c>
      <c r="D669" t="s">
        <v>20</v>
      </c>
      <c r="E669" t="s">
        <v>17</v>
      </c>
      <c r="F669">
        <v>2</v>
      </c>
      <c r="G669">
        <v>2784.14681008358</v>
      </c>
      <c r="H669">
        <v>5.7159188339525602E-4</v>
      </c>
      <c r="I669">
        <v>7.1322904324892398E-4</v>
      </c>
    </row>
    <row r="670" spans="1:9">
      <c r="A670" t="s">
        <v>60</v>
      </c>
      <c r="B670">
        <v>2020</v>
      </c>
      <c r="C670" t="s">
        <v>53</v>
      </c>
      <c r="D670" t="s">
        <v>20</v>
      </c>
      <c r="E670" t="s">
        <v>18</v>
      </c>
      <c r="F670">
        <v>1196</v>
      </c>
      <c r="G670">
        <v>1384528.38025144</v>
      </c>
      <c r="H670">
        <v>0.34181194627036299</v>
      </c>
      <c r="I670">
        <v>0.35468167426417901</v>
      </c>
    </row>
    <row r="671" spans="1:9">
      <c r="A671" t="s">
        <v>58</v>
      </c>
      <c r="B671">
        <v>2020</v>
      </c>
      <c r="C671" t="s">
        <v>53</v>
      </c>
      <c r="D671" t="s">
        <v>20</v>
      </c>
      <c r="E671" t="s">
        <v>16</v>
      </c>
      <c r="F671">
        <v>326</v>
      </c>
      <c r="G671">
        <v>378956.21914537501</v>
      </c>
      <c r="H671">
        <v>0.57192982456140395</v>
      </c>
      <c r="I671">
        <v>0.55731364275668105</v>
      </c>
    </row>
    <row r="672" spans="1:9">
      <c r="A672" t="s">
        <v>60</v>
      </c>
      <c r="B672">
        <v>2020</v>
      </c>
      <c r="C672" t="s">
        <v>53</v>
      </c>
      <c r="D672" t="s">
        <v>20</v>
      </c>
      <c r="E672" t="s">
        <v>18</v>
      </c>
      <c r="F672">
        <v>244</v>
      </c>
      <c r="G672">
        <v>301013.173441027</v>
      </c>
      <c r="H672">
        <v>0.42807017543859599</v>
      </c>
      <c r="I672">
        <v>0.44268635724331901</v>
      </c>
    </row>
    <row r="673" spans="1:9">
      <c r="A673" t="s">
        <v>58</v>
      </c>
      <c r="B673">
        <v>2020</v>
      </c>
      <c r="C673" t="s">
        <v>53</v>
      </c>
      <c r="D673" t="s">
        <v>20</v>
      </c>
      <c r="E673" t="s">
        <v>16</v>
      </c>
      <c r="F673">
        <v>514</v>
      </c>
      <c r="G673">
        <v>550694.04835169902</v>
      </c>
      <c r="H673">
        <v>0.703146374829001</v>
      </c>
      <c r="I673">
        <v>0.69771684055624805</v>
      </c>
    </row>
    <row r="674" spans="1:9">
      <c r="A674" t="s">
        <v>59</v>
      </c>
      <c r="B674">
        <v>2020</v>
      </c>
      <c r="C674" t="s">
        <v>53</v>
      </c>
      <c r="D674" t="s">
        <v>20</v>
      </c>
      <c r="E674" t="s">
        <v>17</v>
      </c>
      <c r="F674">
        <v>2</v>
      </c>
      <c r="G674">
        <v>3168.2571630467801</v>
      </c>
      <c r="H674">
        <v>2.7359781121751E-3</v>
      </c>
      <c r="I674">
        <v>4.0141098028699598E-3</v>
      </c>
    </row>
    <row r="675" spans="1:9">
      <c r="A675" t="s">
        <v>60</v>
      </c>
      <c r="B675">
        <v>2020</v>
      </c>
      <c r="C675" t="s">
        <v>53</v>
      </c>
      <c r="D675" t="s">
        <v>20</v>
      </c>
      <c r="E675" t="s">
        <v>18</v>
      </c>
      <c r="F675">
        <v>215</v>
      </c>
      <c r="G675">
        <v>235417.838436866</v>
      </c>
      <c r="H675">
        <v>0.29411764705882398</v>
      </c>
      <c r="I675">
        <v>0.29826904964088202</v>
      </c>
    </row>
    <row r="676" spans="1:9">
      <c r="A676" t="s">
        <v>58</v>
      </c>
      <c r="B676">
        <v>2020</v>
      </c>
      <c r="C676" t="s">
        <v>53</v>
      </c>
      <c r="D676" t="s">
        <v>20</v>
      </c>
      <c r="E676" t="s">
        <v>16</v>
      </c>
      <c r="F676">
        <v>17</v>
      </c>
      <c r="G676">
        <v>18074.090554057399</v>
      </c>
      <c r="H676">
        <v>0.73913043478260898</v>
      </c>
      <c r="I676">
        <v>0.74045924102124905</v>
      </c>
    </row>
    <row r="677" spans="1:9">
      <c r="A677" t="s">
        <v>60</v>
      </c>
      <c r="B677">
        <v>2020</v>
      </c>
      <c r="C677" t="s">
        <v>53</v>
      </c>
      <c r="D677" t="s">
        <v>20</v>
      </c>
      <c r="E677" t="s">
        <v>18</v>
      </c>
      <c r="F677">
        <v>6</v>
      </c>
      <c r="G677">
        <v>6335.2078282943703</v>
      </c>
      <c r="H677">
        <v>0.26086956521739102</v>
      </c>
      <c r="I677">
        <v>0.25954075897875101</v>
      </c>
    </row>
    <row r="678" spans="1:9">
      <c r="A678" t="s">
        <v>58</v>
      </c>
      <c r="B678">
        <v>2020</v>
      </c>
      <c r="C678" t="s">
        <v>53</v>
      </c>
      <c r="D678" t="s">
        <v>20</v>
      </c>
      <c r="E678" t="s">
        <v>16</v>
      </c>
      <c r="F678">
        <v>22</v>
      </c>
      <c r="G678">
        <v>23351.035165004199</v>
      </c>
      <c r="H678">
        <v>0.81481481481481499</v>
      </c>
      <c r="I678">
        <v>0.80855010178692599</v>
      </c>
    </row>
    <row r="679" spans="1:9">
      <c r="A679" t="s">
        <v>60</v>
      </c>
      <c r="B679">
        <v>2020</v>
      </c>
      <c r="C679" t="s">
        <v>53</v>
      </c>
      <c r="D679" t="s">
        <v>20</v>
      </c>
      <c r="E679" t="s">
        <v>18</v>
      </c>
      <c r="F679">
        <v>5</v>
      </c>
      <c r="G679">
        <v>5529.0986861913298</v>
      </c>
      <c r="H679">
        <v>0.18518518518518501</v>
      </c>
      <c r="I679">
        <v>0.19144989821307401</v>
      </c>
    </row>
    <row r="680" spans="1:9">
      <c r="A680" t="s">
        <v>61</v>
      </c>
      <c r="B680">
        <v>2021</v>
      </c>
      <c r="C680" t="s">
        <v>53</v>
      </c>
      <c r="D680" t="s">
        <v>14</v>
      </c>
      <c r="E680" t="s">
        <v>16</v>
      </c>
      <c r="F680">
        <v>2760</v>
      </c>
      <c r="G680">
        <v>3781164.0699361502</v>
      </c>
      <c r="H680">
        <v>0.72727272727272696</v>
      </c>
      <c r="I680">
        <v>0.71927037266064597</v>
      </c>
    </row>
    <row r="681" spans="1:9">
      <c r="A681" t="s">
        <v>62</v>
      </c>
      <c r="B681">
        <v>2021</v>
      </c>
      <c r="C681" t="s">
        <v>53</v>
      </c>
      <c r="D681" t="s">
        <v>14</v>
      </c>
      <c r="E681" t="s">
        <v>17</v>
      </c>
      <c r="F681">
        <v>4</v>
      </c>
      <c r="G681">
        <v>7725.6126165285996</v>
      </c>
      <c r="H681">
        <v>1.05401844532279E-3</v>
      </c>
      <c r="I681">
        <v>1.4696014674169199E-3</v>
      </c>
    </row>
    <row r="682" spans="1:9">
      <c r="A682" t="s">
        <v>63</v>
      </c>
      <c r="B682">
        <v>2021</v>
      </c>
      <c r="C682" t="s">
        <v>53</v>
      </c>
      <c r="D682" t="s">
        <v>14</v>
      </c>
      <c r="E682" t="s">
        <v>18</v>
      </c>
      <c r="F682">
        <v>1031</v>
      </c>
      <c r="G682">
        <v>1468054.3174473201</v>
      </c>
      <c r="H682">
        <v>0.27167325428194999</v>
      </c>
      <c r="I682">
        <v>0.27926002587193699</v>
      </c>
    </row>
    <row r="683" spans="1:9">
      <c r="A683" t="s">
        <v>64</v>
      </c>
      <c r="B683">
        <v>2021</v>
      </c>
      <c r="C683" t="s">
        <v>53</v>
      </c>
      <c r="D683" t="s">
        <v>20</v>
      </c>
      <c r="E683" t="s">
        <v>15</v>
      </c>
      <c r="F683">
        <v>2</v>
      </c>
      <c r="G683">
        <v>2817.1545595694101</v>
      </c>
      <c r="H683">
        <v>6.8143100511073193E-5</v>
      </c>
      <c r="I683">
        <v>1.0494243009378901E-4</v>
      </c>
    </row>
    <row r="684" spans="1:9">
      <c r="A684" t="s">
        <v>65</v>
      </c>
      <c r="B684">
        <v>2021</v>
      </c>
      <c r="C684" t="s">
        <v>53</v>
      </c>
      <c r="D684" t="s">
        <v>20</v>
      </c>
      <c r="E684" t="s">
        <v>16</v>
      </c>
      <c r="F684">
        <v>21976</v>
      </c>
      <c r="G684">
        <v>19705864.841645099</v>
      </c>
      <c r="H684">
        <v>0.74875638841567305</v>
      </c>
      <c r="I684">
        <v>0.73406740732680298</v>
      </c>
    </row>
    <row r="685" spans="1:9">
      <c r="A685" t="s">
        <v>66</v>
      </c>
      <c r="B685">
        <v>2021</v>
      </c>
      <c r="C685" t="s">
        <v>53</v>
      </c>
      <c r="D685" t="s">
        <v>20</v>
      </c>
      <c r="E685" t="s">
        <v>17</v>
      </c>
      <c r="F685">
        <v>23</v>
      </c>
      <c r="G685">
        <v>22538.536501732699</v>
      </c>
      <c r="H685">
        <v>7.8364565587734204E-4</v>
      </c>
      <c r="I685">
        <v>8.3958786826766104E-4</v>
      </c>
    </row>
    <row r="686" spans="1:9">
      <c r="A686" t="s">
        <v>67</v>
      </c>
      <c r="B686">
        <v>2021</v>
      </c>
      <c r="C686" t="s">
        <v>53</v>
      </c>
      <c r="D686" t="s">
        <v>20</v>
      </c>
      <c r="E686" t="s">
        <v>18</v>
      </c>
      <c r="F686">
        <v>7349</v>
      </c>
      <c r="G686">
        <v>7113541.4672936304</v>
      </c>
      <c r="H686">
        <v>0.25039182282793898</v>
      </c>
      <c r="I686">
        <v>0.26498806237483602</v>
      </c>
    </row>
    <row r="687" spans="1:9">
      <c r="A687" t="s">
        <v>61</v>
      </c>
      <c r="B687">
        <v>2021</v>
      </c>
      <c r="C687" t="s">
        <v>53</v>
      </c>
      <c r="D687" t="s">
        <v>14</v>
      </c>
      <c r="E687" t="s">
        <v>16</v>
      </c>
      <c r="F687">
        <v>1</v>
      </c>
      <c r="G687">
        <v>2231.5536443013302</v>
      </c>
      <c r="H687">
        <v>1</v>
      </c>
      <c r="I687">
        <v>1</v>
      </c>
    </row>
    <row r="688" spans="1:9">
      <c r="A688" t="s">
        <v>61</v>
      </c>
      <c r="B688">
        <v>2021</v>
      </c>
      <c r="C688" t="s">
        <v>53</v>
      </c>
      <c r="D688" t="s">
        <v>14</v>
      </c>
      <c r="E688" t="s">
        <v>16</v>
      </c>
      <c r="F688">
        <v>1</v>
      </c>
      <c r="G688">
        <v>738.63120624243004</v>
      </c>
      <c r="H688">
        <v>0.33333333333333298</v>
      </c>
      <c r="I688">
        <v>0.12840290381125199</v>
      </c>
    </row>
    <row r="689" spans="1:9">
      <c r="A689" t="s">
        <v>63</v>
      </c>
      <c r="B689">
        <v>2021</v>
      </c>
      <c r="C689" t="s">
        <v>53</v>
      </c>
      <c r="D689" t="s">
        <v>14</v>
      </c>
      <c r="E689" t="s">
        <v>18</v>
      </c>
      <c r="F689">
        <v>2</v>
      </c>
      <c r="G689">
        <v>5013.81818795657</v>
      </c>
      <c r="H689">
        <v>0.66666666666666696</v>
      </c>
      <c r="I689">
        <v>0.87159709618874803</v>
      </c>
    </row>
    <row r="690" spans="1:9">
      <c r="A690" t="s">
        <v>61</v>
      </c>
      <c r="B690">
        <v>2021</v>
      </c>
      <c r="C690" t="s">
        <v>53</v>
      </c>
      <c r="D690" t="s">
        <v>14</v>
      </c>
      <c r="E690" t="s">
        <v>16</v>
      </c>
      <c r="F690">
        <v>8</v>
      </c>
      <c r="G690">
        <v>9902.35617132078</v>
      </c>
      <c r="H690">
        <v>0.8</v>
      </c>
      <c r="I690">
        <v>0.82874617737003098</v>
      </c>
    </row>
    <row r="691" spans="1:9">
      <c r="A691" t="s">
        <v>63</v>
      </c>
      <c r="B691">
        <v>2021</v>
      </c>
      <c r="C691" t="s">
        <v>53</v>
      </c>
      <c r="D691" t="s">
        <v>14</v>
      </c>
      <c r="E691" t="s">
        <v>18</v>
      </c>
      <c r="F691">
        <v>2</v>
      </c>
      <c r="G691">
        <v>2046.2433416751401</v>
      </c>
      <c r="H691">
        <v>0.2</v>
      </c>
      <c r="I691">
        <v>0.17125382262996899</v>
      </c>
    </row>
    <row r="692" spans="1:9">
      <c r="A692" t="s">
        <v>61</v>
      </c>
      <c r="B692">
        <v>2021</v>
      </c>
      <c r="C692" t="s">
        <v>53</v>
      </c>
      <c r="D692" t="s">
        <v>14</v>
      </c>
      <c r="E692" t="s">
        <v>16</v>
      </c>
      <c r="F692">
        <v>100</v>
      </c>
      <c r="G692">
        <v>126119.320962698</v>
      </c>
      <c r="H692">
        <v>0.80645161290322598</v>
      </c>
      <c r="I692">
        <v>0.82178024183262199</v>
      </c>
    </row>
    <row r="693" spans="1:9">
      <c r="A693" t="s">
        <v>63</v>
      </c>
      <c r="B693">
        <v>2021</v>
      </c>
      <c r="C693" t="s">
        <v>53</v>
      </c>
      <c r="D693" t="s">
        <v>14</v>
      </c>
      <c r="E693" t="s">
        <v>18</v>
      </c>
      <c r="F693">
        <v>24</v>
      </c>
      <c r="G693">
        <v>27351.539667199799</v>
      </c>
      <c r="H693">
        <v>0.19354838709677399</v>
      </c>
      <c r="I693">
        <v>0.17821975816737801</v>
      </c>
    </row>
    <row r="694" spans="1:9">
      <c r="A694" t="s">
        <v>61</v>
      </c>
      <c r="B694">
        <v>2021</v>
      </c>
      <c r="C694" t="s">
        <v>53</v>
      </c>
      <c r="D694" t="s">
        <v>14</v>
      </c>
      <c r="E694" t="s">
        <v>16</v>
      </c>
      <c r="F694">
        <v>11</v>
      </c>
      <c r="G694">
        <v>15803.575808473201</v>
      </c>
      <c r="H694">
        <v>1</v>
      </c>
      <c r="I694">
        <v>1</v>
      </c>
    </row>
    <row r="695" spans="1:9">
      <c r="A695" t="s">
        <v>61</v>
      </c>
      <c r="B695">
        <v>2021</v>
      </c>
      <c r="C695" t="s">
        <v>53</v>
      </c>
      <c r="D695" t="s">
        <v>14</v>
      </c>
      <c r="E695" t="s">
        <v>16</v>
      </c>
      <c r="F695">
        <v>6</v>
      </c>
      <c r="G695">
        <v>14366.768462054601</v>
      </c>
      <c r="H695">
        <v>0.85714285714285698</v>
      </c>
      <c r="I695">
        <v>0.94514079670329698</v>
      </c>
    </row>
    <row r="696" spans="1:9">
      <c r="A696" t="s">
        <v>63</v>
      </c>
      <c r="B696">
        <v>2021</v>
      </c>
      <c r="C696" t="s">
        <v>53</v>
      </c>
      <c r="D696" t="s">
        <v>14</v>
      </c>
      <c r="E696" t="s">
        <v>18</v>
      </c>
      <c r="F696">
        <v>1</v>
      </c>
      <c r="G696">
        <v>833.89636181786705</v>
      </c>
      <c r="H696">
        <v>0.14285714285714299</v>
      </c>
      <c r="I696">
        <v>5.4859203296703303E-2</v>
      </c>
    </row>
    <row r="697" spans="1:9">
      <c r="A697" t="s">
        <v>61</v>
      </c>
      <c r="B697">
        <v>2021</v>
      </c>
      <c r="C697" t="s">
        <v>53</v>
      </c>
      <c r="D697" t="s">
        <v>14</v>
      </c>
      <c r="E697" t="s">
        <v>16</v>
      </c>
      <c r="F697">
        <v>173</v>
      </c>
      <c r="G697">
        <v>251460.860655219</v>
      </c>
      <c r="H697">
        <v>0.87373737373737403</v>
      </c>
      <c r="I697">
        <v>0.87795876523521998</v>
      </c>
    </row>
    <row r="698" spans="1:9">
      <c r="A698" t="s">
        <v>63</v>
      </c>
      <c r="B698">
        <v>2021</v>
      </c>
      <c r="C698" t="s">
        <v>53</v>
      </c>
      <c r="D698" t="s">
        <v>14</v>
      </c>
      <c r="E698" t="s">
        <v>18</v>
      </c>
      <c r="F698">
        <v>25</v>
      </c>
      <c r="G698">
        <v>34954.482083398398</v>
      </c>
      <c r="H698">
        <v>0.12626262626262599</v>
      </c>
      <c r="I698">
        <v>0.12204123476478</v>
      </c>
    </row>
    <row r="699" spans="1:9">
      <c r="A699" t="s">
        <v>61</v>
      </c>
      <c r="B699">
        <v>2021</v>
      </c>
      <c r="C699" t="s">
        <v>53</v>
      </c>
      <c r="D699" t="s">
        <v>14</v>
      </c>
      <c r="E699" t="s">
        <v>16</v>
      </c>
      <c r="F699">
        <v>178</v>
      </c>
      <c r="G699">
        <v>258817.15766862599</v>
      </c>
      <c r="H699">
        <v>0.687258687258687</v>
      </c>
      <c r="I699">
        <v>0.66483078119552697</v>
      </c>
    </row>
    <row r="700" spans="1:9">
      <c r="A700" t="s">
        <v>63</v>
      </c>
      <c r="B700">
        <v>2021</v>
      </c>
      <c r="C700" t="s">
        <v>53</v>
      </c>
      <c r="D700" t="s">
        <v>14</v>
      </c>
      <c r="E700" t="s">
        <v>18</v>
      </c>
      <c r="F700">
        <v>81</v>
      </c>
      <c r="G700">
        <v>130480.63808506999</v>
      </c>
      <c r="H700">
        <v>0.312741312741313</v>
      </c>
      <c r="I700">
        <v>0.33516921880447298</v>
      </c>
    </row>
    <row r="701" spans="1:9">
      <c r="A701" t="s">
        <v>61</v>
      </c>
      <c r="B701">
        <v>2021</v>
      </c>
      <c r="C701" t="s">
        <v>53</v>
      </c>
      <c r="D701" t="s">
        <v>14</v>
      </c>
      <c r="E701" t="s">
        <v>16</v>
      </c>
      <c r="F701">
        <v>90</v>
      </c>
      <c r="G701">
        <v>121157.702859988</v>
      </c>
      <c r="H701">
        <v>0.54216867469879504</v>
      </c>
      <c r="I701">
        <v>0.53014132762312605</v>
      </c>
    </row>
    <row r="702" spans="1:9">
      <c r="A702" t="s">
        <v>62</v>
      </c>
      <c r="B702">
        <v>2021</v>
      </c>
      <c r="C702" t="s">
        <v>53</v>
      </c>
      <c r="D702" t="s">
        <v>14</v>
      </c>
      <c r="E702" t="s">
        <v>17</v>
      </c>
      <c r="F702">
        <v>1</v>
      </c>
      <c r="G702">
        <v>2174.1335505298398</v>
      </c>
      <c r="H702">
        <v>6.0240963855421699E-3</v>
      </c>
      <c r="I702">
        <v>9.5132048536759502E-3</v>
      </c>
    </row>
    <row r="703" spans="1:9">
      <c r="A703" t="s">
        <v>63</v>
      </c>
      <c r="B703">
        <v>2021</v>
      </c>
      <c r="C703" t="s">
        <v>53</v>
      </c>
      <c r="D703" t="s">
        <v>14</v>
      </c>
      <c r="E703" t="s">
        <v>18</v>
      </c>
      <c r="F703">
        <v>75</v>
      </c>
      <c r="G703">
        <v>105206.661810693</v>
      </c>
      <c r="H703">
        <v>0.451807228915663</v>
      </c>
      <c r="I703">
        <v>0.46034546752319799</v>
      </c>
    </row>
    <row r="704" spans="1:9">
      <c r="A704" t="s">
        <v>61</v>
      </c>
      <c r="B704">
        <v>2021</v>
      </c>
      <c r="C704" t="s">
        <v>53</v>
      </c>
      <c r="D704" t="s">
        <v>14</v>
      </c>
      <c r="E704" t="s">
        <v>16</v>
      </c>
      <c r="F704">
        <v>47</v>
      </c>
      <c r="G704">
        <v>79334.994560240404</v>
      </c>
      <c r="H704">
        <v>0.46534653465346498</v>
      </c>
      <c r="I704">
        <v>0.39905607120820302</v>
      </c>
    </row>
    <row r="705" spans="1:9">
      <c r="A705" t="s">
        <v>63</v>
      </c>
      <c r="B705">
        <v>2021</v>
      </c>
      <c r="C705" t="s">
        <v>53</v>
      </c>
      <c r="D705" t="s">
        <v>14</v>
      </c>
      <c r="E705" t="s">
        <v>18</v>
      </c>
      <c r="F705">
        <v>54</v>
      </c>
      <c r="G705">
        <v>119471.640106516</v>
      </c>
      <c r="H705">
        <v>0.53465346534653502</v>
      </c>
      <c r="I705">
        <v>0.60094392879179703</v>
      </c>
    </row>
    <row r="706" spans="1:9">
      <c r="A706" t="s">
        <v>61</v>
      </c>
      <c r="B706">
        <v>2021</v>
      </c>
      <c r="C706" t="s">
        <v>53</v>
      </c>
      <c r="D706" t="s">
        <v>14</v>
      </c>
      <c r="E706" t="s">
        <v>16</v>
      </c>
      <c r="F706">
        <v>280</v>
      </c>
      <c r="G706">
        <v>398798.21126861603</v>
      </c>
      <c r="H706">
        <v>0.73298429319371705</v>
      </c>
      <c r="I706">
        <v>0.73134903445519495</v>
      </c>
    </row>
    <row r="707" spans="1:9">
      <c r="A707" t="s">
        <v>63</v>
      </c>
      <c r="B707">
        <v>2021</v>
      </c>
      <c r="C707" t="s">
        <v>53</v>
      </c>
      <c r="D707" t="s">
        <v>14</v>
      </c>
      <c r="E707" t="s">
        <v>18</v>
      </c>
      <c r="F707">
        <v>102</v>
      </c>
      <c r="G707">
        <v>146493.01423453001</v>
      </c>
      <c r="H707">
        <v>0.267015706806283</v>
      </c>
      <c r="I707">
        <v>0.268650965544805</v>
      </c>
    </row>
    <row r="708" spans="1:9">
      <c r="A708" t="s">
        <v>61</v>
      </c>
      <c r="B708">
        <v>2021</v>
      </c>
      <c r="C708" t="s">
        <v>53</v>
      </c>
      <c r="D708" t="s">
        <v>14</v>
      </c>
      <c r="E708" t="s">
        <v>16</v>
      </c>
      <c r="F708">
        <v>276</v>
      </c>
      <c r="G708">
        <v>384482.33788967697</v>
      </c>
      <c r="H708">
        <v>0.8</v>
      </c>
      <c r="I708">
        <v>0.79350697970055795</v>
      </c>
    </row>
    <row r="709" spans="1:9">
      <c r="A709" t="s">
        <v>63</v>
      </c>
      <c r="B709">
        <v>2021</v>
      </c>
      <c r="C709" t="s">
        <v>53</v>
      </c>
      <c r="D709" t="s">
        <v>14</v>
      </c>
      <c r="E709" t="s">
        <v>18</v>
      </c>
      <c r="F709">
        <v>69</v>
      </c>
      <c r="G709">
        <v>100053.208394701</v>
      </c>
      <c r="H709">
        <v>0.2</v>
      </c>
      <c r="I709">
        <v>0.206493020299442</v>
      </c>
    </row>
    <row r="710" spans="1:9">
      <c r="A710" t="s">
        <v>61</v>
      </c>
      <c r="B710">
        <v>2021</v>
      </c>
      <c r="C710" t="s">
        <v>53</v>
      </c>
      <c r="D710" t="s">
        <v>14</v>
      </c>
      <c r="E710" t="s">
        <v>16</v>
      </c>
      <c r="F710">
        <v>52</v>
      </c>
      <c r="G710">
        <v>69738.008887613498</v>
      </c>
      <c r="H710">
        <v>0.82539682539682502</v>
      </c>
      <c r="I710">
        <v>0.87264443646102097</v>
      </c>
    </row>
    <row r="711" spans="1:9">
      <c r="A711" t="s">
        <v>63</v>
      </c>
      <c r="B711">
        <v>2021</v>
      </c>
      <c r="C711" t="s">
        <v>53</v>
      </c>
      <c r="D711" t="s">
        <v>14</v>
      </c>
      <c r="E711" t="s">
        <v>18</v>
      </c>
      <c r="F711">
        <v>11</v>
      </c>
      <c r="G711">
        <v>10177.711620997699</v>
      </c>
      <c r="H711">
        <v>0.17460317460317501</v>
      </c>
      <c r="I711">
        <v>0.12735556353897901</v>
      </c>
    </row>
    <row r="712" spans="1:9">
      <c r="A712" t="s">
        <v>61</v>
      </c>
      <c r="B712">
        <v>2021</v>
      </c>
      <c r="C712" t="s">
        <v>53</v>
      </c>
      <c r="D712" t="s">
        <v>14</v>
      </c>
      <c r="E712" t="s">
        <v>16</v>
      </c>
      <c r="F712">
        <v>425</v>
      </c>
      <c r="G712">
        <v>561286.63662490097</v>
      </c>
      <c r="H712">
        <v>0.78849721706864595</v>
      </c>
      <c r="I712">
        <v>0.79852216291482903</v>
      </c>
    </row>
    <row r="713" spans="1:9">
      <c r="A713" t="s">
        <v>62</v>
      </c>
      <c r="B713">
        <v>2021</v>
      </c>
      <c r="C713" t="s">
        <v>53</v>
      </c>
      <c r="D713" t="s">
        <v>14</v>
      </c>
      <c r="E713" t="s">
        <v>17</v>
      </c>
      <c r="F713">
        <v>1</v>
      </c>
      <c r="G713">
        <v>2064.5133715115298</v>
      </c>
      <c r="H713">
        <v>1.85528756957328E-3</v>
      </c>
      <c r="I713">
        <v>2.9371083778138799E-3</v>
      </c>
    </row>
    <row r="714" spans="1:9">
      <c r="A714" t="s">
        <v>63</v>
      </c>
      <c r="B714">
        <v>2021</v>
      </c>
      <c r="C714" t="s">
        <v>53</v>
      </c>
      <c r="D714" t="s">
        <v>14</v>
      </c>
      <c r="E714" t="s">
        <v>18</v>
      </c>
      <c r="F714">
        <v>113</v>
      </c>
      <c r="G714">
        <v>139555.622905228</v>
      </c>
      <c r="H714">
        <v>0.20964749536178101</v>
      </c>
      <c r="I714">
        <v>0.19854072870735701</v>
      </c>
    </row>
    <row r="715" spans="1:9">
      <c r="A715" t="s">
        <v>61</v>
      </c>
      <c r="B715">
        <v>2021</v>
      </c>
      <c r="C715" t="s">
        <v>53</v>
      </c>
      <c r="D715" t="s">
        <v>14</v>
      </c>
      <c r="E715" t="s">
        <v>16</v>
      </c>
      <c r="F715">
        <v>106</v>
      </c>
      <c r="G715">
        <v>164887.01927337601</v>
      </c>
      <c r="H715">
        <v>0.79699248120300703</v>
      </c>
      <c r="I715">
        <v>0.80286451383328905</v>
      </c>
    </row>
    <row r="716" spans="1:9">
      <c r="A716" t="s">
        <v>63</v>
      </c>
      <c r="B716">
        <v>2021</v>
      </c>
      <c r="C716" t="s">
        <v>53</v>
      </c>
      <c r="D716" t="s">
        <v>14</v>
      </c>
      <c r="E716" t="s">
        <v>18</v>
      </c>
      <c r="F716">
        <v>27</v>
      </c>
      <c r="G716">
        <v>40486.386117429603</v>
      </c>
      <c r="H716">
        <v>0.203007518796992</v>
      </c>
      <c r="I716">
        <v>0.197135486166711</v>
      </c>
    </row>
    <row r="717" spans="1:9">
      <c r="A717" t="s">
        <v>61</v>
      </c>
      <c r="B717">
        <v>2021</v>
      </c>
      <c r="C717" t="s">
        <v>53</v>
      </c>
      <c r="D717" t="s">
        <v>14</v>
      </c>
      <c r="E717" t="s">
        <v>16</v>
      </c>
      <c r="F717">
        <v>257</v>
      </c>
      <c r="G717">
        <v>307481.99214210099</v>
      </c>
      <c r="H717">
        <v>0.73850574712643702</v>
      </c>
      <c r="I717">
        <v>0.72342698888844503</v>
      </c>
    </row>
    <row r="718" spans="1:9">
      <c r="A718" t="s">
        <v>63</v>
      </c>
      <c r="B718">
        <v>2021</v>
      </c>
      <c r="C718" t="s">
        <v>53</v>
      </c>
      <c r="D718" t="s">
        <v>14</v>
      </c>
      <c r="E718" t="s">
        <v>18</v>
      </c>
      <c r="F718">
        <v>91</v>
      </c>
      <c r="G718">
        <v>117553.286973696</v>
      </c>
      <c r="H718">
        <v>0.26149425287356298</v>
      </c>
      <c r="I718">
        <v>0.27657301111155502</v>
      </c>
    </row>
    <row r="719" spans="1:9">
      <c r="A719" t="s">
        <v>61</v>
      </c>
      <c r="B719">
        <v>2021</v>
      </c>
      <c r="C719" t="s">
        <v>53</v>
      </c>
      <c r="D719" t="s">
        <v>14</v>
      </c>
      <c r="E719" t="s">
        <v>16</v>
      </c>
      <c r="F719">
        <v>299</v>
      </c>
      <c r="G719">
        <v>382984.19544309401</v>
      </c>
      <c r="H719">
        <v>0.77061855670103097</v>
      </c>
      <c r="I719">
        <v>0.78731492436009898</v>
      </c>
    </row>
    <row r="720" spans="1:9">
      <c r="A720" t="s">
        <v>62</v>
      </c>
      <c r="B720">
        <v>2021</v>
      </c>
      <c r="C720" t="s">
        <v>53</v>
      </c>
      <c r="D720" t="s">
        <v>14</v>
      </c>
      <c r="E720" t="s">
        <v>17</v>
      </c>
      <c r="F720">
        <v>1</v>
      </c>
      <c r="G720">
        <v>2021.4483011829</v>
      </c>
      <c r="H720">
        <v>2.5773195876288698E-3</v>
      </c>
      <c r="I720">
        <v>4.1555668230705001E-3</v>
      </c>
    </row>
    <row r="721" spans="1:9">
      <c r="A721" t="s">
        <v>63</v>
      </c>
      <c r="B721">
        <v>2021</v>
      </c>
      <c r="C721" t="s">
        <v>53</v>
      </c>
      <c r="D721" t="s">
        <v>14</v>
      </c>
      <c r="E721" t="s">
        <v>18</v>
      </c>
      <c r="F721">
        <v>88</v>
      </c>
      <c r="G721">
        <v>101437.815655873</v>
      </c>
      <c r="H721">
        <v>0.22680412371134001</v>
      </c>
      <c r="I721">
        <v>0.20852950881682999</v>
      </c>
    </row>
    <row r="722" spans="1:9">
      <c r="A722" t="s">
        <v>61</v>
      </c>
      <c r="B722">
        <v>2021</v>
      </c>
      <c r="C722" t="s">
        <v>53</v>
      </c>
      <c r="D722" t="s">
        <v>14</v>
      </c>
      <c r="E722" t="s">
        <v>16</v>
      </c>
      <c r="F722">
        <v>301</v>
      </c>
      <c r="G722">
        <v>421327.76806114102</v>
      </c>
      <c r="H722">
        <v>0.671875</v>
      </c>
      <c r="I722">
        <v>0.65968950115037395</v>
      </c>
    </row>
    <row r="723" spans="1:9">
      <c r="A723" t="s">
        <v>63</v>
      </c>
      <c r="B723">
        <v>2021</v>
      </c>
      <c r="C723" t="s">
        <v>53</v>
      </c>
      <c r="D723" t="s">
        <v>14</v>
      </c>
      <c r="E723" t="s">
        <v>18</v>
      </c>
      <c r="F723">
        <v>147</v>
      </c>
      <c r="G723">
        <v>217348.10494642501</v>
      </c>
      <c r="H723">
        <v>0.328125</v>
      </c>
      <c r="I723">
        <v>0.340310498849626</v>
      </c>
    </row>
    <row r="724" spans="1:9">
      <c r="A724" t="s">
        <v>61</v>
      </c>
      <c r="B724">
        <v>2021</v>
      </c>
      <c r="C724" t="s">
        <v>53</v>
      </c>
      <c r="D724" t="s">
        <v>14</v>
      </c>
      <c r="E724" t="s">
        <v>16</v>
      </c>
      <c r="F724">
        <v>65</v>
      </c>
      <c r="G724">
        <v>86457.696192168296</v>
      </c>
      <c r="H724">
        <v>0.47794117647058798</v>
      </c>
      <c r="I724">
        <v>0.47236779248928701</v>
      </c>
    </row>
    <row r="725" spans="1:9">
      <c r="A725" t="s">
        <v>63</v>
      </c>
      <c r="B725">
        <v>2021</v>
      </c>
      <c r="C725" t="s">
        <v>53</v>
      </c>
      <c r="D725" t="s">
        <v>14</v>
      </c>
      <c r="E725" t="s">
        <v>18</v>
      </c>
      <c r="F725">
        <v>71</v>
      </c>
      <c r="G725">
        <v>96572.767710869797</v>
      </c>
      <c r="H725">
        <v>0.52205882352941202</v>
      </c>
      <c r="I725">
        <v>0.52763220751071305</v>
      </c>
    </row>
    <row r="726" spans="1:9">
      <c r="A726" t="s">
        <v>61</v>
      </c>
      <c r="B726">
        <v>2021</v>
      </c>
      <c r="C726" t="s">
        <v>53</v>
      </c>
      <c r="D726" t="s">
        <v>14</v>
      </c>
      <c r="E726" t="s">
        <v>16</v>
      </c>
      <c r="F726">
        <v>57</v>
      </c>
      <c r="G726">
        <v>74021.025882114598</v>
      </c>
      <c r="H726">
        <v>0.58762886597938102</v>
      </c>
      <c r="I726">
        <v>0.53494732672520295</v>
      </c>
    </row>
    <row r="727" spans="1:9">
      <c r="A727" t="s">
        <v>62</v>
      </c>
      <c r="B727">
        <v>2021</v>
      </c>
      <c r="C727" t="s">
        <v>53</v>
      </c>
      <c r="D727" t="s">
        <v>14</v>
      </c>
      <c r="E727" t="s">
        <v>17</v>
      </c>
      <c r="F727">
        <v>1</v>
      </c>
      <c r="G727">
        <v>1465.51739330433</v>
      </c>
      <c r="H727">
        <v>1.03092783505155E-2</v>
      </c>
      <c r="I727">
        <v>1.05912421838896E-2</v>
      </c>
    </row>
    <row r="728" spans="1:9">
      <c r="A728" t="s">
        <v>63</v>
      </c>
      <c r="B728">
        <v>2021</v>
      </c>
      <c r="C728" t="s">
        <v>53</v>
      </c>
      <c r="D728" t="s">
        <v>14</v>
      </c>
      <c r="E728" t="s">
        <v>18</v>
      </c>
      <c r="F728">
        <v>39</v>
      </c>
      <c r="G728">
        <v>62884.137694706696</v>
      </c>
      <c r="H728">
        <v>0.402061855670103</v>
      </c>
      <c r="I728">
        <v>0.45446143109090698</v>
      </c>
    </row>
    <row r="729" spans="1:9">
      <c r="A729" t="s">
        <v>61</v>
      </c>
      <c r="B729">
        <v>2021</v>
      </c>
      <c r="C729" t="s">
        <v>53</v>
      </c>
      <c r="D729" t="s">
        <v>14</v>
      </c>
      <c r="E729" t="s">
        <v>16</v>
      </c>
      <c r="F729">
        <v>9</v>
      </c>
      <c r="G729">
        <v>12208.294937098801</v>
      </c>
      <c r="H729">
        <v>0.81818181818181801</v>
      </c>
      <c r="I729">
        <v>0.80397043657614298</v>
      </c>
    </row>
    <row r="730" spans="1:9">
      <c r="A730" t="s">
        <v>63</v>
      </c>
      <c r="B730">
        <v>2021</v>
      </c>
      <c r="C730" t="s">
        <v>53</v>
      </c>
      <c r="D730" t="s">
        <v>14</v>
      </c>
      <c r="E730" t="s">
        <v>18</v>
      </c>
      <c r="F730">
        <v>2</v>
      </c>
      <c r="G730">
        <v>2976.7098611996198</v>
      </c>
      <c r="H730">
        <v>0.18181818181818199</v>
      </c>
      <c r="I730">
        <v>0.196029563423857</v>
      </c>
    </row>
    <row r="731" spans="1:9">
      <c r="A731" t="s">
        <v>61</v>
      </c>
      <c r="B731">
        <v>2021</v>
      </c>
      <c r="C731" t="s">
        <v>53</v>
      </c>
      <c r="D731" t="s">
        <v>14</v>
      </c>
      <c r="E731" t="s">
        <v>16</v>
      </c>
      <c r="F731">
        <v>18</v>
      </c>
      <c r="G731">
        <v>37557.961335083302</v>
      </c>
      <c r="H731">
        <v>0.72</v>
      </c>
      <c r="I731">
        <v>0.83994863413495202</v>
      </c>
    </row>
    <row r="732" spans="1:9">
      <c r="A732" t="s">
        <v>63</v>
      </c>
      <c r="B732">
        <v>2021</v>
      </c>
      <c r="C732" t="s">
        <v>53</v>
      </c>
      <c r="D732" t="s">
        <v>14</v>
      </c>
      <c r="E732" t="s">
        <v>18</v>
      </c>
      <c r="F732">
        <v>7</v>
      </c>
      <c r="G732">
        <v>7156.6316873383203</v>
      </c>
      <c r="H732">
        <v>0.28000000000000003</v>
      </c>
      <c r="I732">
        <v>0.16005136586504801</v>
      </c>
    </row>
    <row r="733" spans="1:9">
      <c r="A733" t="s">
        <v>65</v>
      </c>
      <c r="B733">
        <v>2021</v>
      </c>
      <c r="C733" t="s">
        <v>53</v>
      </c>
      <c r="D733" t="s">
        <v>20</v>
      </c>
      <c r="E733" t="s">
        <v>16</v>
      </c>
      <c r="F733">
        <v>13</v>
      </c>
      <c r="G733">
        <v>10499.003333217601</v>
      </c>
      <c r="H733">
        <v>0.76470588235294101</v>
      </c>
      <c r="I733">
        <v>0.78127116184579704</v>
      </c>
    </row>
    <row r="734" spans="1:9">
      <c r="A734" t="s">
        <v>67</v>
      </c>
      <c r="B734">
        <v>2021</v>
      </c>
      <c r="C734" t="s">
        <v>53</v>
      </c>
      <c r="D734" t="s">
        <v>20</v>
      </c>
      <c r="E734" t="s">
        <v>18</v>
      </c>
      <c r="F734">
        <v>4</v>
      </c>
      <c r="G734">
        <v>2939.3569262512401</v>
      </c>
      <c r="H734">
        <v>0.23529411764705899</v>
      </c>
      <c r="I734">
        <v>0.21872883815420299</v>
      </c>
    </row>
    <row r="735" spans="1:9">
      <c r="A735" t="s">
        <v>65</v>
      </c>
      <c r="B735">
        <v>2021</v>
      </c>
      <c r="C735" t="s">
        <v>53</v>
      </c>
      <c r="D735" t="s">
        <v>20</v>
      </c>
      <c r="E735" t="s">
        <v>16</v>
      </c>
      <c r="F735">
        <v>235</v>
      </c>
      <c r="G735">
        <v>172961.849736</v>
      </c>
      <c r="H735">
        <v>0.60256410256410298</v>
      </c>
      <c r="I735">
        <v>0.61985184494968304</v>
      </c>
    </row>
    <row r="736" spans="1:9">
      <c r="A736" t="s">
        <v>67</v>
      </c>
      <c r="B736">
        <v>2021</v>
      </c>
      <c r="C736" t="s">
        <v>53</v>
      </c>
      <c r="D736" t="s">
        <v>20</v>
      </c>
      <c r="E736" t="s">
        <v>18</v>
      </c>
      <c r="F736">
        <v>155</v>
      </c>
      <c r="G736">
        <v>106075.55435536</v>
      </c>
      <c r="H736">
        <v>0.39743589743589702</v>
      </c>
      <c r="I736">
        <v>0.38014815505031702</v>
      </c>
    </row>
    <row r="737" spans="1:9">
      <c r="A737" t="s">
        <v>65</v>
      </c>
      <c r="B737">
        <v>2021</v>
      </c>
      <c r="C737" t="s">
        <v>53</v>
      </c>
      <c r="D737" t="s">
        <v>20</v>
      </c>
      <c r="E737" t="s">
        <v>16</v>
      </c>
      <c r="F737">
        <v>109</v>
      </c>
      <c r="G737">
        <v>100325.54299542699</v>
      </c>
      <c r="H737">
        <v>0.74657534246575297</v>
      </c>
      <c r="I737">
        <v>0.76395818484200495</v>
      </c>
    </row>
    <row r="738" spans="1:9">
      <c r="A738" t="s">
        <v>67</v>
      </c>
      <c r="B738">
        <v>2021</v>
      </c>
      <c r="C738" t="s">
        <v>53</v>
      </c>
      <c r="D738" t="s">
        <v>20</v>
      </c>
      <c r="E738" t="s">
        <v>18</v>
      </c>
      <c r="F738">
        <v>37</v>
      </c>
      <c r="G738">
        <v>30997.800331505699</v>
      </c>
      <c r="H738">
        <v>0.25342465753424698</v>
      </c>
      <c r="I738">
        <v>0.23604181515799499</v>
      </c>
    </row>
    <row r="739" spans="1:9">
      <c r="A739" t="s">
        <v>65</v>
      </c>
      <c r="B739">
        <v>2021</v>
      </c>
      <c r="C739" t="s">
        <v>53</v>
      </c>
      <c r="D739" t="s">
        <v>20</v>
      </c>
      <c r="E739" t="s">
        <v>16</v>
      </c>
      <c r="F739">
        <v>2181</v>
      </c>
      <c r="G739">
        <v>1980756.0611177499</v>
      </c>
      <c r="H739">
        <v>0.79021739130434798</v>
      </c>
      <c r="I739">
        <v>0.773155531919968</v>
      </c>
    </row>
    <row r="740" spans="1:9">
      <c r="A740" t="s">
        <v>66</v>
      </c>
      <c r="B740">
        <v>2021</v>
      </c>
      <c r="C740" t="s">
        <v>53</v>
      </c>
      <c r="D740" t="s">
        <v>20</v>
      </c>
      <c r="E740" t="s">
        <v>17</v>
      </c>
      <c r="F740">
        <v>3</v>
      </c>
      <c r="G740">
        <v>3753.1726873451198</v>
      </c>
      <c r="H740">
        <v>1.08695652173913E-3</v>
      </c>
      <c r="I740">
        <v>1.4649891939920699E-3</v>
      </c>
    </row>
    <row r="741" spans="1:9">
      <c r="A741" t="s">
        <v>67</v>
      </c>
      <c r="B741">
        <v>2021</v>
      </c>
      <c r="C741" t="s">
        <v>53</v>
      </c>
      <c r="D741" t="s">
        <v>20</v>
      </c>
      <c r="E741" t="s">
        <v>18</v>
      </c>
      <c r="F741">
        <v>576</v>
      </c>
      <c r="G741">
        <v>577402.282496111</v>
      </c>
      <c r="H741">
        <v>0.208695652173913</v>
      </c>
      <c r="I741">
        <v>0.22537947888604001</v>
      </c>
    </row>
    <row r="742" spans="1:9">
      <c r="A742" t="s">
        <v>65</v>
      </c>
      <c r="B742">
        <v>2021</v>
      </c>
      <c r="C742" t="s">
        <v>53</v>
      </c>
      <c r="D742" t="s">
        <v>20</v>
      </c>
      <c r="E742" t="s">
        <v>16</v>
      </c>
      <c r="F742">
        <v>162</v>
      </c>
      <c r="G742">
        <v>156377.428547063</v>
      </c>
      <c r="H742">
        <v>0.76056338028169002</v>
      </c>
      <c r="I742">
        <v>0.75862764883955602</v>
      </c>
    </row>
    <row r="743" spans="1:9">
      <c r="A743" t="s">
        <v>67</v>
      </c>
      <c r="B743">
        <v>2021</v>
      </c>
      <c r="C743" t="s">
        <v>53</v>
      </c>
      <c r="D743" t="s">
        <v>20</v>
      </c>
      <c r="E743" t="s">
        <v>18</v>
      </c>
      <c r="F743">
        <v>51</v>
      </c>
      <c r="G743">
        <v>49754.563591989099</v>
      </c>
      <c r="H743">
        <v>0.23943661971831001</v>
      </c>
      <c r="I743">
        <v>0.241372351160444</v>
      </c>
    </row>
    <row r="744" spans="1:9">
      <c r="A744" t="s">
        <v>65</v>
      </c>
      <c r="B744">
        <v>2021</v>
      </c>
      <c r="C744" t="s">
        <v>53</v>
      </c>
      <c r="D744" t="s">
        <v>20</v>
      </c>
      <c r="E744" t="s">
        <v>16</v>
      </c>
      <c r="F744">
        <v>209</v>
      </c>
      <c r="G744">
        <v>210557.27784314699</v>
      </c>
      <c r="H744">
        <v>0.878151260504202</v>
      </c>
      <c r="I744">
        <v>0.88429052670659603</v>
      </c>
    </row>
    <row r="745" spans="1:9">
      <c r="A745" t="s">
        <v>67</v>
      </c>
      <c r="B745">
        <v>2021</v>
      </c>
      <c r="C745" t="s">
        <v>53</v>
      </c>
      <c r="D745" t="s">
        <v>20</v>
      </c>
      <c r="E745" t="s">
        <v>18</v>
      </c>
      <c r="F745">
        <v>29</v>
      </c>
      <c r="G745">
        <v>27551.4335860426</v>
      </c>
      <c r="H745">
        <v>0.121848739495798</v>
      </c>
      <c r="I745">
        <v>0.115709473293404</v>
      </c>
    </row>
    <row r="746" spans="1:9">
      <c r="A746" t="s">
        <v>65</v>
      </c>
      <c r="B746">
        <v>2021</v>
      </c>
      <c r="C746" t="s">
        <v>53</v>
      </c>
      <c r="D746" t="s">
        <v>20</v>
      </c>
      <c r="E746" t="s">
        <v>16</v>
      </c>
      <c r="F746">
        <v>1660</v>
      </c>
      <c r="G746">
        <v>1552196.26124011</v>
      </c>
      <c r="H746">
        <v>0.87784241142252795</v>
      </c>
      <c r="I746">
        <v>0.881261781781841</v>
      </c>
    </row>
    <row r="747" spans="1:9">
      <c r="A747" t="s">
        <v>67</v>
      </c>
      <c r="B747">
        <v>2021</v>
      </c>
      <c r="C747" t="s">
        <v>53</v>
      </c>
      <c r="D747" t="s">
        <v>20</v>
      </c>
      <c r="E747" t="s">
        <v>18</v>
      </c>
      <c r="F747">
        <v>231</v>
      </c>
      <c r="G747">
        <v>209137.65034935399</v>
      </c>
      <c r="H747">
        <v>0.122157588577472</v>
      </c>
      <c r="I747">
        <v>0.118738218218159</v>
      </c>
    </row>
    <row r="748" spans="1:9">
      <c r="A748" t="s">
        <v>65</v>
      </c>
      <c r="B748">
        <v>2021</v>
      </c>
      <c r="C748" t="s">
        <v>53</v>
      </c>
      <c r="D748" t="s">
        <v>20</v>
      </c>
      <c r="E748" t="s">
        <v>16</v>
      </c>
      <c r="F748">
        <v>2531</v>
      </c>
      <c r="G748">
        <v>2403257.7436684002</v>
      </c>
      <c r="H748">
        <v>0.73618382780686398</v>
      </c>
      <c r="I748">
        <v>0.71486593247493302</v>
      </c>
    </row>
    <row r="749" spans="1:9">
      <c r="A749" t="s">
        <v>66</v>
      </c>
      <c r="B749">
        <v>2021</v>
      </c>
      <c r="C749" t="s">
        <v>53</v>
      </c>
      <c r="D749" t="s">
        <v>20</v>
      </c>
      <c r="E749" t="s">
        <v>17</v>
      </c>
      <c r="F749">
        <v>6</v>
      </c>
      <c r="G749">
        <v>6290.8218337592798</v>
      </c>
      <c r="H749">
        <v>1.7452006980802799E-3</v>
      </c>
      <c r="I749">
        <v>1.87124923578088E-3</v>
      </c>
    </row>
    <row r="750" spans="1:9">
      <c r="A750" t="s">
        <v>67</v>
      </c>
      <c r="B750">
        <v>2021</v>
      </c>
      <c r="C750" t="s">
        <v>53</v>
      </c>
      <c r="D750" t="s">
        <v>20</v>
      </c>
      <c r="E750" t="s">
        <v>18</v>
      </c>
      <c r="F750">
        <v>901</v>
      </c>
      <c r="G750">
        <v>952281.44274581701</v>
      </c>
      <c r="H750">
        <v>0.26207097149505498</v>
      </c>
      <c r="I750">
        <v>0.28326281828928601</v>
      </c>
    </row>
    <row r="751" spans="1:9">
      <c r="A751" t="s">
        <v>65</v>
      </c>
      <c r="B751">
        <v>2021</v>
      </c>
      <c r="C751" t="s">
        <v>53</v>
      </c>
      <c r="D751" t="s">
        <v>20</v>
      </c>
      <c r="E751" t="s">
        <v>16</v>
      </c>
      <c r="F751">
        <v>804</v>
      </c>
      <c r="G751">
        <v>773633.28288357996</v>
      </c>
      <c r="H751">
        <v>0.64682220434432802</v>
      </c>
      <c r="I751">
        <v>0.63181794534495705</v>
      </c>
    </row>
    <row r="752" spans="1:9">
      <c r="A752" t="s">
        <v>66</v>
      </c>
      <c r="B752">
        <v>2021</v>
      </c>
      <c r="C752" t="s">
        <v>53</v>
      </c>
      <c r="D752" t="s">
        <v>20</v>
      </c>
      <c r="E752" t="s">
        <v>17</v>
      </c>
      <c r="F752">
        <v>4</v>
      </c>
      <c r="G752">
        <v>4943.9957499042202</v>
      </c>
      <c r="H752">
        <v>3.2180209171359599E-3</v>
      </c>
      <c r="I752">
        <v>4.0377079239088997E-3</v>
      </c>
    </row>
    <row r="753" spans="1:9">
      <c r="A753" t="s">
        <v>67</v>
      </c>
      <c r="B753">
        <v>2021</v>
      </c>
      <c r="C753" t="s">
        <v>53</v>
      </c>
      <c r="D753" t="s">
        <v>20</v>
      </c>
      <c r="E753" t="s">
        <v>18</v>
      </c>
      <c r="F753">
        <v>435</v>
      </c>
      <c r="G753">
        <v>445878.73529184901</v>
      </c>
      <c r="H753">
        <v>0.34995977473853601</v>
      </c>
      <c r="I753">
        <v>0.36414434673113399</v>
      </c>
    </row>
    <row r="754" spans="1:9">
      <c r="A754" t="s">
        <v>65</v>
      </c>
      <c r="B754">
        <v>2021</v>
      </c>
      <c r="C754" t="s">
        <v>53</v>
      </c>
      <c r="D754" t="s">
        <v>20</v>
      </c>
      <c r="E754" t="s">
        <v>16</v>
      </c>
      <c r="F754">
        <v>522</v>
      </c>
      <c r="G754">
        <v>497476.73458548501</v>
      </c>
      <c r="H754">
        <v>0.43682008368200798</v>
      </c>
      <c r="I754">
        <v>0.384147118848925</v>
      </c>
    </row>
    <row r="755" spans="1:9">
      <c r="A755" t="s">
        <v>66</v>
      </c>
      <c r="B755">
        <v>2021</v>
      </c>
      <c r="C755" t="s">
        <v>53</v>
      </c>
      <c r="D755" t="s">
        <v>20</v>
      </c>
      <c r="E755" t="s">
        <v>17</v>
      </c>
      <c r="F755">
        <v>3</v>
      </c>
      <c r="G755">
        <v>2217.8429527574599</v>
      </c>
      <c r="H755">
        <v>2.5104602510460298E-3</v>
      </c>
      <c r="I755">
        <v>1.7125986425698199E-3</v>
      </c>
    </row>
    <row r="756" spans="1:9">
      <c r="A756" t="s">
        <v>67</v>
      </c>
      <c r="B756">
        <v>2021</v>
      </c>
      <c r="C756" t="s">
        <v>53</v>
      </c>
      <c r="D756" t="s">
        <v>20</v>
      </c>
      <c r="E756" t="s">
        <v>18</v>
      </c>
      <c r="F756">
        <v>670</v>
      </c>
      <c r="G756">
        <v>795321.60291925003</v>
      </c>
      <c r="H756">
        <v>0.56066945606694596</v>
      </c>
      <c r="I756">
        <v>0.61414028250850505</v>
      </c>
    </row>
    <row r="757" spans="1:9">
      <c r="A757" t="s">
        <v>65</v>
      </c>
      <c r="B757">
        <v>2021</v>
      </c>
      <c r="C757" t="s">
        <v>53</v>
      </c>
      <c r="D757" t="s">
        <v>20</v>
      </c>
      <c r="E757" t="s">
        <v>16</v>
      </c>
      <c r="F757">
        <v>892</v>
      </c>
      <c r="G757">
        <v>834431.56035814504</v>
      </c>
      <c r="H757">
        <v>0.79078014184397205</v>
      </c>
      <c r="I757">
        <v>0.79375490796218295</v>
      </c>
    </row>
    <row r="758" spans="1:9">
      <c r="A758" t="s">
        <v>66</v>
      </c>
      <c r="B758">
        <v>2021</v>
      </c>
      <c r="C758" t="s">
        <v>53</v>
      </c>
      <c r="D758" t="s">
        <v>20</v>
      </c>
      <c r="E758" t="s">
        <v>17</v>
      </c>
      <c r="F758">
        <v>2</v>
      </c>
      <c r="G758">
        <v>1864.23610448663</v>
      </c>
      <c r="H758">
        <v>1.77304964539007E-3</v>
      </c>
      <c r="I758">
        <v>1.77335880836224E-3</v>
      </c>
    </row>
    <row r="759" spans="1:9">
      <c r="A759" t="s">
        <v>67</v>
      </c>
      <c r="B759">
        <v>2021</v>
      </c>
      <c r="C759" t="s">
        <v>53</v>
      </c>
      <c r="D759" t="s">
        <v>20</v>
      </c>
      <c r="E759" t="s">
        <v>18</v>
      </c>
      <c r="F759">
        <v>234</v>
      </c>
      <c r="G759">
        <v>214950.06291780499</v>
      </c>
      <c r="H759">
        <v>0.20744680851063799</v>
      </c>
      <c r="I759">
        <v>0.204471733229455</v>
      </c>
    </row>
    <row r="760" spans="1:9">
      <c r="A760" t="s">
        <v>64</v>
      </c>
      <c r="B760">
        <v>2021</v>
      </c>
      <c r="C760" t="s">
        <v>53</v>
      </c>
      <c r="D760" t="s">
        <v>20</v>
      </c>
      <c r="E760" t="s">
        <v>15</v>
      </c>
      <c r="F760">
        <v>1</v>
      </c>
      <c r="G760">
        <v>984.11905934196602</v>
      </c>
      <c r="H760">
        <v>9.4073377234242701E-4</v>
      </c>
      <c r="I760">
        <v>1.0182176214866799E-3</v>
      </c>
    </row>
    <row r="761" spans="1:9">
      <c r="A761" t="s">
        <v>65</v>
      </c>
      <c r="B761">
        <v>2021</v>
      </c>
      <c r="C761" t="s">
        <v>53</v>
      </c>
      <c r="D761" t="s">
        <v>20</v>
      </c>
      <c r="E761" t="s">
        <v>16</v>
      </c>
      <c r="F761">
        <v>924</v>
      </c>
      <c r="G761">
        <v>835294.77707598195</v>
      </c>
      <c r="H761">
        <v>0.86923800564440301</v>
      </c>
      <c r="I761">
        <v>0.86423675375543396</v>
      </c>
    </row>
    <row r="762" spans="1:9">
      <c r="A762" t="s">
        <v>67</v>
      </c>
      <c r="B762">
        <v>2021</v>
      </c>
      <c r="C762" t="s">
        <v>53</v>
      </c>
      <c r="D762" t="s">
        <v>20</v>
      </c>
      <c r="E762" t="s">
        <v>18</v>
      </c>
      <c r="F762">
        <v>138</v>
      </c>
      <c r="G762">
        <v>130232.622203038</v>
      </c>
      <c r="H762">
        <v>0.12982126058325499</v>
      </c>
      <c r="I762">
        <v>0.13474502862307899</v>
      </c>
    </row>
    <row r="763" spans="1:9">
      <c r="A763" t="s">
        <v>65</v>
      </c>
      <c r="B763">
        <v>2021</v>
      </c>
      <c r="C763" t="s">
        <v>53</v>
      </c>
      <c r="D763" t="s">
        <v>20</v>
      </c>
      <c r="E763" t="s">
        <v>16</v>
      </c>
      <c r="F763">
        <v>342</v>
      </c>
      <c r="G763">
        <v>282368.06859602901</v>
      </c>
      <c r="H763">
        <v>0.84863523573201005</v>
      </c>
      <c r="I763">
        <v>0.86315948433451495</v>
      </c>
    </row>
    <row r="764" spans="1:9">
      <c r="A764" t="s">
        <v>67</v>
      </c>
      <c r="B764">
        <v>2021</v>
      </c>
      <c r="C764" t="s">
        <v>53</v>
      </c>
      <c r="D764" t="s">
        <v>20</v>
      </c>
      <c r="E764" t="s">
        <v>18</v>
      </c>
      <c r="F764">
        <v>61</v>
      </c>
      <c r="G764">
        <v>44765.066960873497</v>
      </c>
      <c r="H764">
        <v>0.15136476426799</v>
      </c>
      <c r="I764">
        <v>0.136840515665485</v>
      </c>
    </row>
    <row r="765" spans="1:9">
      <c r="A765" t="s">
        <v>65</v>
      </c>
      <c r="B765">
        <v>2021</v>
      </c>
      <c r="C765" t="s">
        <v>53</v>
      </c>
      <c r="D765" t="s">
        <v>20</v>
      </c>
      <c r="E765" t="s">
        <v>16</v>
      </c>
      <c r="F765">
        <v>1847</v>
      </c>
      <c r="G765">
        <v>1572063.24600215</v>
      </c>
      <c r="H765">
        <v>0.79236379236379195</v>
      </c>
      <c r="I765">
        <v>0.80062288383031199</v>
      </c>
    </row>
    <row r="766" spans="1:9">
      <c r="A766" t="s">
        <v>67</v>
      </c>
      <c r="B766">
        <v>2021</v>
      </c>
      <c r="C766" t="s">
        <v>53</v>
      </c>
      <c r="D766" t="s">
        <v>20</v>
      </c>
      <c r="E766" t="s">
        <v>18</v>
      </c>
      <c r="F766">
        <v>484</v>
      </c>
      <c r="G766">
        <v>391486.98189183697</v>
      </c>
      <c r="H766">
        <v>0.20763620763620799</v>
      </c>
      <c r="I766">
        <v>0.19937711616968801</v>
      </c>
    </row>
    <row r="767" spans="1:9">
      <c r="A767" t="s">
        <v>65</v>
      </c>
      <c r="B767">
        <v>2021</v>
      </c>
      <c r="C767" t="s">
        <v>53</v>
      </c>
      <c r="D767" t="s">
        <v>20</v>
      </c>
      <c r="E767" t="s">
        <v>16</v>
      </c>
      <c r="F767">
        <v>967</v>
      </c>
      <c r="G767">
        <v>908699.39869643794</v>
      </c>
      <c r="H767">
        <v>0.77670682730923701</v>
      </c>
      <c r="I767">
        <v>0.76366373649905095</v>
      </c>
    </row>
    <row r="768" spans="1:9">
      <c r="A768" t="s">
        <v>67</v>
      </c>
      <c r="B768">
        <v>2021</v>
      </c>
      <c r="C768" t="s">
        <v>53</v>
      </c>
      <c r="D768" t="s">
        <v>20</v>
      </c>
      <c r="E768" t="s">
        <v>18</v>
      </c>
      <c r="F768">
        <v>278</v>
      </c>
      <c r="G768">
        <v>281221.44638950302</v>
      </c>
      <c r="H768">
        <v>0.22329317269076299</v>
      </c>
      <c r="I768">
        <v>0.236336263500949</v>
      </c>
    </row>
    <row r="769" spans="1:9">
      <c r="A769" t="s">
        <v>65</v>
      </c>
      <c r="B769">
        <v>2021</v>
      </c>
      <c r="C769" t="s">
        <v>53</v>
      </c>
      <c r="D769" t="s">
        <v>20</v>
      </c>
      <c r="E769" t="s">
        <v>16</v>
      </c>
      <c r="F769">
        <v>1865</v>
      </c>
      <c r="G769">
        <v>1579208.1843775101</v>
      </c>
      <c r="H769">
        <v>0.79871520342612401</v>
      </c>
      <c r="I769">
        <v>0.789978812539751</v>
      </c>
    </row>
    <row r="770" spans="1:9">
      <c r="A770" t="s">
        <v>66</v>
      </c>
      <c r="B770">
        <v>2021</v>
      </c>
      <c r="C770" t="s">
        <v>53</v>
      </c>
      <c r="D770" t="s">
        <v>20</v>
      </c>
      <c r="E770" t="s">
        <v>17</v>
      </c>
      <c r="F770">
        <v>1</v>
      </c>
      <c r="G770">
        <v>707.21369654165096</v>
      </c>
      <c r="H770">
        <v>4.2826552462526803E-4</v>
      </c>
      <c r="I770">
        <v>3.5377465854892601E-4</v>
      </c>
    </row>
    <row r="771" spans="1:9">
      <c r="A771" t="s">
        <v>67</v>
      </c>
      <c r="B771">
        <v>2021</v>
      </c>
      <c r="C771" t="s">
        <v>53</v>
      </c>
      <c r="D771" t="s">
        <v>20</v>
      </c>
      <c r="E771" t="s">
        <v>18</v>
      </c>
      <c r="F771">
        <v>469</v>
      </c>
      <c r="G771">
        <v>419135.91736619</v>
      </c>
      <c r="H771">
        <v>0.200856531049251</v>
      </c>
      <c r="I771">
        <v>0.20966741280170001</v>
      </c>
    </row>
    <row r="772" spans="1:9">
      <c r="A772" t="s">
        <v>64</v>
      </c>
      <c r="B772">
        <v>2021</v>
      </c>
      <c r="C772" t="s">
        <v>53</v>
      </c>
      <c r="D772" t="s">
        <v>20</v>
      </c>
      <c r="E772" t="s">
        <v>15</v>
      </c>
      <c r="F772">
        <v>1</v>
      </c>
      <c r="G772">
        <v>1833.03550022744</v>
      </c>
      <c r="H772">
        <v>2.9515938606847702E-4</v>
      </c>
      <c r="I772">
        <v>6.3760283041392602E-4</v>
      </c>
    </row>
    <row r="773" spans="1:9">
      <c r="A773" t="s">
        <v>65</v>
      </c>
      <c r="B773">
        <v>2021</v>
      </c>
      <c r="C773" t="s">
        <v>53</v>
      </c>
      <c r="D773" t="s">
        <v>20</v>
      </c>
      <c r="E773" t="s">
        <v>16</v>
      </c>
      <c r="F773">
        <v>2744</v>
      </c>
      <c r="G773">
        <v>2331518.4543002802</v>
      </c>
      <c r="H773">
        <v>0.80991735537190102</v>
      </c>
      <c r="I773">
        <v>0.81099507643998803</v>
      </c>
    </row>
    <row r="774" spans="1:9">
      <c r="A774" t="s">
        <v>67</v>
      </c>
      <c r="B774">
        <v>2021</v>
      </c>
      <c r="C774" t="s">
        <v>53</v>
      </c>
      <c r="D774" t="s">
        <v>20</v>
      </c>
      <c r="E774" t="s">
        <v>18</v>
      </c>
      <c r="F774">
        <v>643</v>
      </c>
      <c r="G774">
        <v>541534.58784981701</v>
      </c>
      <c r="H774">
        <v>0.18978748524203101</v>
      </c>
      <c r="I774">
        <v>0.188367320729598</v>
      </c>
    </row>
    <row r="775" spans="1:9">
      <c r="A775" t="s">
        <v>65</v>
      </c>
      <c r="B775">
        <v>2021</v>
      </c>
      <c r="C775" t="s">
        <v>53</v>
      </c>
      <c r="D775" t="s">
        <v>20</v>
      </c>
      <c r="E775" t="s">
        <v>16</v>
      </c>
      <c r="F775">
        <v>2867</v>
      </c>
      <c r="G775">
        <v>2509901.4090263201</v>
      </c>
      <c r="H775">
        <v>0.66970334034104195</v>
      </c>
      <c r="I775">
        <v>0.64410958419672004</v>
      </c>
    </row>
    <row r="776" spans="1:9">
      <c r="A776" t="s">
        <v>66</v>
      </c>
      <c r="B776">
        <v>2021</v>
      </c>
      <c r="C776" t="s">
        <v>53</v>
      </c>
      <c r="D776" t="s">
        <v>20</v>
      </c>
      <c r="E776" t="s">
        <v>17</v>
      </c>
      <c r="F776">
        <v>1</v>
      </c>
      <c r="G776">
        <v>599.31160681195001</v>
      </c>
      <c r="H776">
        <v>2.3359028264424199E-4</v>
      </c>
      <c r="I776">
        <v>1.5379980603208801E-4</v>
      </c>
    </row>
    <row r="777" spans="1:9">
      <c r="A777" t="s">
        <v>67</v>
      </c>
      <c r="B777">
        <v>2021</v>
      </c>
      <c r="C777" t="s">
        <v>53</v>
      </c>
      <c r="D777" t="s">
        <v>20</v>
      </c>
      <c r="E777" t="s">
        <v>18</v>
      </c>
      <c r="F777">
        <v>1413</v>
      </c>
      <c r="G777">
        <v>1386198.6463798</v>
      </c>
      <c r="H777">
        <v>0.33006306937631402</v>
      </c>
      <c r="I777">
        <v>0.35573661599724798</v>
      </c>
    </row>
    <row r="778" spans="1:9">
      <c r="A778" t="s">
        <v>65</v>
      </c>
      <c r="B778">
        <v>2021</v>
      </c>
      <c r="C778" t="s">
        <v>53</v>
      </c>
      <c r="D778" t="s">
        <v>20</v>
      </c>
      <c r="E778" t="s">
        <v>16</v>
      </c>
      <c r="F778">
        <v>427</v>
      </c>
      <c r="G778">
        <v>394466.63959858997</v>
      </c>
      <c r="H778">
        <v>0.59059474412171498</v>
      </c>
      <c r="I778">
        <v>0.57960466999801297</v>
      </c>
    </row>
    <row r="779" spans="1:9">
      <c r="A779" t="s">
        <v>66</v>
      </c>
      <c r="B779">
        <v>2021</v>
      </c>
      <c r="C779" t="s">
        <v>53</v>
      </c>
      <c r="D779" t="s">
        <v>20</v>
      </c>
      <c r="E779" t="s">
        <v>17</v>
      </c>
      <c r="F779">
        <v>2</v>
      </c>
      <c r="G779">
        <v>1522.3294828129999</v>
      </c>
      <c r="H779">
        <v>2.7662517289073298E-3</v>
      </c>
      <c r="I779">
        <v>2.2368159660141498E-3</v>
      </c>
    </row>
    <row r="780" spans="1:9">
      <c r="A780" t="s">
        <v>67</v>
      </c>
      <c r="B780">
        <v>2021</v>
      </c>
      <c r="C780" t="s">
        <v>53</v>
      </c>
      <c r="D780" t="s">
        <v>20</v>
      </c>
      <c r="E780" t="s">
        <v>18</v>
      </c>
      <c r="F780">
        <v>294</v>
      </c>
      <c r="G780">
        <v>284589.811624319</v>
      </c>
      <c r="H780">
        <v>0.40663900414937798</v>
      </c>
      <c r="I780">
        <v>0.41815851403597198</v>
      </c>
    </row>
    <row r="781" spans="1:9">
      <c r="A781" t="s">
        <v>65</v>
      </c>
      <c r="B781">
        <v>2021</v>
      </c>
      <c r="C781" t="s">
        <v>53</v>
      </c>
      <c r="D781" t="s">
        <v>20</v>
      </c>
      <c r="E781" t="s">
        <v>16</v>
      </c>
      <c r="F781">
        <v>606</v>
      </c>
      <c r="G781">
        <v>533149.42545515904</v>
      </c>
      <c r="H781">
        <v>0.72574850299401195</v>
      </c>
      <c r="I781">
        <v>0.72306832447071101</v>
      </c>
    </row>
    <row r="782" spans="1:9">
      <c r="A782" t="s">
        <v>66</v>
      </c>
      <c r="B782">
        <v>2021</v>
      </c>
      <c r="C782" t="s">
        <v>53</v>
      </c>
      <c r="D782" t="s">
        <v>20</v>
      </c>
      <c r="E782" t="s">
        <v>17</v>
      </c>
      <c r="F782">
        <v>1</v>
      </c>
      <c r="G782">
        <v>639.61238731340495</v>
      </c>
      <c r="H782">
        <v>1.1976047904191599E-3</v>
      </c>
      <c r="I782">
        <v>8.67455604609504E-4</v>
      </c>
    </row>
    <row r="783" spans="1:9">
      <c r="A783" t="s">
        <v>67</v>
      </c>
      <c r="B783">
        <v>2021</v>
      </c>
      <c r="C783" t="s">
        <v>53</v>
      </c>
      <c r="D783" t="s">
        <v>20</v>
      </c>
      <c r="E783" t="s">
        <v>18</v>
      </c>
      <c r="F783">
        <v>228</v>
      </c>
      <c r="G783">
        <v>203554.042212136</v>
      </c>
      <c r="H783">
        <v>0.27305389221556903</v>
      </c>
      <c r="I783">
        <v>0.276064219924679</v>
      </c>
    </row>
    <row r="784" spans="1:9">
      <c r="A784" t="s">
        <v>65</v>
      </c>
      <c r="B784">
        <v>2021</v>
      </c>
      <c r="C784" t="s">
        <v>53</v>
      </c>
      <c r="D784" t="s">
        <v>20</v>
      </c>
      <c r="E784" t="s">
        <v>16</v>
      </c>
      <c r="F784">
        <v>34</v>
      </c>
      <c r="G784">
        <v>32652.732382420301</v>
      </c>
      <c r="H784">
        <v>0.85</v>
      </c>
      <c r="I784">
        <v>0.82469792487522997</v>
      </c>
    </row>
    <row r="785" spans="1:9">
      <c r="A785" t="s">
        <v>67</v>
      </c>
      <c r="B785">
        <v>2021</v>
      </c>
      <c r="C785" t="s">
        <v>53</v>
      </c>
      <c r="D785" t="s">
        <v>20</v>
      </c>
      <c r="E785" t="s">
        <v>18</v>
      </c>
      <c r="F785">
        <v>6</v>
      </c>
      <c r="G785">
        <v>6940.8344224924103</v>
      </c>
      <c r="H785">
        <v>0.15</v>
      </c>
      <c r="I785">
        <v>0.17530207512477</v>
      </c>
    </row>
    <row r="786" spans="1:9">
      <c r="A786" t="s">
        <v>65</v>
      </c>
      <c r="B786">
        <v>2021</v>
      </c>
      <c r="C786" t="s">
        <v>53</v>
      </c>
      <c r="D786" t="s">
        <v>20</v>
      </c>
      <c r="E786" t="s">
        <v>16</v>
      </c>
      <c r="F786">
        <v>35</v>
      </c>
      <c r="G786">
        <v>34069.759825858499</v>
      </c>
      <c r="H786">
        <v>0.74468085106382997</v>
      </c>
      <c r="I786">
        <v>0.74614924693220996</v>
      </c>
    </row>
    <row r="787" spans="1:9">
      <c r="A787" t="s">
        <v>67</v>
      </c>
      <c r="B787">
        <v>2021</v>
      </c>
      <c r="C787" t="s">
        <v>53</v>
      </c>
      <c r="D787" t="s">
        <v>20</v>
      </c>
      <c r="E787" t="s">
        <v>18</v>
      </c>
      <c r="F787">
        <v>12</v>
      </c>
      <c r="G787">
        <v>11591.0244822893</v>
      </c>
      <c r="H787">
        <v>0.25531914893617003</v>
      </c>
      <c r="I787">
        <v>0.25385075306778998</v>
      </c>
    </row>
    <row r="788" spans="1:9">
      <c r="A788" t="s">
        <v>68</v>
      </c>
      <c r="B788">
        <v>2022</v>
      </c>
      <c r="C788" t="s">
        <v>53</v>
      </c>
      <c r="D788" t="s">
        <v>14</v>
      </c>
      <c r="E788" t="s">
        <v>16</v>
      </c>
      <c r="F788">
        <v>1965</v>
      </c>
      <c r="G788">
        <v>3803188.4815582102</v>
      </c>
      <c r="H788">
        <v>0.73211624441132594</v>
      </c>
      <c r="I788">
        <v>0.73338340872330399</v>
      </c>
    </row>
    <row r="789" spans="1:9">
      <c r="A789" t="s">
        <v>69</v>
      </c>
      <c r="B789">
        <v>2022</v>
      </c>
      <c r="C789" t="s">
        <v>53</v>
      </c>
      <c r="D789" t="s">
        <v>14</v>
      </c>
      <c r="E789" t="s">
        <v>17</v>
      </c>
      <c r="F789">
        <v>6</v>
      </c>
      <c r="G789">
        <v>11343.8847474411</v>
      </c>
      <c r="H789">
        <v>2.2354694485842001E-3</v>
      </c>
      <c r="I789">
        <v>2.1874847656338302E-3</v>
      </c>
    </row>
    <row r="790" spans="1:9">
      <c r="A790" t="s">
        <v>70</v>
      </c>
      <c r="B790">
        <v>2022</v>
      </c>
      <c r="C790" t="s">
        <v>53</v>
      </c>
      <c r="D790" t="s">
        <v>14</v>
      </c>
      <c r="E790" t="s">
        <v>18</v>
      </c>
      <c r="F790">
        <v>713</v>
      </c>
      <c r="G790">
        <v>1371279.63369435</v>
      </c>
      <c r="H790">
        <v>0.26564828614008901</v>
      </c>
      <c r="I790">
        <v>0.26442910651106299</v>
      </c>
    </row>
    <row r="791" spans="1:9">
      <c r="A791" t="s">
        <v>71</v>
      </c>
      <c r="B791">
        <v>2022</v>
      </c>
      <c r="C791" t="s">
        <v>53</v>
      </c>
      <c r="D791" t="s">
        <v>20</v>
      </c>
      <c r="E791" t="s">
        <v>15</v>
      </c>
      <c r="F791">
        <v>2</v>
      </c>
      <c r="G791">
        <v>2826.6381537828902</v>
      </c>
      <c r="H791">
        <v>8.3731055848614296E-5</v>
      </c>
      <c r="I791">
        <v>1.0336804098238801E-4</v>
      </c>
    </row>
    <row r="792" spans="1:9">
      <c r="A792" t="s">
        <v>72</v>
      </c>
      <c r="B792">
        <v>2022</v>
      </c>
      <c r="C792" t="s">
        <v>53</v>
      </c>
      <c r="D792" t="s">
        <v>20</v>
      </c>
      <c r="E792" t="s">
        <v>16</v>
      </c>
      <c r="F792">
        <v>17835</v>
      </c>
      <c r="G792">
        <v>19957170.093679599</v>
      </c>
      <c r="H792">
        <v>0.74667169053001803</v>
      </c>
      <c r="I792">
        <v>0.72981876841049997</v>
      </c>
    </row>
    <row r="793" spans="1:9">
      <c r="A793" t="s">
        <v>73</v>
      </c>
      <c r="B793">
        <v>2022</v>
      </c>
      <c r="C793" t="s">
        <v>53</v>
      </c>
      <c r="D793" t="s">
        <v>20</v>
      </c>
      <c r="E793" t="s">
        <v>17</v>
      </c>
      <c r="F793">
        <v>34</v>
      </c>
      <c r="G793">
        <v>44289.1644125374</v>
      </c>
      <c r="H793">
        <v>1.4234279494264399E-3</v>
      </c>
      <c r="I793">
        <v>1.6196215833087901E-3</v>
      </c>
    </row>
    <row r="794" spans="1:9">
      <c r="A794" t="s">
        <v>74</v>
      </c>
      <c r="B794">
        <v>2022</v>
      </c>
      <c r="C794" t="s">
        <v>53</v>
      </c>
      <c r="D794" t="s">
        <v>20</v>
      </c>
      <c r="E794" t="s">
        <v>18</v>
      </c>
      <c r="F794">
        <v>6015</v>
      </c>
      <c r="G794">
        <v>7341092.1037541004</v>
      </c>
      <c r="H794">
        <v>0.25182115046470699</v>
      </c>
      <c r="I794">
        <v>0.26845824196520901</v>
      </c>
    </row>
    <row r="795" spans="1:9">
      <c r="A795" t="s">
        <v>70</v>
      </c>
      <c r="B795">
        <v>2022</v>
      </c>
      <c r="C795" t="s">
        <v>53</v>
      </c>
      <c r="D795" t="s">
        <v>14</v>
      </c>
      <c r="E795" t="s">
        <v>18</v>
      </c>
      <c r="F795">
        <v>1</v>
      </c>
      <c r="G795">
        <v>2766.7667106868898</v>
      </c>
      <c r="H795">
        <v>1</v>
      </c>
      <c r="I795">
        <v>1</v>
      </c>
    </row>
    <row r="796" spans="1:9">
      <c r="A796" t="s">
        <v>68</v>
      </c>
      <c r="B796">
        <v>2022</v>
      </c>
      <c r="C796" t="s">
        <v>53</v>
      </c>
      <c r="D796" t="s">
        <v>14</v>
      </c>
      <c r="E796" t="s">
        <v>16</v>
      </c>
      <c r="F796">
        <v>1</v>
      </c>
      <c r="G796">
        <v>1254.15458861152</v>
      </c>
      <c r="H796">
        <v>0.33333333333333298</v>
      </c>
      <c r="I796">
        <v>0.33970925784238698</v>
      </c>
    </row>
    <row r="797" spans="1:9">
      <c r="A797" t="s">
        <v>70</v>
      </c>
      <c r="B797">
        <v>2022</v>
      </c>
      <c r="C797" t="s">
        <v>53</v>
      </c>
      <c r="D797" t="s">
        <v>14</v>
      </c>
      <c r="E797" t="s">
        <v>18</v>
      </c>
      <c r="F797">
        <v>2</v>
      </c>
      <c r="G797">
        <v>2437.6923648012098</v>
      </c>
      <c r="H797">
        <v>0.66666666666666696</v>
      </c>
      <c r="I797">
        <v>0.66029074215761296</v>
      </c>
    </row>
    <row r="798" spans="1:9">
      <c r="A798" t="s">
        <v>68</v>
      </c>
      <c r="B798">
        <v>2022</v>
      </c>
      <c r="C798" t="s">
        <v>53</v>
      </c>
      <c r="D798" t="s">
        <v>14</v>
      </c>
      <c r="E798" t="s">
        <v>16</v>
      </c>
      <c r="F798">
        <v>2</v>
      </c>
      <c r="G798">
        <v>5529.2964126284796</v>
      </c>
      <c r="H798">
        <v>0.5</v>
      </c>
      <c r="I798">
        <v>0.68587946741415595</v>
      </c>
    </row>
    <row r="799" spans="1:9">
      <c r="A799" t="s">
        <v>70</v>
      </c>
      <c r="B799">
        <v>2022</v>
      </c>
      <c r="C799" t="s">
        <v>53</v>
      </c>
      <c r="D799" t="s">
        <v>14</v>
      </c>
      <c r="E799" t="s">
        <v>18</v>
      </c>
      <c r="F799">
        <v>2</v>
      </c>
      <c r="G799">
        <v>2532.3188934464501</v>
      </c>
      <c r="H799">
        <v>0.5</v>
      </c>
      <c r="I799">
        <v>0.31412053258584399</v>
      </c>
    </row>
    <row r="800" spans="1:9">
      <c r="A800" t="s">
        <v>68</v>
      </c>
      <c r="B800">
        <v>2022</v>
      </c>
      <c r="C800" t="s">
        <v>53</v>
      </c>
      <c r="D800" t="s">
        <v>14</v>
      </c>
      <c r="E800" t="s">
        <v>16</v>
      </c>
      <c r="F800">
        <v>65</v>
      </c>
      <c r="G800">
        <v>108466.011543666</v>
      </c>
      <c r="H800">
        <v>0.74712643678160895</v>
      </c>
      <c r="I800">
        <v>0.74443604358109405</v>
      </c>
    </row>
    <row r="801" spans="1:9">
      <c r="A801" t="s">
        <v>70</v>
      </c>
      <c r="B801">
        <v>2022</v>
      </c>
      <c r="C801" t="s">
        <v>53</v>
      </c>
      <c r="D801" t="s">
        <v>14</v>
      </c>
      <c r="E801" t="s">
        <v>18</v>
      </c>
      <c r="F801">
        <v>22</v>
      </c>
      <c r="G801">
        <v>37236.245190025496</v>
      </c>
      <c r="H801">
        <v>0.252873563218391</v>
      </c>
      <c r="I801">
        <v>0.255563956418906</v>
      </c>
    </row>
    <row r="802" spans="1:9">
      <c r="A802" t="s">
        <v>68</v>
      </c>
      <c r="B802">
        <v>2022</v>
      </c>
      <c r="C802" t="s">
        <v>53</v>
      </c>
      <c r="D802" t="s">
        <v>14</v>
      </c>
      <c r="E802" t="s">
        <v>16</v>
      </c>
      <c r="F802">
        <v>6</v>
      </c>
      <c r="G802">
        <v>10096.791840071801</v>
      </c>
      <c r="H802">
        <v>1</v>
      </c>
      <c r="I802">
        <v>1</v>
      </c>
    </row>
    <row r="803" spans="1:9">
      <c r="A803" t="s">
        <v>68</v>
      </c>
      <c r="B803">
        <v>2022</v>
      </c>
      <c r="C803" t="s">
        <v>53</v>
      </c>
      <c r="D803" t="s">
        <v>14</v>
      </c>
      <c r="E803" t="s">
        <v>16</v>
      </c>
      <c r="F803">
        <v>8</v>
      </c>
      <c r="G803">
        <v>18094.852014967099</v>
      </c>
      <c r="H803">
        <v>1</v>
      </c>
      <c r="I803">
        <v>1</v>
      </c>
    </row>
    <row r="804" spans="1:9">
      <c r="A804" t="s">
        <v>68</v>
      </c>
      <c r="B804">
        <v>2022</v>
      </c>
      <c r="C804" t="s">
        <v>53</v>
      </c>
      <c r="D804" t="s">
        <v>14</v>
      </c>
      <c r="E804" t="s">
        <v>16</v>
      </c>
      <c r="F804">
        <v>165</v>
      </c>
      <c r="G804">
        <v>335589.45299971697</v>
      </c>
      <c r="H804">
        <v>0.85051546391752597</v>
      </c>
      <c r="I804">
        <v>0.87932840156760605</v>
      </c>
    </row>
    <row r="805" spans="1:9">
      <c r="A805" t="s">
        <v>69</v>
      </c>
      <c r="B805">
        <v>2022</v>
      </c>
      <c r="C805" t="s">
        <v>53</v>
      </c>
      <c r="D805" t="s">
        <v>14</v>
      </c>
      <c r="E805" t="s">
        <v>17</v>
      </c>
      <c r="F805">
        <v>1</v>
      </c>
      <c r="G805">
        <v>2470.17609851525</v>
      </c>
      <c r="H805">
        <v>5.1546391752577301E-3</v>
      </c>
      <c r="I805">
        <v>6.4724799330917997E-3</v>
      </c>
    </row>
    <row r="806" spans="1:9">
      <c r="A806" t="s">
        <v>70</v>
      </c>
      <c r="B806">
        <v>2022</v>
      </c>
      <c r="C806" t="s">
        <v>53</v>
      </c>
      <c r="D806" t="s">
        <v>14</v>
      </c>
      <c r="E806" t="s">
        <v>18</v>
      </c>
      <c r="F806">
        <v>28</v>
      </c>
      <c r="G806">
        <v>43583.284290498603</v>
      </c>
      <c r="H806">
        <v>0.14432989690721601</v>
      </c>
      <c r="I806">
        <v>0.114199118499302</v>
      </c>
    </row>
    <row r="807" spans="1:9">
      <c r="A807" t="s">
        <v>68</v>
      </c>
      <c r="B807">
        <v>2022</v>
      </c>
      <c r="C807" t="s">
        <v>53</v>
      </c>
      <c r="D807" t="s">
        <v>14</v>
      </c>
      <c r="E807" t="s">
        <v>16</v>
      </c>
      <c r="F807">
        <v>152</v>
      </c>
      <c r="G807">
        <v>312521.76505400502</v>
      </c>
      <c r="H807">
        <v>0.74876847290640403</v>
      </c>
      <c r="I807">
        <v>0.74973064178406601</v>
      </c>
    </row>
    <row r="808" spans="1:9">
      <c r="A808" t="s">
        <v>70</v>
      </c>
      <c r="B808">
        <v>2022</v>
      </c>
      <c r="C808" t="s">
        <v>53</v>
      </c>
      <c r="D808" t="s">
        <v>14</v>
      </c>
      <c r="E808" t="s">
        <v>18</v>
      </c>
      <c r="F808">
        <v>51</v>
      </c>
      <c r="G808">
        <v>104323.629327003</v>
      </c>
      <c r="H808">
        <v>0.25123152709359597</v>
      </c>
      <c r="I808">
        <v>0.25026935821593399</v>
      </c>
    </row>
    <row r="809" spans="1:9">
      <c r="A809" t="s">
        <v>68</v>
      </c>
      <c r="B809">
        <v>2022</v>
      </c>
      <c r="C809" t="s">
        <v>53</v>
      </c>
      <c r="D809" t="s">
        <v>14</v>
      </c>
      <c r="E809" t="s">
        <v>16</v>
      </c>
      <c r="F809">
        <v>66</v>
      </c>
      <c r="G809">
        <v>129564.90275905799</v>
      </c>
      <c r="H809">
        <v>0.507692307692308</v>
      </c>
      <c r="I809">
        <v>0.53886503409831799</v>
      </c>
    </row>
    <row r="810" spans="1:9">
      <c r="A810" t="s">
        <v>70</v>
      </c>
      <c r="B810">
        <v>2022</v>
      </c>
      <c r="C810" t="s">
        <v>53</v>
      </c>
      <c r="D810" t="s">
        <v>14</v>
      </c>
      <c r="E810" t="s">
        <v>18</v>
      </c>
      <c r="F810">
        <v>64</v>
      </c>
      <c r="G810">
        <v>110875.45718349901</v>
      </c>
      <c r="H810">
        <v>0.492307692307692</v>
      </c>
      <c r="I810">
        <v>0.46113496590168201</v>
      </c>
    </row>
    <row r="811" spans="1:9">
      <c r="A811" t="s">
        <v>68</v>
      </c>
      <c r="B811">
        <v>2022</v>
      </c>
      <c r="C811" t="s">
        <v>53</v>
      </c>
      <c r="D811" t="s">
        <v>14</v>
      </c>
      <c r="E811" t="s">
        <v>16</v>
      </c>
      <c r="F811">
        <v>38</v>
      </c>
      <c r="G811">
        <v>93656.2536425625</v>
      </c>
      <c r="H811">
        <v>0.44186046511627902</v>
      </c>
      <c r="I811">
        <v>0.46070530367241502</v>
      </c>
    </row>
    <row r="812" spans="1:9">
      <c r="A812" t="s">
        <v>70</v>
      </c>
      <c r="B812">
        <v>2022</v>
      </c>
      <c r="C812" t="s">
        <v>53</v>
      </c>
      <c r="D812" t="s">
        <v>14</v>
      </c>
      <c r="E812" t="s">
        <v>18</v>
      </c>
      <c r="F812">
        <v>48</v>
      </c>
      <c r="G812">
        <v>109632.601284875</v>
      </c>
      <c r="H812">
        <v>0.55813953488372103</v>
      </c>
      <c r="I812">
        <v>0.53929469632758598</v>
      </c>
    </row>
    <row r="813" spans="1:9">
      <c r="A813" t="s">
        <v>68</v>
      </c>
      <c r="B813">
        <v>2022</v>
      </c>
      <c r="C813" t="s">
        <v>53</v>
      </c>
      <c r="D813" t="s">
        <v>14</v>
      </c>
      <c r="E813" t="s">
        <v>16</v>
      </c>
      <c r="F813">
        <v>177</v>
      </c>
      <c r="G813">
        <v>351087.01865380898</v>
      </c>
      <c r="H813">
        <v>0.746835443037975</v>
      </c>
      <c r="I813">
        <v>0.73959935616124495</v>
      </c>
    </row>
    <row r="814" spans="1:9">
      <c r="A814" t="s">
        <v>70</v>
      </c>
      <c r="B814">
        <v>2022</v>
      </c>
      <c r="C814" t="s">
        <v>53</v>
      </c>
      <c r="D814" t="s">
        <v>14</v>
      </c>
      <c r="E814" t="s">
        <v>18</v>
      </c>
      <c r="F814">
        <v>60</v>
      </c>
      <c r="G814">
        <v>123611.905471898</v>
      </c>
      <c r="H814">
        <v>0.253164556962025</v>
      </c>
      <c r="I814">
        <v>0.260400643838755</v>
      </c>
    </row>
    <row r="815" spans="1:9">
      <c r="A815" t="s">
        <v>68</v>
      </c>
      <c r="B815">
        <v>2022</v>
      </c>
      <c r="C815" t="s">
        <v>53</v>
      </c>
      <c r="D815" t="s">
        <v>14</v>
      </c>
      <c r="E815" t="s">
        <v>16</v>
      </c>
      <c r="F815">
        <v>180</v>
      </c>
      <c r="G815">
        <v>353459.74355118198</v>
      </c>
      <c r="H815">
        <v>0.80357142857142905</v>
      </c>
      <c r="I815">
        <v>0.82758552272614505</v>
      </c>
    </row>
    <row r="816" spans="1:9">
      <c r="A816" t="s">
        <v>70</v>
      </c>
      <c r="B816">
        <v>2022</v>
      </c>
      <c r="C816" t="s">
        <v>53</v>
      </c>
      <c r="D816" t="s">
        <v>14</v>
      </c>
      <c r="E816" t="s">
        <v>18</v>
      </c>
      <c r="F816">
        <v>44</v>
      </c>
      <c r="G816">
        <v>73637.7996572251</v>
      </c>
      <c r="H816">
        <v>0.19642857142857101</v>
      </c>
      <c r="I816">
        <v>0.172414477273855</v>
      </c>
    </row>
    <row r="817" spans="1:9">
      <c r="A817" t="s">
        <v>68</v>
      </c>
      <c r="B817">
        <v>2022</v>
      </c>
      <c r="C817" t="s">
        <v>53</v>
      </c>
      <c r="D817" t="s">
        <v>14</v>
      </c>
      <c r="E817" t="s">
        <v>16</v>
      </c>
      <c r="F817">
        <v>39</v>
      </c>
      <c r="G817">
        <v>73601.078914765705</v>
      </c>
      <c r="H817">
        <v>0.84782608695652195</v>
      </c>
      <c r="I817">
        <v>0.88045075943165096</v>
      </c>
    </row>
    <row r="818" spans="1:9">
      <c r="A818" t="s">
        <v>70</v>
      </c>
      <c r="B818">
        <v>2022</v>
      </c>
      <c r="C818" t="s">
        <v>53</v>
      </c>
      <c r="D818" t="s">
        <v>14</v>
      </c>
      <c r="E818" t="s">
        <v>18</v>
      </c>
      <c r="F818">
        <v>7</v>
      </c>
      <c r="G818">
        <v>9993.6912939359099</v>
      </c>
      <c r="H818">
        <v>0.15217391304347799</v>
      </c>
      <c r="I818">
        <v>0.11954924056834899</v>
      </c>
    </row>
    <row r="819" spans="1:9">
      <c r="A819" t="s">
        <v>68</v>
      </c>
      <c r="B819">
        <v>2022</v>
      </c>
      <c r="C819" t="s">
        <v>53</v>
      </c>
      <c r="D819" t="s">
        <v>14</v>
      </c>
      <c r="E819" t="s">
        <v>16</v>
      </c>
      <c r="F819">
        <v>286</v>
      </c>
      <c r="G819">
        <v>557617.18527140794</v>
      </c>
      <c r="H819">
        <v>0.80112044817927197</v>
      </c>
      <c r="I819">
        <v>0.79509553575743896</v>
      </c>
    </row>
    <row r="820" spans="1:9">
      <c r="A820" t="s">
        <v>69</v>
      </c>
      <c r="B820">
        <v>2022</v>
      </c>
      <c r="C820" t="s">
        <v>53</v>
      </c>
      <c r="D820" t="s">
        <v>14</v>
      </c>
      <c r="E820" t="s">
        <v>17</v>
      </c>
      <c r="F820">
        <v>1</v>
      </c>
      <c r="G820">
        <v>2261.1503337466602</v>
      </c>
      <c r="H820">
        <v>2.80112044817927E-3</v>
      </c>
      <c r="I820">
        <v>3.22413043128031E-3</v>
      </c>
    </row>
    <row r="821" spans="1:9">
      <c r="A821" t="s">
        <v>70</v>
      </c>
      <c r="B821">
        <v>2022</v>
      </c>
      <c r="C821" t="s">
        <v>53</v>
      </c>
      <c r="D821" t="s">
        <v>14</v>
      </c>
      <c r="E821" t="s">
        <v>18</v>
      </c>
      <c r="F821">
        <v>70</v>
      </c>
      <c r="G821">
        <v>141442.650608408</v>
      </c>
      <c r="H821">
        <v>0.19607843137254899</v>
      </c>
      <c r="I821">
        <v>0.201680333811281</v>
      </c>
    </row>
    <row r="822" spans="1:9">
      <c r="A822" t="s">
        <v>68</v>
      </c>
      <c r="B822">
        <v>2022</v>
      </c>
      <c r="C822" t="s">
        <v>53</v>
      </c>
      <c r="D822" t="s">
        <v>14</v>
      </c>
      <c r="E822" t="s">
        <v>16</v>
      </c>
      <c r="F822">
        <v>102</v>
      </c>
      <c r="G822">
        <v>199910.54662117799</v>
      </c>
      <c r="H822">
        <v>0.71830985915492995</v>
      </c>
      <c r="I822">
        <v>0.70725613838728096</v>
      </c>
    </row>
    <row r="823" spans="1:9">
      <c r="A823" t="s">
        <v>70</v>
      </c>
      <c r="B823">
        <v>2022</v>
      </c>
      <c r="C823" t="s">
        <v>53</v>
      </c>
      <c r="D823" t="s">
        <v>14</v>
      </c>
      <c r="E823" t="s">
        <v>18</v>
      </c>
      <c r="F823">
        <v>40</v>
      </c>
      <c r="G823">
        <v>82745.956123391399</v>
      </c>
      <c r="H823">
        <v>0.28169014084506999</v>
      </c>
      <c r="I823">
        <v>0.29274386161271898</v>
      </c>
    </row>
    <row r="824" spans="1:9">
      <c r="A824" t="s">
        <v>68</v>
      </c>
      <c r="B824">
        <v>2022</v>
      </c>
      <c r="C824" t="s">
        <v>53</v>
      </c>
      <c r="D824" t="s">
        <v>14</v>
      </c>
      <c r="E824" t="s">
        <v>16</v>
      </c>
      <c r="F824">
        <v>173</v>
      </c>
      <c r="G824">
        <v>317093.49749019399</v>
      </c>
      <c r="H824">
        <v>0.755458515283843</v>
      </c>
      <c r="I824">
        <v>0.76713625290003395</v>
      </c>
    </row>
    <row r="825" spans="1:9">
      <c r="A825" t="s">
        <v>69</v>
      </c>
      <c r="B825">
        <v>2022</v>
      </c>
      <c r="C825" t="s">
        <v>53</v>
      </c>
      <c r="D825" t="s">
        <v>14</v>
      </c>
      <c r="E825" t="s">
        <v>17</v>
      </c>
      <c r="F825">
        <v>1</v>
      </c>
      <c r="G825">
        <v>1665.14443690651</v>
      </c>
      <c r="H825">
        <v>4.3668122270742399E-3</v>
      </c>
      <c r="I825">
        <v>4.02844168668359E-3</v>
      </c>
    </row>
    <row r="826" spans="1:9">
      <c r="A826" t="s">
        <v>70</v>
      </c>
      <c r="B826">
        <v>2022</v>
      </c>
      <c r="C826" t="s">
        <v>53</v>
      </c>
      <c r="D826" t="s">
        <v>14</v>
      </c>
      <c r="E826" t="s">
        <v>18</v>
      </c>
      <c r="F826">
        <v>55</v>
      </c>
      <c r="G826">
        <v>94588.395566530497</v>
      </c>
      <c r="H826">
        <v>0.240174672489083</v>
      </c>
      <c r="I826">
        <v>0.22883530541328301</v>
      </c>
    </row>
    <row r="827" spans="1:9">
      <c r="A827" t="s">
        <v>68</v>
      </c>
      <c r="B827">
        <v>2022</v>
      </c>
      <c r="C827" t="s">
        <v>53</v>
      </c>
      <c r="D827" t="s">
        <v>14</v>
      </c>
      <c r="E827" t="s">
        <v>16</v>
      </c>
      <c r="F827">
        <v>216</v>
      </c>
      <c r="G827">
        <v>377936.943072833</v>
      </c>
      <c r="H827">
        <v>0.77978339350180503</v>
      </c>
      <c r="I827">
        <v>0.77384233219492005</v>
      </c>
    </row>
    <row r="828" spans="1:9">
      <c r="A828" t="s">
        <v>69</v>
      </c>
      <c r="B828">
        <v>2022</v>
      </c>
      <c r="C828" t="s">
        <v>53</v>
      </c>
      <c r="D828" t="s">
        <v>14</v>
      </c>
      <c r="E828" t="s">
        <v>17</v>
      </c>
      <c r="F828">
        <v>1</v>
      </c>
      <c r="G828">
        <v>2287.9847224669602</v>
      </c>
      <c r="H828">
        <v>3.6101083032491002E-3</v>
      </c>
      <c r="I828">
        <v>4.6847482526178198E-3</v>
      </c>
    </row>
    <row r="829" spans="1:9">
      <c r="A829" t="s">
        <v>70</v>
      </c>
      <c r="B829">
        <v>2022</v>
      </c>
      <c r="C829" t="s">
        <v>53</v>
      </c>
      <c r="D829" t="s">
        <v>14</v>
      </c>
      <c r="E829" t="s">
        <v>18</v>
      </c>
      <c r="F829">
        <v>60</v>
      </c>
      <c r="G829">
        <v>108165.18392275</v>
      </c>
      <c r="H829">
        <v>0.21660649819494601</v>
      </c>
      <c r="I829">
        <v>0.22147291955246201</v>
      </c>
    </row>
    <row r="830" spans="1:9">
      <c r="A830" t="s">
        <v>68</v>
      </c>
      <c r="B830">
        <v>2022</v>
      </c>
      <c r="C830" t="s">
        <v>53</v>
      </c>
      <c r="D830" t="s">
        <v>14</v>
      </c>
      <c r="E830" t="s">
        <v>16</v>
      </c>
      <c r="F830">
        <v>172</v>
      </c>
      <c r="G830">
        <v>310586.864393647</v>
      </c>
      <c r="H830">
        <v>0.61648745519713299</v>
      </c>
      <c r="I830">
        <v>0.59715475081667202</v>
      </c>
    </row>
    <row r="831" spans="1:9">
      <c r="A831" t="s">
        <v>69</v>
      </c>
      <c r="B831">
        <v>2022</v>
      </c>
      <c r="C831" t="s">
        <v>53</v>
      </c>
      <c r="D831" t="s">
        <v>14</v>
      </c>
      <c r="E831" t="s">
        <v>17</v>
      </c>
      <c r="F831">
        <v>1</v>
      </c>
      <c r="G831">
        <v>1769.6573192907999</v>
      </c>
      <c r="H831">
        <v>3.5842293906810001E-3</v>
      </c>
      <c r="I831">
        <v>3.4024596551920799E-3</v>
      </c>
    </row>
    <row r="832" spans="1:9">
      <c r="A832" t="s">
        <v>70</v>
      </c>
      <c r="B832">
        <v>2022</v>
      </c>
      <c r="C832" t="s">
        <v>53</v>
      </c>
      <c r="D832" t="s">
        <v>14</v>
      </c>
      <c r="E832" t="s">
        <v>18</v>
      </c>
      <c r="F832">
        <v>106</v>
      </c>
      <c r="G832">
        <v>207754.662144993</v>
      </c>
      <c r="H832">
        <v>0.37992831541218602</v>
      </c>
      <c r="I832">
        <v>0.399442789528136</v>
      </c>
    </row>
    <row r="833" spans="1:9">
      <c r="A833" t="s">
        <v>68</v>
      </c>
      <c r="B833">
        <v>2022</v>
      </c>
      <c r="C833" t="s">
        <v>53</v>
      </c>
      <c r="D833" t="s">
        <v>14</v>
      </c>
      <c r="E833" t="s">
        <v>16</v>
      </c>
      <c r="F833">
        <v>50</v>
      </c>
      <c r="G833">
        <v>94129.3862857887</v>
      </c>
      <c r="H833">
        <v>0.581395348837209</v>
      </c>
      <c r="I833">
        <v>0.56398192495811295</v>
      </c>
    </row>
    <row r="834" spans="1:9">
      <c r="A834" t="s">
        <v>69</v>
      </c>
      <c r="B834">
        <v>2022</v>
      </c>
      <c r="C834" t="s">
        <v>53</v>
      </c>
      <c r="D834" t="s">
        <v>14</v>
      </c>
      <c r="E834" t="s">
        <v>17</v>
      </c>
      <c r="F834">
        <v>1</v>
      </c>
      <c r="G834">
        <v>889.77183651492703</v>
      </c>
      <c r="H834">
        <v>1.16279069767442E-2</v>
      </c>
      <c r="I834">
        <v>5.33112190498756E-3</v>
      </c>
    </row>
    <row r="835" spans="1:9">
      <c r="A835" t="s">
        <v>70</v>
      </c>
      <c r="B835">
        <v>2022</v>
      </c>
      <c r="C835" t="s">
        <v>53</v>
      </c>
      <c r="D835" t="s">
        <v>14</v>
      </c>
      <c r="E835" t="s">
        <v>18</v>
      </c>
      <c r="F835">
        <v>35</v>
      </c>
      <c r="G835">
        <v>71882.265700418604</v>
      </c>
      <c r="H835">
        <v>0.40697674418604701</v>
      </c>
      <c r="I835">
        <v>0.43068695313689997</v>
      </c>
    </row>
    <row r="836" spans="1:9">
      <c r="A836" t="s">
        <v>68</v>
      </c>
      <c r="B836">
        <v>2022</v>
      </c>
      <c r="C836" t="s">
        <v>53</v>
      </c>
      <c r="D836" t="s">
        <v>14</v>
      </c>
      <c r="E836" t="s">
        <v>16</v>
      </c>
      <c r="F836">
        <v>52</v>
      </c>
      <c r="G836">
        <v>119833.906007331</v>
      </c>
      <c r="H836">
        <v>0.8</v>
      </c>
      <c r="I836">
        <v>0.77883644508086902</v>
      </c>
    </row>
    <row r="837" spans="1:9">
      <c r="A837" t="s">
        <v>70</v>
      </c>
      <c r="B837">
        <v>2022</v>
      </c>
      <c r="C837" t="s">
        <v>53</v>
      </c>
      <c r="D837" t="s">
        <v>14</v>
      </c>
      <c r="E837" t="s">
        <v>18</v>
      </c>
      <c r="F837">
        <v>13</v>
      </c>
      <c r="G837">
        <v>34028.829569826397</v>
      </c>
      <c r="H837">
        <v>0.2</v>
      </c>
      <c r="I837">
        <v>0.22116355491913101</v>
      </c>
    </row>
    <row r="838" spans="1:9">
      <c r="A838" t="s">
        <v>68</v>
      </c>
      <c r="B838">
        <v>2022</v>
      </c>
      <c r="C838" t="s">
        <v>53</v>
      </c>
      <c r="D838" t="s">
        <v>14</v>
      </c>
      <c r="E838" t="s">
        <v>16</v>
      </c>
      <c r="F838">
        <v>8</v>
      </c>
      <c r="G838">
        <v>18010.111840060901</v>
      </c>
      <c r="H838">
        <v>0.72727272727272696</v>
      </c>
      <c r="I838">
        <v>0.70978514972726303</v>
      </c>
    </row>
    <row r="839" spans="1:9">
      <c r="A839" t="s">
        <v>70</v>
      </c>
      <c r="B839">
        <v>2022</v>
      </c>
      <c r="C839" t="s">
        <v>53</v>
      </c>
      <c r="D839" t="s">
        <v>14</v>
      </c>
      <c r="E839" t="s">
        <v>18</v>
      </c>
      <c r="F839">
        <v>3</v>
      </c>
      <c r="G839">
        <v>7363.92119934735</v>
      </c>
      <c r="H839">
        <v>0.27272727272727298</v>
      </c>
      <c r="I839">
        <v>0.29021485027273702</v>
      </c>
    </row>
    <row r="840" spans="1:9">
      <c r="A840" t="s">
        <v>68</v>
      </c>
      <c r="B840">
        <v>2022</v>
      </c>
      <c r="C840" t="s">
        <v>53</v>
      </c>
      <c r="D840" t="s">
        <v>14</v>
      </c>
      <c r="E840" t="s">
        <v>16</v>
      </c>
      <c r="F840">
        <v>7</v>
      </c>
      <c r="G840">
        <v>15148.7186007287</v>
      </c>
      <c r="H840">
        <v>0.77777777777777801</v>
      </c>
      <c r="I840">
        <v>0.84985341890499999</v>
      </c>
    </row>
    <row r="841" spans="1:9">
      <c r="A841" t="s">
        <v>70</v>
      </c>
      <c r="B841">
        <v>2022</v>
      </c>
      <c r="C841" t="s">
        <v>53</v>
      </c>
      <c r="D841" t="s">
        <v>14</v>
      </c>
      <c r="E841" t="s">
        <v>18</v>
      </c>
      <c r="F841">
        <v>2</v>
      </c>
      <c r="G841">
        <v>2676.37719078696</v>
      </c>
      <c r="H841">
        <v>0.22222222222222199</v>
      </c>
      <c r="I841">
        <v>0.15014658109500001</v>
      </c>
    </row>
    <row r="842" spans="1:9">
      <c r="A842" t="s">
        <v>72</v>
      </c>
      <c r="B842">
        <v>2022</v>
      </c>
      <c r="C842" t="s">
        <v>53</v>
      </c>
      <c r="D842" t="s">
        <v>20</v>
      </c>
      <c r="E842" t="s">
        <v>16</v>
      </c>
      <c r="F842">
        <v>24</v>
      </c>
      <c r="G842">
        <v>26310.562117365</v>
      </c>
      <c r="H842">
        <v>0.8</v>
      </c>
      <c r="I842">
        <v>0.74431954077971796</v>
      </c>
    </row>
    <row r="843" spans="1:9">
      <c r="A843" t="s">
        <v>73</v>
      </c>
      <c r="B843">
        <v>2022</v>
      </c>
      <c r="C843" t="s">
        <v>53</v>
      </c>
      <c r="D843" t="s">
        <v>20</v>
      </c>
      <c r="E843" t="s">
        <v>17</v>
      </c>
      <c r="F843">
        <v>2</v>
      </c>
      <c r="G843">
        <v>2740.68355389219</v>
      </c>
      <c r="H843">
        <v>6.6666666666666693E-2</v>
      </c>
      <c r="I843">
        <v>7.7533285497887294E-2</v>
      </c>
    </row>
    <row r="844" spans="1:9">
      <c r="A844" t="s">
        <v>74</v>
      </c>
      <c r="B844">
        <v>2022</v>
      </c>
      <c r="C844" t="s">
        <v>53</v>
      </c>
      <c r="D844" t="s">
        <v>20</v>
      </c>
      <c r="E844" t="s">
        <v>18</v>
      </c>
      <c r="F844">
        <v>4</v>
      </c>
      <c r="G844">
        <v>6297.2312608453403</v>
      </c>
      <c r="H844">
        <v>0.133333333333333</v>
      </c>
      <c r="I844">
        <v>0.178147173722395</v>
      </c>
    </row>
    <row r="845" spans="1:9">
      <c r="A845" t="s">
        <v>72</v>
      </c>
      <c r="B845">
        <v>2022</v>
      </c>
      <c r="C845" t="s">
        <v>53</v>
      </c>
      <c r="D845" t="s">
        <v>20</v>
      </c>
      <c r="E845" t="s">
        <v>16</v>
      </c>
      <c r="F845">
        <v>166</v>
      </c>
      <c r="G845">
        <v>163818.194657274</v>
      </c>
      <c r="H845">
        <v>0.55892255892255904</v>
      </c>
      <c r="I845">
        <v>0.62134168501613996</v>
      </c>
    </row>
    <row r="846" spans="1:9">
      <c r="A846" t="s">
        <v>74</v>
      </c>
      <c r="B846">
        <v>2022</v>
      </c>
      <c r="C846" t="s">
        <v>53</v>
      </c>
      <c r="D846" t="s">
        <v>20</v>
      </c>
      <c r="E846" t="s">
        <v>18</v>
      </c>
      <c r="F846">
        <v>131</v>
      </c>
      <c r="G846">
        <v>99834.154135352903</v>
      </c>
      <c r="H846">
        <v>0.44107744107744101</v>
      </c>
      <c r="I846">
        <v>0.37865831498385999</v>
      </c>
    </row>
    <row r="847" spans="1:9">
      <c r="A847" t="s">
        <v>72</v>
      </c>
      <c r="B847">
        <v>2022</v>
      </c>
      <c r="C847" t="s">
        <v>53</v>
      </c>
      <c r="D847" t="s">
        <v>20</v>
      </c>
      <c r="E847" t="s">
        <v>16</v>
      </c>
      <c r="F847">
        <v>70</v>
      </c>
      <c r="G847">
        <v>81596.278948706793</v>
      </c>
      <c r="H847">
        <v>0.71428571428571397</v>
      </c>
      <c r="I847">
        <v>0.70353181304596102</v>
      </c>
    </row>
    <row r="848" spans="1:9">
      <c r="A848" t="s">
        <v>74</v>
      </c>
      <c r="B848">
        <v>2022</v>
      </c>
      <c r="C848" t="s">
        <v>53</v>
      </c>
      <c r="D848" t="s">
        <v>20</v>
      </c>
      <c r="E848" t="s">
        <v>18</v>
      </c>
      <c r="F848">
        <v>28</v>
      </c>
      <c r="G848">
        <v>34384.658139885403</v>
      </c>
      <c r="H848">
        <v>0.28571428571428598</v>
      </c>
      <c r="I848">
        <v>0.29646818695403898</v>
      </c>
    </row>
    <row r="849" spans="1:9">
      <c r="A849" t="s">
        <v>71</v>
      </c>
      <c r="B849">
        <v>2022</v>
      </c>
      <c r="C849" t="s">
        <v>53</v>
      </c>
      <c r="D849" t="s">
        <v>20</v>
      </c>
      <c r="E849" t="s">
        <v>15</v>
      </c>
      <c r="F849">
        <v>1</v>
      </c>
      <c r="G849">
        <v>975.09152662899396</v>
      </c>
      <c r="H849">
        <v>4.5558086560364499E-4</v>
      </c>
      <c r="I849">
        <v>3.7620922451970802E-4</v>
      </c>
    </row>
    <row r="850" spans="1:9">
      <c r="A850" t="s">
        <v>72</v>
      </c>
      <c r="B850">
        <v>2022</v>
      </c>
      <c r="C850" t="s">
        <v>53</v>
      </c>
      <c r="D850" t="s">
        <v>20</v>
      </c>
      <c r="E850" t="s">
        <v>16</v>
      </c>
      <c r="F850">
        <v>1743</v>
      </c>
      <c r="G850">
        <v>2047368.1148065401</v>
      </c>
      <c r="H850">
        <v>0.79407744874715303</v>
      </c>
      <c r="I850">
        <v>0.78991433085317997</v>
      </c>
    </row>
    <row r="851" spans="1:9">
      <c r="A851" t="s">
        <v>73</v>
      </c>
      <c r="B851">
        <v>2022</v>
      </c>
      <c r="C851" t="s">
        <v>53</v>
      </c>
      <c r="D851" t="s">
        <v>20</v>
      </c>
      <c r="E851" t="s">
        <v>17</v>
      </c>
      <c r="F851">
        <v>1</v>
      </c>
      <c r="G851">
        <v>1059.6370347182101</v>
      </c>
      <c r="H851">
        <v>4.5558086560364499E-4</v>
      </c>
      <c r="I851">
        <v>4.0882852144338199E-4</v>
      </c>
    </row>
    <row r="852" spans="1:9">
      <c r="A852" t="s">
        <v>74</v>
      </c>
      <c r="B852">
        <v>2022</v>
      </c>
      <c r="C852" t="s">
        <v>53</v>
      </c>
      <c r="D852" t="s">
        <v>20</v>
      </c>
      <c r="E852" t="s">
        <v>18</v>
      </c>
      <c r="F852">
        <v>450</v>
      </c>
      <c r="G852">
        <v>542483.434470871</v>
      </c>
      <c r="H852">
        <v>0.20501138952164</v>
      </c>
      <c r="I852">
        <v>0.209300631400857</v>
      </c>
    </row>
    <row r="853" spans="1:9">
      <c r="A853" t="s">
        <v>72</v>
      </c>
      <c r="B853">
        <v>2022</v>
      </c>
      <c r="C853" t="s">
        <v>53</v>
      </c>
      <c r="D853" t="s">
        <v>20</v>
      </c>
      <c r="E853" t="s">
        <v>16</v>
      </c>
      <c r="F853">
        <v>112</v>
      </c>
      <c r="G853">
        <v>121410.167799722</v>
      </c>
      <c r="H853">
        <v>0.8</v>
      </c>
      <c r="I853">
        <v>0.75506519910263603</v>
      </c>
    </row>
    <row r="854" spans="1:9">
      <c r="A854" t="s">
        <v>74</v>
      </c>
      <c r="B854">
        <v>2022</v>
      </c>
      <c r="C854" t="s">
        <v>53</v>
      </c>
      <c r="D854" t="s">
        <v>20</v>
      </c>
      <c r="E854" t="s">
        <v>18</v>
      </c>
      <c r="F854">
        <v>28</v>
      </c>
      <c r="G854">
        <v>39384.115851561197</v>
      </c>
      <c r="H854">
        <v>0.2</v>
      </c>
      <c r="I854">
        <v>0.244934800897364</v>
      </c>
    </row>
    <row r="855" spans="1:9">
      <c r="A855" t="s">
        <v>72</v>
      </c>
      <c r="B855">
        <v>2022</v>
      </c>
      <c r="C855" t="s">
        <v>53</v>
      </c>
      <c r="D855" t="s">
        <v>20</v>
      </c>
      <c r="E855" t="s">
        <v>16</v>
      </c>
      <c r="F855">
        <v>179</v>
      </c>
      <c r="G855">
        <v>218365.547384637</v>
      </c>
      <c r="H855">
        <v>0.86473429951690794</v>
      </c>
      <c r="I855">
        <v>0.87639756821716397</v>
      </c>
    </row>
    <row r="856" spans="1:9">
      <c r="A856" t="s">
        <v>74</v>
      </c>
      <c r="B856">
        <v>2022</v>
      </c>
      <c r="C856" t="s">
        <v>53</v>
      </c>
      <c r="D856" t="s">
        <v>20</v>
      </c>
      <c r="E856" t="s">
        <v>18</v>
      </c>
      <c r="F856">
        <v>28</v>
      </c>
      <c r="G856">
        <v>30797.110413299499</v>
      </c>
      <c r="H856">
        <v>0.135265700483092</v>
      </c>
      <c r="I856">
        <v>0.123602431782836</v>
      </c>
    </row>
    <row r="857" spans="1:9">
      <c r="A857" t="s">
        <v>72</v>
      </c>
      <c r="B857">
        <v>2022</v>
      </c>
      <c r="C857" t="s">
        <v>53</v>
      </c>
      <c r="D857" t="s">
        <v>20</v>
      </c>
      <c r="E857" t="s">
        <v>16</v>
      </c>
      <c r="F857">
        <v>1392</v>
      </c>
      <c r="G857">
        <v>1551694.7099810699</v>
      </c>
      <c r="H857">
        <v>0.89517684887459803</v>
      </c>
      <c r="I857">
        <v>0.88992708138874299</v>
      </c>
    </row>
    <row r="858" spans="1:9">
      <c r="A858" t="s">
        <v>73</v>
      </c>
      <c r="B858">
        <v>2022</v>
      </c>
      <c r="C858" t="s">
        <v>53</v>
      </c>
      <c r="D858" t="s">
        <v>20</v>
      </c>
      <c r="E858" t="s">
        <v>17</v>
      </c>
      <c r="F858">
        <v>1</v>
      </c>
      <c r="G858">
        <v>1783.91022068252</v>
      </c>
      <c r="H858">
        <v>6.4308681672025703E-4</v>
      </c>
      <c r="I858">
        <v>1.0231071910858801E-3</v>
      </c>
    </row>
    <row r="859" spans="1:9">
      <c r="A859" t="s">
        <v>74</v>
      </c>
      <c r="B859">
        <v>2022</v>
      </c>
      <c r="C859" t="s">
        <v>53</v>
      </c>
      <c r="D859" t="s">
        <v>20</v>
      </c>
      <c r="E859" t="s">
        <v>18</v>
      </c>
      <c r="F859">
        <v>162</v>
      </c>
      <c r="G859">
        <v>190141.43860085201</v>
      </c>
      <c r="H859">
        <v>0.104180064308682</v>
      </c>
      <c r="I859">
        <v>0.10904981142017101</v>
      </c>
    </row>
    <row r="860" spans="1:9">
      <c r="A860" t="s">
        <v>72</v>
      </c>
      <c r="B860">
        <v>2022</v>
      </c>
      <c r="C860" t="s">
        <v>53</v>
      </c>
      <c r="D860" t="s">
        <v>20</v>
      </c>
      <c r="E860" t="s">
        <v>16</v>
      </c>
      <c r="F860">
        <v>1905</v>
      </c>
      <c r="G860">
        <v>2145029.4493840002</v>
      </c>
      <c r="H860">
        <v>0.74066874027993801</v>
      </c>
      <c r="I860">
        <v>0.71186711746468201</v>
      </c>
    </row>
    <row r="861" spans="1:9">
      <c r="A861" t="s">
        <v>73</v>
      </c>
      <c r="B861">
        <v>2022</v>
      </c>
      <c r="C861" t="s">
        <v>53</v>
      </c>
      <c r="D861" t="s">
        <v>20</v>
      </c>
      <c r="E861" t="s">
        <v>17</v>
      </c>
      <c r="F861">
        <v>1</v>
      </c>
      <c r="G861">
        <v>394.54570441635599</v>
      </c>
      <c r="H861">
        <v>3.8880248833592502E-4</v>
      </c>
      <c r="I861">
        <v>1.3093718288651E-4</v>
      </c>
    </row>
    <row r="862" spans="1:9">
      <c r="A862" t="s">
        <v>74</v>
      </c>
      <c r="B862">
        <v>2022</v>
      </c>
      <c r="C862" t="s">
        <v>53</v>
      </c>
      <c r="D862" t="s">
        <v>20</v>
      </c>
      <c r="E862" t="s">
        <v>18</v>
      </c>
      <c r="F862">
        <v>666</v>
      </c>
      <c r="G862">
        <v>867820.18596539204</v>
      </c>
      <c r="H862">
        <v>0.25894245723172599</v>
      </c>
      <c r="I862">
        <v>0.28800194535243101</v>
      </c>
    </row>
    <row r="863" spans="1:9">
      <c r="A863" t="s">
        <v>72</v>
      </c>
      <c r="B863">
        <v>2022</v>
      </c>
      <c r="C863" t="s">
        <v>53</v>
      </c>
      <c r="D863" t="s">
        <v>20</v>
      </c>
      <c r="E863" t="s">
        <v>16</v>
      </c>
      <c r="F863">
        <v>632</v>
      </c>
      <c r="G863">
        <v>754696.88705021597</v>
      </c>
      <c r="H863">
        <v>0.59010270774976703</v>
      </c>
      <c r="I863">
        <v>0.57008756888053003</v>
      </c>
    </row>
    <row r="864" spans="1:9">
      <c r="A864" t="s">
        <v>73</v>
      </c>
      <c r="B864">
        <v>2022</v>
      </c>
      <c r="C864" t="s">
        <v>53</v>
      </c>
      <c r="D864" t="s">
        <v>20</v>
      </c>
      <c r="E864" t="s">
        <v>17</v>
      </c>
      <c r="F864">
        <v>4</v>
      </c>
      <c r="G864">
        <v>4517.54831556727</v>
      </c>
      <c r="H864">
        <v>3.73482726423903E-3</v>
      </c>
      <c r="I864">
        <v>3.4124933873627E-3</v>
      </c>
    </row>
    <row r="865" spans="1:9">
      <c r="A865" t="s">
        <v>74</v>
      </c>
      <c r="B865">
        <v>2022</v>
      </c>
      <c r="C865" t="s">
        <v>53</v>
      </c>
      <c r="D865" t="s">
        <v>20</v>
      </c>
      <c r="E865" t="s">
        <v>18</v>
      </c>
      <c r="F865">
        <v>435</v>
      </c>
      <c r="G865">
        <v>564611.81212142296</v>
      </c>
      <c r="H865">
        <v>0.40616246498599401</v>
      </c>
      <c r="I865">
        <v>0.42649993773210798</v>
      </c>
    </row>
    <row r="866" spans="1:9">
      <c r="A866" t="s">
        <v>72</v>
      </c>
      <c r="B866">
        <v>2022</v>
      </c>
      <c r="C866" t="s">
        <v>53</v>
      </c>
      <c r="D866" t="s">
        <v>20</v>
      </c>
      <c r="E866" t="s">
        <v>16</v>
      </c>
      <c r="F866">
        <v>445</v>
      </c>
      <c r="G866">
        <v>528099.42536129197</v>
      </c>
      <c r="H866">
        <v>0.42100283822138101</v>
      </c>
      <c r="I866">
        <v>0.37755807229595401</v>
      </c>
    </row>
    <row r="867" spans="1:9">
      <c r="A867" t="s">
        <v>73</v>
      </c>
      <c r="B867">
        <v>2022</v>
      </c>
      <c r="C867" t="s">
        <v>53</v>
      </c>
      <c r="D867" t="s">
        <v>20</v>
      </c>
      <c r="E867" t="s">
        <v>17</v>
      </c>
      <c r="F867">
        <v>3</v>
      </c>
      <c r="G867">
        <v>2945.0018651077999</v>
      </c>
      <c r="H867">
        <v>2.8382213812677402E-3</v>
      </c>
      <c r="I867">
        <v>2.1054922116936401E-3</v>
      </c>
    </row>
    <row r="868" spans="1:9">
      <c r="A868" t="s">
        <v>74</v>
      </c>
      <c r="B868">
        <v>2022</v>
      </c>
      <c r="C868" t="s">
        <v>53</v>
      </c>
      <c r="D868" t="s">
        <v>20</v>
      </c>
      <c r="E868" t="s">
        <v>18</v>
      </c>
      <c r="F868">
        <v>609</v>
      </c>
      <c r="G868">
        <v>867679.276785244</v>
      </c>
      <c r="H868">
        <v>0.57615894039735105</v>
      </c>
      <c r="I868">
        <v>0.62033643549235296</v>
      </c>
    </row>
    <row r="869" spans="1:9">
      <c r="A869" t="s">
        <v>72</v>
      </c>
      <c r="B869">
        <v>2022</v>
      </c>
      <c r="C869" t="s">
        <v>53</v>
      </c>
      <c r="D869" t="s">
        <v>20</v>
      </c>
      <c r="E869" t="s">
        <v>16</v>
      </c>
      <c r="F869">
        <v>853</v>
      </c>
      <c r="G869">
        <v>1038183.61204057</v>
      </c>
      <c r="H869">
        <v>0.81238095238095198</v>
      </c>
      <c r="I869">
        <v>0.81803081931319899</v>
      </c>
    </row>
    <row r="870" spans="1:9">
      <c r="A870" t="s">
        <v>73</v>
      </c>
      <c r="B870">
        <v>2022</v>
      </c>
      <c r="C870" t="s">
        <v>53</v>
      </c>
      <c r="D870" t="s">
        <v>20</v>
      </c>
      <c r="E870" t="s">
        <v>17</v>
      </c>
      <c r="F870">
        <v>4</v>
      </c>
      <c r="G870">
        <v>4052.54802107657</v>
      </c>
      <c r="H870">
        <v>3.80952380952381E-3</v>
      </c>
      <c r="I870">
        <v>3.1931819569675402E-3</v>
      </c>
    </row>
    <row r="871" spans="1:9">
      <c r="A871" t="s">
        <v>74</v>
      </c>
      <c r="B871">
        <v>2022</v>
      </c>
      <c r="C871" t="s">
        <v>53</v>
      </c>
      <c r="D871" t="s">
        <v>20</v>
      </c>
      <c r="E871" t="s">
        <v>18</v>
      </c>
      <c r="F871">
        <v>193</v>
      </c>
      <c r="G871">
        <v>226889.14369183101</v>
      </c>
      <c r="H871">
        <v>0.18380952380952401</v>
      </c>
      <c r="I871">
        <v>0.17877599872983299</v>
      </c>
    </row>
    <row r="872" spans="1:9">
      <c r="A872" t="s">
        <v>72</v>
      </c>
      <c r="B872">
        <v>2022</v>
      </c>
      <c r="C872" t="s">
        <v>53</v>
      </c>
      <c r="D872" t="s">
        <v>20</v>
      </c>
      <c r="E872" t="s">
        <v>16</v>
      </c>
      <c r="F872">
        <v>746</v>
      </c>
      <c r="G872">
        <v>864114.27452748199</v>
      </c>
      <c r="H872">
        <v>0.86845168800931305</v>
      </c>
      <c r="I872">
        <v>0.86838348994885195</v>
      </c>
    </row>
    <row r="873" spans="1:9">
      <c r="A873" t="s">
        <v>74</v>
      </c>
      <c r="B873">
        <v>2022</v>
      </c>
      <c r="C873" t="s">
        <v>53</v>
      </c>
      <c r="D873" t="s">
        <v>20</v>
      </c>
      <c r="E873" t="s">
        <v>18</v>
      </c>
      <c r="F873">
        <v>113</v>
      </c>
      <c r="G873">
        <v>130969.446581009</v>
      </c>
      <c r="H873">
        <v>0.13154831199068701</v>
      </c>
      <c r="I873">
        <v>0.13161651005114799</v>
      </c>
    </row>
    <row r="874" spans="1:9">
      <c r="A874" t="s">
        <v>72</v>
      </c>
      <c r="B874">
        <v>2022</v>
      </c>
      <c r="C874" t="s">
        <v>53</v>
      </c>
      <c r="D874" t="s">
        <v>20</v>
      </c>
      <c r="E874" t="s">
        <v>16</v>
      </c>
      <c r="F874">
        <v>277</v>
      </c>
      <c r="G874">
        <v>308620.69545348099</v>
      </c>
      <c r="H874">
        <v>0.90228013029316001</v>
      </c>
      <c r="I874">
        <v>0.889082384460817</v>
      </c>
    </row>
    <row r="875" spans="1:9">
      <c r="A875" t="s">
        <v>74</v>
      </c>
      <c r="B875">
        <v>2022</v>
      </c>
      <c r="C875" t="s">
        <v>53</v>
      </c>
      <c r="D875" t="s">
        <v>20</v>
      </c>
      <c r="E875" t="s">
        <v>18</v>
      </c>
      <c r="F875">
        <v>30</v>
      </c>
      <c r="G875">
        <v>38502.024383830401</v>
      </c>
      <c r="H875">
        <v>9.7719869706840407E-2</v>
      </c>
      <c r="I875">
        <v>0.110917615539183</v>
      </c>
    </row>
    <row r="876" spans="1:9">
      <c r="A876" t="s">
        <v>72</v>
      </c>
      <c r="B876">
        <v>2022</v>
      </c>
      <c r="C876" t="s">
        <v>53</v>
      </c>
      <c r="D876" t="s">
        <v>20</v>
      </c>
      <c r="E876" t="s">
        <v>16</v>
      </c>
      <c r="F876">
        <v>1539</v>
      </c>
      <c r="G876">
        <v>1716173.7686932399</v>
      </c>
      <c r="H876">
        <v>0.79823651452282196</v>
      </c>
      <c r="I876">
        <v>0.801618732381295</v>
      </c>
    </row>
    <row r="877" spans="1:9">
      <c r="A877" t="s">
        <v>73</v>
      </c>
      <c r="B877">
        <v>2022</v>
      </c>
      <c r="C877" t="s">
        <v>53</v>
      </c>
      <c r="D877" t="s">
        <v>20</v>
      </c>
      <c r="E877" t="s">
        <v>17</v>
      </c>
      <c r="F877">
        <v>1</v>
      </c>
      <c r="G877">
        <v>0</v>
      </c>
      <c r="H877">
        <v>5.1867219917012405E-4</v>
      </c>
      <c r="I877">
        <v>0</v>
      </c>
    </row>
    <row r="878" spans="1:9">
      <c r="A878" t="s">
        <v>74</v>
      </c>
      <c r="B878">
        <v>2022</v>
      </c>
      <c r="C878" t="s">
        <v>53</v>
      </c>
      <c r="D878" t="s">
        <v>20</v>
      </c>
      <c r="E878" t="s">
        <v>18</v>
      </c>
      <c r="F878">
        <v>388</v>
      </c>
      <c r="G878">
        <v>424711.54170258902</v>
      </c>
      <c r="H878">
        <v>0.201244813278008</v>
      </c>
      <c r="I878">
        <v>0.198381267618705</v>
      </c>
    </row>
    <row r="879" spans="1:9">
      <c r="A879" t="s">
        <v>72</v>
      </c>
      <c r="B879">
        <v>2022</v>
      </c>
      <c r="C879" t="s">
        <v>53</v>
      </c>
      <c r="D879" t="s">
        <v>20</v>
      </c>
      <c r="E879" t="s">
        <v>16</v>
      </c>
      <c r="F879">
        <v>769</v>
      </c>
      <c r="G879">
        <v>877517.55574322597</v>
      </c>
      <c r="H879">
        <v>0.77834008097165996</v>
      </c>
      <c r="I879">
        <v>0.75902382423668502</v>
      </c>
    </row>
    <row r="880" spans="1:9">
      <c r="A880" t="s">
        <v>73</v>
      </c>
      <c r="B880">
        <v>2022</v>
      </c>
      <c r="C880" t="s">
        <v>53</v>
      </c>
      <c r="D880" t="s">
        <v>20</v>
      </c>
      <c r="E880" t="s">
        <v>17</v>
      </c>
      <c r="F880">
        <v>1</v>
      </c>
      <c r="G880">
        <v>339.59112415836302</v>
      </c>
      <c r="H880">
        <v>1.0121457489878499E-3</v>
      </c>
      <c r="I880">
        <v>2.93735153272466E-4</v>
      </c>
    </row>
    <row r="881" spans="1:9">
      <c r="A881" t="s">
        <v>74</v>
      </c>
      <c r="B881">
        <v>2022</v>
      </c>
      <c r="C881" t="s">
        <v>53</v>
      </c>
      <c r="D881" t="s">
        <v>20</v>
      </c>
      <c r="E881" t="s">
        <v>18</v>
      </c>
      <c r="F881">
        <v>218</v>
      </c>
      <c r="G881">
        <v>278256.176223238</v>
      </c>
      <c r="H881">
        <v>0.22064777327935201</v>
      </c>
      <c r="I881">
        <v>0.24068244061004301</v>
      </c>
    </row>
    <row r="882" spans="1:9">
      <c r="A882" t="s">
        <v>72</v>
      </c>
      <c r="B882">
        <v>2022</v>
      </c>
      <c r="C882" t="s">
        <v>53</v>
      </c>
      <c r="D882" t="s">
        <v>20</v>
      </c>
      <c r="E882" t="s">
        <v>16</v>
      </c>
      <c r="F882">
        <v>1515</v>
      </c>
      <c r="G882">
        <v>1589499.23392317</v>
      </c>
      <c r="H882">
        <v>0.77020843924758498</v>
      </c>
      <c r="I882">
        <v>0.75233915690975794</v>
      </c>
    </row>
    <row r="883" spans="1:9">
      <c r="A883" t="s">
        <v>74</v>
      </c>
      <c r="B883">
        <v>2022</v>
      </c>
      <c r="C883" t="s">
        <v>53</v>
      </c>
      <c r="D883" t="s">
        <v>20</v>
      </c>
      <c r="E883" t="s">
        <v>18</v>
      </c>
      <c r="F883">
        <v>452</v>
      </c>
      <c r="G883">
        <v>523243.69501336798</v>
      </c>
      <c r="H883">
        <v>0.229791560752415</v>
      </c>
      <c r="I883">
        <v>0.247660843090242</v>
      </c>
    </row>
    <row r="884" spans="1:9">
      <c r="A884" t="s">
        <v>72</v>
      </c>
      <c r="B884">
        <v>2022</v>
      </c>
      <c r="C884" t="s">
        <v>53</v>
      </c>
      <c r="D884" t="s">
        <v>20</v>
      </c>
      <c r="E884" t="s">
        <v>16</v>
      </c>
      <c r="F884">
        <v>2222</v>
      </c>
      <c r="G884">
        <v>2382801.00905872</v>
      </c>
      <c r="H884">
        <v>0.82204957454680005</v>
      </c>
      <c r="I884">
        <v>0.811228212578741</v>
      </c>
    </row>
    <row r="885" spans="1:9">
      <c r="A885" t="s">
        <v>73</v>
      </c>
      <c r="B885">
        <v>2022</v>
      </c>
      <c r="C885" t="s">
        <v>53</v>
      </c>
      <c r="D885" t="s">
        <v>20</v>
      </c>
      <c r="E885" t="s">
        <v>17</v>
      </c>
      <c r="F885">
        <v>3</v>
      </c>
      <c r="G885">
        <v>7795.0958458260002</v>
      </c>
      <c r="H885">
        <v>1.10987791342952E-3</v>
      </c>
      <c r="I885">
        <v>2.6538521873412401E-3</v>
      </c>
    </row>
    <row r="886" spans="1:9">
      <c r="A886" t="s">
        <v>74</v>
      </c>
      <c r="B886">
        <v>2022</v>
      </c>
      <c r="C886" t="s">
        <v>53</v>
      </c>
      <c r="D886" t="s">
        <v>20</v>
      </c>
      <c r="E886" t="s">
        <v>18</v>
      </c>
      <c r="F886">
        <v>478</v>
      </c>
      <c r="G886">
        <v>546679.70985570003</v>
      </c>
      <c r="H886">
        <v>0.17684054753977099</v>
      </c>
      <c r="I886">
        <v>0.18611793523391801</v>
      </c>
    </row>
    <row r="887" spans="1:9">
      <c r="A887" t="s">
        <v>72</v>
      </c>
      <c r="B887">
        <v>2022</v>
      </c>
      <c r="C887" t="s">
        <v>53</v>
      </c>
      <c r="D887" t="s">
        <v>20</v>
      </c>
      <c r="E887" t="s">
        <v>16</v>
      </c>
      <c r="F887">
        <v>2353</v>
      </c>
      <c r="G887">
        <v>2538810.01695215</v>
      </c>
      <c r="H887">
        <v>0.67017943605810304</v>
      </c>
      <c r="I887">
        <v>0.64292593595701397</v>
      </c>
    </row>
    <row r="888" spans="1:9">
      <c r="A888" t="s">
        <v>73</v>
      </c>
      <c r="B888">
        <v>2022</v>
      </c>
      <c r="C888" t="s">
        <v>53</v>
      </c>
      <c r="D888" t="s">
        <v>20</v>
      </c>
      <c r="E888" t="s">
        <v>17</v>
      </c>
      <c r="F888">
        <v>6</v>
      </c>
      <c r="G888">
        <v>11651.7801064959</v>
      </c>
      <c r="H888">
        <v>1.7089148390771901E-3</v>
      </c>
      <c r="I888">
        <v>2.9506861799479698E-3</v>
      </c>
    </row>
    <row r="889" spans="1:9">
      <c r="A889" t="s">
        <v>74</v>
      </c>
      <c r="B889">
        <v>2022</v>
      </c>
      <c r="C889" t="s">
        <v>53</v>
      </c>
      <c r="D889" t="s">
        <v>20</v>
      </c>
      <c r="E889" t="s">
        <v>18</v>
      </c>
      <c r="F889">
        <v>1152</v>
      </c>
      <c r="G889">
        <v>1398375.6583366799</v>
      </c>
      <c r="H889">
        <v>0.32811164910281998</v>
      </c>
      <c r="I889">
        <v>0.35412337786303799</v>
      </c>
    </row>
    <row r="890" spans="1:9">
      <c r="A890" t="s">
        <v>71</v>
      </c>
      <c r="B890">
        <v>2022</v>
      </c>
      <c r="C890" t="s">
        <v>53</v>
      </c>
      <c r="D890" t="s">
        <v>20</v>
      </c>
      <c r="E890" t="s">
        <v>15</v>
      </c>
      <c r="F890">
        <v>1</v>
      </c>
      <c r="G890">
        <v>1851.5466271539001</v>
      </c>
      <c r="H890">
        <v>1.7035775127768301E-3</v>
      </c>
      <c r="I890">
        <v>2.6241896765895902E-3</v>
      </c>
    </row>
    <row r="891" spans="1:9">
      <c r="A891" t="s">
        <v>72</v>
      </c>
      <c r="B891">
        <v>2022</v>
      </c>
      <c r="C891" t="s">
        <v>53</v>
      </c>
      <c r="D891" t="s">
        <v>20</v>
      </c>
      <c r="E891" t="s">
        <v>16</v>
      </c>
      <c r="F891">
        <v>341</v>
      </c>
      <c r="G891">
        <v>394955.75013058801</v>
      </c>
      <c r="H891">
        <v>0.58091993185689905</v>
      </c>
      <c r="I891">
        <v>0.55976921509967503</v>
      </c>
    </row>
    <row r="892" spans="1:9">
      <c r="A892" t="s">
        <v>73</v>
      </c>
      <c r="B892">
        <v>2022</v>
      </c>
      <c r="C892" t="s">
        <v>53</v>
      </c>
      <c r="D892" t="s">
        <v>20</v>
      </c>
      <c r="E892" t="s">
        <v>17</v>
      </c>
      <c r="F892">
        <v>3</v>
      </c>
      <c r="G892">
        <v>2398.2742461308499</v>
      </c>
      <c r="H892">
        <v>5.1107325383304902E-3</v>
      </c>
      <c r="I892">
        <v>3.3990645582614E-3</v>
      </c>
    </row>
    <row r="893" spans="1:9">
      <c r="A893" t="s">
        <v>74</v>
      </c>
      <c r="B893">
        <v>2022</v>
      </c>
      <c r="C893" t="s">
        <v>53</v>
      </c>
      <c r="D893" t="s">
        <v>20</v>
      </c>
      <c r="E893" t="s">
        <v>18</v>
      </c>
      <c r="F893">
        <v>242</v>
      </c>
      <c r="G893">
        <v>306363.33038749901</v>
      </c>
      <c r="H893">
        <v>0.41226575809199301</v>
      </c>
      <c r="I893">
        <v>0.43420753066547402</v>
      </c>
    </row>
    <row r="894" spans="1:9">
      <c r="A894" t="s">
        <v>72</v>
      </c>
      <c r="B894">
        <v>2022</v>
      </c>
      <c r="C894" t="s">
        <v>53</v>
      </c>
      <c r="D894" t="s">
        <v>20</v>
      </c>
      <c r="E894" t="s">
        <v>16</v>
      </c>
      <c r="F894">
        <v>511</v>
      </c>
      <c r="G894">
        <v>565013.40328484704</v>
      </c>
      <c r="H894">
        <v>0.72277227722772297</v>
      </c>
      <c r="I894">
        <v>0.73021078989301202</v>
      </c>
    </row>
    <row r="895" spans="1:9">
      <c r="A895" t="s">
        <v>73</v>
      </c>
      <c r="B895">
        <v>2022</v>
      </c>
      <c r="C895" t="s">
        <v>53</v>
      </c>
      <c r="D895" t="s">
        <v>20</v>
      </c>
      <c r="E895" t="s">
        <v>17</v>
      </c>
      <c r="F895">
        <v>2</v>
      </c>
      <c r="G895">
        <v>1261.1371623308501</v>
      </c>
      <c r="H895">
        <v>2.8288543140028298E-3</v>
      </c>
      <c r="I895">
        <v>1.6298656954245401E-3</v>
      </c>
    </row>
    <row r="896" spans="1:9">
      <c r="A896" t="s">
        <v>74</v>
      </c>
      <c r="B896">
        <v>2022</v>
      </c>
      <c r="C896" t="s">
        <v>53</v>
      </c>
      <c r="D896" t="s">
        <v>20</v>
      </c>
      <c r="E896" t="s">
        <v>18</v>
      </c>
      <c r="F896">
        <v>194</v>
      </c>
      <c r="G896">
        <v>207492.99504436299</v>
      </c>
      <c r="H896">
        <v>0.27439886845827399</v>
      </c>
      <c r="I896">
        <v>0.26815934441156403</v>
      </c>
    </row>
    <row r="897" spans="1:9">
      <c r="A897" t="s">
        <v>72</v>
      </c>
      <c r="B897">
        <v>2022</v>
      </c>
      <c r="C897" t="s">
        <v>53</v>
      </c>
      <c r="D897" t="s">
        <v>20</v>
      </c>
      <c r="E897" t="s">
        <v>16</v>
      </c>
      <c r="F897">
        <v>19</v>
      </c>
      <c r="G897">
        <v>20754.513144101798</v>
      </c>
      <c r="H897">
        <v>0.70370370370370405</v>
      </c>
      <c r="I897">
        <v>0.69456757521456203</v>
      </c>
    </row>
    <row r="898" spans="1:9">
      <c r="A898" t="s">
        <v>73</v>
      </c>
      <c r="B898">
        <v>2022</v>
      </c>
      <c r="C898" t="s">
        <v>53</v>
      </c>
      <c r="D898" t="s">
        <v>20</v>
      </c>
      <c r="E898" t="s">
        <v>17</v>
      </c>
      <c r="F898">
        <v>1</v>
      </c>
      <c r="G898">
        <v>946.90969059925396</v>
      </c>
      <c r="H898">
        <v>3.7037037037037E-2</v>
      </c>
      <c r="I898">
        <v>3.1689144581722201E-2</v>
      </c>
    </row>
    <row r="899" spans="1:9">
      <c r="A899" t="s">
        <v>74</v>
      </c>
      <c r="B899">
        <v>2022</v>
      </c>
      <c r="C899" t="s">
        <v>53</v>
      </c>
      <c r="D899" t="s">
        <v>20</v>
      </c>
      <c r="E899" t="s">
        <v>18</v>
      </c>
      <c r="F899">
        <v>7</v>
      </c>
      <c r="G899">
        <v>8179.7779076319503</v>
      </c>
      <c r="H899">
        <v>0.25925925925925902</v>
      </c>
      <c r="I899">
        <v>0.27374328020371602</v>
      </c>
    </row>
    <row r="900" spans="1:9">
      <c r="A900" t="s">
        <v>72</v>
      </c>
      <c r="B900">
        <v>2022</v>
      </c>
      <c r="C900" t="s">
        <v>53</v>
      </c>
      <c r="D900" t="s">
        <v>20</v>
      </c>
      <c r="E900" t="s">
        <v>16</v>
      </c>
      <c r="F900">
        <v>22</v>
      </c>
      <c r="G900">
        <v>22336.923237171701</v>
      </c>
      <c r="H900">
        <v>0.73333333333333295</v>
      </c>
      <c r="I900">
        <v>0.682364082476002</v>
      </c>
    </row>
    <row r="901" spans="1:9">
      <c r="A901" t="s">
        <v>73</v>
      </c>
      <c r="B901">
        <v>2022</v>
      </c>
      <c r="C901" t="s">
        <v>53</v>
      </c>
      <c r="D901" t="s">
        <v>20</v>
      </c>
      <c r="E901" t="s">
        <v>17</v>
      </c>
      <c r="F901">
        <v>1</v>
      </c>
      <c r="G901">
        <v>2402.5015215353101</v>
      </c>
      <c r="H901">
        <v>3.3333333333333298E-2</v>
      </c>
      <c r="I901">
        <v>7.3393310662476896E-2</v>
      </c>
    </row>
    <row r="902" spans="1:9">
      <c r="A902" t="s">
        <v>74</v>
      </c>
      <c r="B902">
        <v>2022</v>
      </c>
      <c r="C902" t="s">
        <v>53</v>
      </c>
      <c r="D902" t="s">
        <v>20</v>
      </c>
      <c r="E902" t="s">
        <v>18</v>
      </c>
      <c r="F902">
        <v>7</v>
      </c>
      <c r="G902">
        <v>7995.1868816371498</v>
      </c>
      <c r="H902">
        <v>0.233333333333333</v>
      </c>
      <c r="I902">
        <v>0.24424260686152099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1"/>
  </sheetPr>
  <dimension ref="A1:J844"/>
  <sheetViews>
    <sheetView workbookViewId="0">
      <selection activeCell="J1" activeCellId="1" sqref="G1 J1"/>
    </sheetView>
  </sheetViews>
  <sheetFormatPr defaultColWidth="11.42578125" defaultRowHeight="15"/>
  <sheetData>
    <row r="1" spans="1:10">
      <c r="A1" t="s">
        <v>215</v>
      </c>
      <c r="B1" t="s">
        <v>216</v>
      </c>
      <c r="C1" t="s">
        <v>217</v>
      </c>
      <c r="D1" t="s">
        <v>290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</row>
    <row r="2" spans="1:10">
      <c r="A2" t="s">
        <v>291</v>
      </c>
      <c r="B2">
        <v>2015</v>
      </c>
      <c r="C2" t="s">
        <v>225</v>
      </c>
      <c r="D2">
        <v>-8</v>
      </c>
      <c r="E2" t="s">
        <v>226</v>
      </c>
      <c r="F2" t="s">
        <v>229</v>
      </c>
      <c r="G2">
        <v>4</v>
      </c>
      <c r="H2">
        <v>4036.2349661012699</v>
      </c>
      <c r="I2">
        <v>0.8</v>
      </c>
      <c r="J2">
        <v>0.85751362574617196</v>
      </c>
    </row>
    <row r="3" spans="1:10">
      <c r="A3" t="s">
        <v>292</v>
      </c>
      <c r="B3">
        <v>2015</v>
      </c>
      <c r="C3" t="s">
        <v>225</v>
      </c>
      <c r="D3">
        <v>-8</v>
      </c>
      <c r="E3" t="s">
        <v>226</v>
      </c>
      <c r="F3" t="s">
        <v>233</v>
      </c>
      <c r="G3">
        <v>1</v>
      </c>
      <c r="H3">
        <v>670.66979309612395</v>
      </c>
      <c r="I3">
        <v>0.2</v>
      </c>
      <c r="J3">
        <v>0.14248637425382801</v>
      </c>
    </row>
    <row r="4" spans="1:10">
      <c r="A4" t="s">
        <v>293</v>
      </c>
      <c r="B4">
        <v>2015</v>
      </c>
      <c r="C4" t="s">
        <v>225</v>
      </c>
      <c r="D4">
        <v>1</v>
      </c>
      <c r="E4" t="s">
        <v>226</v>
      </c>
      <c r="F4" t="s">
        <v>229</v>
      </c>
      <c r="G4">
        <v>3</v>
      </c>
      <c r="H4">
        <v>2413.9226068450698</v>
      </c>
      <c r="I4">
        <v>0.6</v>
      </c>
      <c r="J4">
        <v>0.52013687812582299</v>
      </c>
    </row>
    <row r="5" spans="1:10">
      <c r="A5" t="s">
        <v>294</v>
      </c>
      <c r="B5">
        <v>2015</v>
      </c>
      <c r="C5" t="s">
        <v>225</v>
      </c>
      <c r="D5">
        <v>1</v>
      </c>
      <c r="E5" t="s">
        <v>226</v>
      </c>
      <c r="F5" t="s">
        <v>233</v>
      </c>
      <c r="G5">
        <v>2</v>
      </c>
      <c r="H5">
        <v>2227.0146317199201</v>
      </c>
      <c r="I5">
        <v>0.4</v>
      </c>
      <c r="J5">
        <v>0.47986312187417701</v>
      </c>
    </row>
    <row r="6" spans="1:10">
      <c r="A6" t="s">
        <v>295</v>
      </c>
      <c r="B6">
        <v>2015</v>
      </c>
      <c r="C6" t="s">
        <v>225</v>
      </c>
      <c r="D6">
        <v>2</v>
      </c>
      <c r="E6" t="s">
        <v>226</v>
      </c>
      <c r="F6" t="s">
        <v>229</v>
      </c>
      <c r="G6">
        <v>15</v>
      </c>
      <c r="H6">
        <v>14272.1952508962</v>
      </c>
      <c r="I6">
        <v>0.75</v>
      </c>
      <c r="J6">
        <v>0.73046142303363804</v>
      </c>
    </row>
    <row r="7" spans="1:10">
      <c r="A7" t="s">
        <v>296</v>
      </c>
      <c r="B7">
        <v>2015</v>
      </c>
      <c r="C7" t="s">
        <v>225</v>
      </c>
      <c r="D7">
        <v>2</v>
      </c>
      <c r="E7" t="s">
        <v>226</v>
      </c>
      <c r="F7" t="s">
        <v>233</v>
      </c>
      <c r="G7">
        <v>5</v>
      </c>
      <c r="H7">
        <v>5266.4070638203902</v>
      </c>
      <c r="I7">
        <v>0.25</v>
      </c>
      <c r="J7">
        <v>0.26953857696636202</v>
      </c>
    </row>
    <row r="8" spans="1:10">
      <c r="A8" t="s">
        <v>297</v>
      </c>
      <c r="B8">
        <v>2015</v>
      </c>
      <c r="C8" t="s">
        <v>225</v>
      </c>
      <c r="D8">
        <v>3</v>
      </c>
      <c r="E8" t="s">
        <v>226</v>
      </c>
      <c r="F8" t="s">
        <v>229</v>
      </c>
      <c r="G8">
        <v>146</v>
      </c>
      <c r="H8">
        <v>142284.61227958399</v>
      </c>
      <c r="I8">
        <v>0.76041666666666696</v>
      </c>
      <c r="J8">
        <v>0.75369333807875205</v>
      </c>
    </row>
    <row r="9" spans="1:10">
      <c r="A9" t="s">
        <v>298</v>
      </c>
      <c r="B9">
        <v>2015</v>
      </c>
      <c r="C9" t="s">
        <v>225</v>
      </c>
      <c r="D9">
        <v>3</v>
      </c>
      <c r="E9" t="s">
        <v>226</v>
      </c>
      <c r="F9" t="s">
        <v>233</v>
      </c>
      <c r="G9">
        <v>46</v>
      </c>
      <c r="H9">
        <v>46498.550700578802</v>
      </c>
      <c r="I9">
        <v>0.23958333333333301</v>
      </c>
      <c r="J9">
        <v>0.246306661921248</v>
      </c>
    </row>
    <row r="10" spans="1:10">
      <c r="A10" t="s">
        <v>299</v>
      </c>
      <c r="B10">
        <v>2015</v>
      </c>
      <c r="C10" t="s">
        <v>225</v>
      </c>
      <c r="D10">
        <v>4</v>
      </c>
      <c r="E10" t="s">
        <v>226</v>
      </c>
      <c r="F10" t="s">
        <v>229</v>
      </c>
      <c r="G10">
        <v>14</v>
      </c>
      <c r="H10">
        <v>13617.406527581999</v>
      </c>
      <c r="I10">
        <v>0.77777777777777801</v>
      </c>
      <c r="J10">
        <v>0.785774707458057</v>
      </c>
    </row>
    <row r="11" spans="1:10">
      <c r="A11" t="s">
        <v>300</v>
      </c>
      <c r="B11">
        <v>2015</v>
      </c>
      <c r="C11" t="s">
        <v>225</v>
      </c>
      <c r="D11">
        <v>4</v>
      </c>
      <c r="E11" t="s">
        <v>226</v>
      </c>
      <c r="F11" t="s">
        <v>233</v>
      </c>
      <c r="G11">
        <v>4</v>
      </c>
      <c r="H11">
        <v>3712.5054667015002</v>
      </c>
      <c r="I11">
        <v>0.22222222222222199</v>
      </c>
      <c r="J11">
        <v>0.214225292541943</v>
      </c>
    </row>
    <row r="12" spans="1:10">
      <c r="A12" t="s">
        <v>301</v>
      </c>
      <c r="B12">
        <v>2015</v>
      </c>
      <c r="C12" t="s">
        <v>225</v>
      </c>
      <c r="D12">
        <v>5</v>
      </c>
      <c r="E12" t="s">
        <v>226</v>
      </c>
      <c r="F12" t="s">
        <v>229</v>
      </c>
      <c r="G12">
        <v>17</v>
      </c>
      <c r="H12">
        <v>15084.5730512768</v>
      </c>
      <c r="I12">
        <v>0.94444444444444398</v>
      </c>
      <c r="J12">
        <v>0.93559630247007097</v>
      </c>
    </row>
    <row r="13" spans="1:10">
      <c r="A13" t="s">
        <v>302</v>
      </c>
      <c r="B13">
        <v>2015</v>
      </c>
      <c r="C13" t="s">
        <v>225</v>
      </c>
      <c r="D13">
        <v>5</v>
      </c>
      <c r="E13" t="s">
        <v>226</v>
      </c>
      <c r="F13" t="s">
        <v>233</v>
      </c>
      <c r="G13">
        <v>1</v>
      </c>
      <c r="H13">
        <v>1038.3776395841601</v>
      </c>
      <c r="I13">
        <v>5.5555555555555601E-2</v>
      </c>
      <c r="J13">
        <v>6.4403697529928805E-2</v>
      </c>
    </row>
    <row r="14" spans="1:10">
      <c r="A14" t="s">
        <v>303</v>
      </c>
      <c r="B14">
        <v>2015</v>
      </c>
      <c r="C14" t="s">
        <v>225</v>
      </c>
      <c r="D14">
        <v>6</v>
      </c>
      <c r="E14" t="s">
        <v>226</v>
      </c>
      <c r="F14" t="s">
        <v>227</v>
      </c>
      <c r="G14">
        <v>1</v>
      </c>
      <c r="H14">
        <v>846.58318144920599</v>
      </c>
      <c r="I14">
        <v>3.0487804878048799E-3</v>
      </c>
      <c r="J14">
        <v>2.56717059274598E-3</v>
      </c>
    </row>
    <row r="15" spans="1:10">
      <c r="A15" t="s">
        <v>304</v>
      </c>
      <c r="B15">
        <v>2015</v>
      </c>
      <c r="C15" t="s">
        <v>225</v>
      </c>
      <c r="D15">
        <v>6</v>
      </c>
      <c r="E15" t="s">
        <v>226</v>
      </c>
      <c r="F15" t="s">
        <v>229</v>
      </c>
      <c r="G15">
        <v>264</v>
      </c>
      <c r="H15">
        <v>265610.89210186701</v>
      </c>
      <c r="I15">
        <v>0.80487804878048796</v>
      </c>
      <c r="J15">
        <v>0.80543588185829096</v>
      </c>
    </row>
    <row r="16" spans="1:10">
      <c r="A16" t="s">
        <v>305</v>
      </c>
      <c r="B16">
        <v>2015</v>
      </c>
      <c r="C16" t="s">
        <v>225</v>
      </c>
      <c r="D16">
        <v>6</v>
      </c>
      <c r="E16" t="s">
        <v>226</v>
      </c>
      <c r="F16" t="s">
        <v>231</v>
      </c>
      <c r="G16">
        <v>1</v>
      </c>
      <c r="H16">
        <v>941.86960014045906</v>
      </c>
      <c r="I16">
        <v>3.0487804878048799E-3</v>
      </c>
      <c r="J16">
        <v>2.8561162005875198E-3</v>
      </c>
    </row>
    <row r="17" spans="1:10">
      <c r="A17" t="s">
        <v>306</v>
      </c>
      <c r="B17">
        <v>2015</v>
      </c>
      <c r="C17" t="s">
        <v>225</v>
      </c>
      <c r="D17">
        <v>6</v>
      </c>
      <c r="E17" t="s">
        <v>226</v>
      </c>
      <c r="F17" t="s">
        <v>233</v>
      </c>
      <c r="G17">
        <v>62</v>
      </c>
      <c r="H17">
        <v>62373.512378692001</v>
      </c>
      <c r="I17">
        <v>0.189024390243902</v>
      </c>
      <c r="J17">
        <v>0.189140831348376</v>
      </c>
    </row>
    <row r="18" spans="1:10">
      <c r="A18" t="s">
        <v>307</v>
      </c>
      <c r="B18">
        <v>2015</v>
      </c>
      <c r="C18" t="s">
        <v>225</v>
      </c>
      <c r="D18">
        <v>7</v>
      </c>
      <c r="E18" t="s">
        <v>226</v>
      </c>
      <c r="F18" t="s">
        <v>229</v>
      </c>
      <c r="G18">
        <v>289</v>
      </c>
      <c r="H18">
        <v>289770.88572310901</v>
      </c>
      <c r="I18">
        <v>0.65981735159817401</v>
      </c>
      <c r="J18">
        <v>0.64949125439470801</v>
      </c>
    </row>
    <row r="19" spans="1:10">
      <c r="A19" t="s">
        <v>308</v>
      </c>
      <c r="B19">
        <v>2015</v>
      </c>
      <c r="C19" t="s">
        <v>225</v>
      </c>
      <c r="D19">
        <v>7</v>
      </c>
      <c r="E19" t="s">
        <v>226</v>
      </c>
      <c r="F19" t="s">
        <v>231</v>
      </c>
      <c r="G19">
        <v>2</v>
      </c>
      <c r="H19">
        <v>1933.8256511314501</v>
      </c>
      <c r="I19">
        <v>4.5662100456621002E-3</v>
      </c>
      <c r="J19">
        <v>4.3344687469196001E-3</v>
      </c>
    </row>
    <row r="20" spans="1:10">
      <c r="A20" t="s">
        <v>309</v>
      </c>
      <c r="B20">
        <v>2015</v>
      </c>
      <c r="C20" t="s">
        <v>225</v>
      </c>
      <c r="D20">
        <v>7</v>
      </c>
      <c r="E20" t="s">
        <v>226</v>
      </c>
      <c r="F20" t="s">
        <v>233</v>
      </c>
      <c r="G20">
        <v>147</v>
      </c>
      <c r="H20">
        <v>154445.84687024399</v>
      </c>
      <c r="I20">
        <v>0.335616438356164</v>
      </c>
      <c r="J20">
        <v>0.34617427685837299</v>
      </c>
    </row>
    <row r="21" spans="1:10">
      <c r="A21" t="s">
        <v>310</v>
      </c>
      <c r="B21">
        <v>2015</v>
      </c>
      <c r="C21" t="s">
        <v>225</v>
      </c>
      <c r="D21">
        <v>8</v>
      </c>
      <c r="E21" t="s">
        <v>226</v>
      </c>
      <c r="F21" t="s">
        <v>229</v>
      </c>
      <c r="G21">
        <v>134</v>
      </c>
      <c r="H21">
        <v>129038.578460748</v>
      </c>
      <c r="I21">
        <v>0.46527777777777801</v>
      </c>
      <c r="J21">
        <v>0.47300661848339098</v>
      </c>
    </row>
    <row r="22" spans="1:10">
      <c r="A22" t="s">
        <v>311</v>
      </c>
      <c r="B22">
        <v>2015</v>
      </c>
      <c r="C22" t="s">
        <v>225</v>
      </c>
      <c r="D22">
        <v>8</v>
      </c>
      <c r="E22" t="s">
        <v>226</v>
      </c>
      <c r="F22" t="s">
        <v>233</v>
      </c>
      <c r="G22">
        <v>154</v>
      </c>
      <c r="H22">
        <v>143766.43825230899</v>
      </c>
      <c r="I22">
        <v>0.53472222222222199</v>
      </c>
      <c r="J22">
        <v>0.52699338151660902</v>
      </c>
    </row>
    <row r="23" spans="1:10">
      <c r="A23" t="s">
        <v>312</v>
      </c>
      <c r="B23">
        <v>2015</v>
      </c>
      <c r="C23" t="s">
        <v>225</v>
      </c>
      <c r="D23">
        <v>9</v>
      </c>
      <c r="E23" t="s">
        <v>226</v>
      </c>
      <c r="F23" t="s">
        <v>229</v>
      </c>
      <c r="G23">
        <v>105</v>
      </c>
      <c r="H23">
        <v>108279.577014332</v>
      </c>
      <c r="I23">
        <v>0.48611111111111099</v>
      </c>
      <c r="J23">
        <v>0.47460858017948598</v>
      </c>
    </row>
    <row r="24" spans="1:10">
      <c r="A24" t="s">
        <v>313</v>
      </c>
      <c r="B24">
        <v>2015</v>
      </c>
      <c r="C24" t="s">
        <v>225</v>
      </c>
      <c r="D24">
        <v>9</v>
      </c>
      <c r="E24" t="s">
        <v>226</v>
      </c>
      <c r="F24" t="s">
        <v>233</v>
      </c>
      <c r="G24">
        <v>111</v>
      </c>
      <c r="H24">
        <v>119865.428230586</v>
      </c>
      <c r="I24">
        <v>0.51388888888888895</v>
      </c>
      <c r="J24">
        <v>0.52539141982051496</v>
      </c>
    </row>
    <row r="25" spans="1:10">
      <c r="A25" t="s">
        <v>314</v>
      </c>
      <c r="B25">
        <v>2015</v>
      </c>
      <c r="C25" t="s">
        <v>225</v>
      </c>
      <c r="D25">
        <v>10</v>
      </c>
      <c r="E25" t="s">
        <v>226</v>
      </c>
      <c r="F25" t="s">
        <v>229</v>
      </c>
      <c r="G25">
        <v>254</v>
      </c>
      <c r="H25">
        <v>271638.36889446498</v>
      </c>
      <c r="I25">
        <v>0.70752089136490204</v>
      </c>
      <c r="J25">
        <v>0.71367727109330903</v>
      </c>
    </row>
    <row r="26" spans="1:10">
      <c r="A26" t="s">
        <v>315</v>
      </c>
      <c r="B26">
        <v>2015</v>
      </c>
      <c r="C26" t="s">
        <v>225</v>
      </c>
      <c r="D26">
        <v>10</v>
      </c>
      <c r="E26" t="s">
        <v>226</v>
      </c>
      <c r="F26" t="s">
        <v>231</v>
      </c>
      <c r="G26">
        <v>1</v>
      </c>
      <c r="H26">
        <v>943.091220892911</v>
      </c>
      <c r="I26">
        <v>2.7855153203342601E-3</v>
      </c>
      <c r="J26">
        <v>2.4777897601807601E-3</v>
      </c>
    </row>
    <row r="27" spans="1:10">
      <c r="A27" t="s">
        <v>316</v>
      </c>
      <c r="B27">
        <v>2015</v>
      </c>
      <c r="C27" t="s">
        <v>225</v>
      </c>
      <c r="D27">
        <v>10</v>
      </c>
      <c r="E27" t="s">
        <v>226</v>
      </c>
      <c r="F27" t="s">
        <v>233</v>
      </c>
      <c r="G27">
        <v>104</v>
      </c>
      <c r="H27">
        <v>108036.474484594</v>
      </c>
      <c r="I27">
        <v>0.28969359331476302</v>
      </c>
      <c r="J27">
        <v>0.28384493914651099</v>
      </c>
    </row>
    <row r="28" spans="1:10">
      <c r="A28" t="s">
        <v>317</v>
      </c>
      <c r="B28">
        <v>2015</v>
      </c>
      <c r="C28" t="s">
        <v>225</v>
      </c>
      <c r="D28">
        <v>11</v>
      </c>
      <c r="E28" t="s">
        <v>226</v>
      </c>
      <c r="F28" t="s">
        <v>229</v>
      </c>
      <c r="G28">
        <v>316</v>
      </c>
      <c r="H28">
        <v>324420.93674565601</v>
      </c>
      <c r="I28">
        <v>0.79797979797979801</v>
      </c>
      <c r="J28">
        <v>0.79541976044496498</v>
      </c>
    </row>
    <row r="29" spans="1:10">
      <c r="A29" t="s">
        <v>318</v>
      </c>
      <c r="B29">
        <v>2015</v>
      </c>
      <c r="C29" t="s">
        <v>225</v>
      </c>
      <c r="D29">
        <v>11</v>
      </c>
      <c r="E29" t="s">
        <v>226</v>
      </c>
      <c r="F29" t="s">
        <v>233</v>
      </c>
      <c r="G29">
        <v>80</v>
      </c>
      <c r="H29">
        <v>83440.362254726002</v>
      </c>
      <c r="I29">
        <v>0.20202020202020199</v>
      </c>
      <c r="J29">
        <v>0.20458023955503499</v>
      </c>
    </row>
    <row r="30" spans="1:10">
      <c r="A30" t="s">
        <v>319</v>
      </c>
      <c r="B30">
        <v>2015</v>
      </c>
      <c r="C30" t="s">
        <v>225</v>
      </c>
      <c r="D30">
        <v>12</v>
      </c>
      <c r="E30" t="s">
        <v>226</v>
      </c>
      <c r="F30" t="s">
        <v>229</v>
      </c>
      <c r="G30">
        <v>52</v>
      </c>
      <c r="H30">
        <v>49226.4298408041</v>
      </c>
      <c r="I30">
        <v>0.77611940298507498</v>
      </c>
      <c r="J30">
        <v>0.78444197862524101</v>
      </c>
    </row>
    <row r="31" spans="1:10">
      <c r="A31" t="s">
        <v>320</v>
      </c>
      <c r="B31">
        <v>2015</v>
      </c>
      <c r="C31" t="s">
        <v>225</v>
      </c>
      <c r="D31">
        <v>12</v>
      </c>
      <c r="E31" t="s">
        <v>226</v>
      </c>
      <c r="F31" t="s">
        <v>233</v>
      </c>
      <c r="G31">
        <v>15</v>
      </c>
      <c r="H31">
        <v>13527.006591900499</v>
      </c>
      <c r="I31">
        <v>0.22388059701492499</v>
      </c>
      <c r="J31">
        <v>0.21555802137475899</v>
      </c>
    </row>
    <row r="32" spans="1:10">
      <c r="A32" t="s">
        <v>321</v>
      </c>
      <c r="B32">
        <v>2015</v>
      </c>
      <c r="C32" t="s">
        <v>225</v>
      </c>
      <c r="D32">
        <v>13</v>
      </c>
      <c r="E32" t="s">
        <v>226</v>
      </c>
      <c r="F32" t="s">
        <v>229</v>
      </c>
      <c r="G32">
        <v>433</v>
      </c>
      <c r="H32">
        <v>437233.94837233698</v>
      </c>
      <c r="I32">
        <v>0.72651006711409405</v>
      </c>
      <c r="J32">
        <v>0.73077323576432296</v>
      </c>
    </row>
    <row r="33" spans="1:10">
      <c r="A33" t="s">
        <v>322</v>
      </c>
      <c r="B33">
        <v>2015</v>
      </c>
      <c r="C33" t="s">
        <v>225</v>
      </c>
      <c r="D33">
        <v>13</v>
      </c>
      <c r="E33" t="s">
        <v>226</v>
      </c>
      <c r="F33" t="s">
        <v>233</v>
      </c>
      <c r="G33">
        <v>163</v>
      </c>
      <c r="H33">
        <v>161082.91241831501</v>
      </c>
      <c r="I33">
        <v>0.27348993288590601</v>
      </c>
      <c r="J33">
        <v>0.26922676423567599</v>
      </c>
    </row>
    <row r="34" spans="1:10">
      <c r="A34" t="s">
        <v>323</v>
      </c>
      <c r="B34">
        <v>2015</v>
      </c>
      <c r="C34" t="s">
        <v>225</v>
      </c>
      <c r="D34">
        <v>14</v>
      </c>
      <c r="E34" t="s">
        <v>226</v>
      </c>
      <c r="F34" t="s">
        <v>229</v>
      </c>
      <c r="G34">
        <v>186</v>
      </c>
      <c r="H34">
        <v>186777.261704637</v>
      </c>
      <c r="I34">
        <v>0.67391304347826098</v>
      </c>
      <c r="J34">
        <v>0.66104171800891498</v>
      </c>
    </row>
    <row r="35" spans="1:10">
      <c r="A35" t="s">
        <v>324</v>
      </c>
      <c r="B35">
        <v>2015</v>
      </c>
      <c r="C35" t="s">
        <v>225</v>
      </c>
      <c r="D35">
        <v>14</v>
      </c>
      <c r="E35" t="s">
        <v>226</v>
      </c>
      <c r="F35" t="s">
        <v>231</v>
      </c>
      <c r="G35">
        <v>2</v>
      </c>
      <c r="H35">
        <v>1859.30678523188</v>
      </c>
      <c r="I35">
        <v>7.2463768115942004E-3</v>
      </c>
      <c r="J35">
        <v>6.5804549247484804E-3</v>
      </c>
    </row>
    <row r="36" spans="1:10">
      <c r="A36" t="s">
        <v>325</v>
      </c>
      <c r="B36">
        <v>2015</v>
      </c>
      <c r="C36" t="s">
        <v>225</v>
      </c>
      <c r="D36">
        <v>14</v>
      </c>
      <c r="E36" t="s">
        <v>226</v>
      </c>
      <c r="F36" t="s">
        <v>233</v>
      </c>
      <c r="G36">
        <v>88</v>
      </c>
      <c r="H36">
        <v>93913.316965496604</v>
      </c>
      <c r="I36">
        <v>0.31884057971014501</v>
      </c>
      <c r="J36">
        <v>0.33237782706633601</v>
      </c>
    </row>
    <row r="37" spans="1:10">
      <c r="A37" t="s">
        <v>326</v>
      </c>
      <c r="B37">
        <v>2015</v>
      </c>
      <c r="C37" t="s">
        <v>225</v>
      </c>
      <c r="D37">
        <v>15</v>
      </c>
      <c r="E37" t="s">
        <v>226</v>
      </c>
      <c r="F37" t="s">
        <v>229</v>
      </c>
      <c r="G37">
        <v>216</v>
      </c>
      <c r="H37">
        <v>201437.93235481301</v>
      </c>
      <c r="I37">
        <v>0.66873065015479904</v>
      </c>
      <c r="J37">
        <v>0.67195338128323701</v>
      </c>
    </row>
    <row r="38" spans="1:10">
      <c r="A38" t="s">
        <v>327</v>
      </c>
      <c r="B38">
        <v>2015</v>
      </c>
      <c r="C38" t="s">
        <v>225</v>
      </c>
      <c r="D38">
        <v>15</v>
      </c>
      <c r="E38" t="s">
        <v>226</v>
      </c>
      <c r="F38" t="s">
        <v>233</v>
      </c>
      <c r="G38">
        <v>107</v>
      </c>
      <c r="H38">
        <v>98341.692193134993</v>
      </c>
      <c r="I38">
        <v>0.33126934984520101</v>
      </c>
      <c r="J38">
        <v>0.32804661871676299</v>
      </c>
    </row>
    <row r="39" spans="1:10">
      <c r="A39" t="s">
        <v>328</v>
      </c>
      <c r="B39">
        <v>2015</v>
      </c>
      <c r="C39" t="s">
        <v>225</v>
      </c>
      <c r="D39">
        <v>16</v>
      </c>
      <c r="E39" t="s">
        <v>226</v>
      </c>
      <c r="F39" t="s">
        <v>229</v>
      </c>
      <c r="G39">
        <v>392</v>
      </c>
      <c r="H39">
        <v>374583.12808283902</v>
      </c>
      <c r="I39">
        <v>0.793522267206478</v>
      </c>
      <c r="J39">
        <v>0.78783362966464898</v>
      </c>
    </row>
    <row r="40" spans="1:10">
      <c r="A40" t="s">
        <v>329</v>
      </c>
      <c r="B40">
        <v>2015</v>
      </c>
      <c r="C40" t="s">
        <v>225</v>
      </c>
      <c r="D40">
        <v>16</v>
      </c>
      <c r="E40" t="s">
        <v>226</v>
      </c>
      <c r="F40" t="s">
        <v>233</v>
      </c>
      <c r="G40">
        <v>102</v>
      </c>
      <c r="H40">
        <v>100876.555254473</v>
      </c>
      <c r="I40">
        <v>0.206477732793522</v>
      </c>
      <c r="J40">
        <v>0.21216637033535099</v>
      </c>
    </row>
    <row r="41" spans="1:10">
      <c r="A41" t="s">
        <v>330</v>
      </c>
      <c r="B41">
        <v>2015</v>
      </c>
      <c r="C41" t="s">
        <v>225</v>
      </c>
      <c r="D41">
        <v>17</v>
      </c>
      <c r="E41" t="s">
        <v>226</v>
      </c>
      <c r="F41" t="s">
        <v>229</v>
      </c>
      <c r="G41">
        <v>343</v>
      </c>
      <c r="H41">
        <v>336419.69577624003</v>
      </c>
      <c r="I41">
        <v>0.64839319470699397</v>
      </c>
      <c r="J41">
        <v>0.65260294229165094</v>
      </c>
    </row>
    <row r="42" spans="1:10">
      <c r="A42" t="s">
        <v>331</v>
      </c>
      <c r="B42">
        <v>2015</v>
      </c>
      <c r="C42" t="s">
        <v>225</v>
      </c>
      <c r="D42">
        <v>17</v>
      </c>
      <c r="E42" t="s">
        <v>226</v>
      </c>
      <c r="F42" t="s">
        <v>233</v>
      </c>
      <c r="G42">
        <v>186</v>
      </c>
      <c r="H42">
        <v>179084.71582644701</v>
      </c>
      <c r="I42">
        <v>0.35160680529300598</v>
      </c>
      <c r="J42">
        <v>0.347397057708349</v>
      </c>
    </row>
    <row r="43" spans="1:10">
      <c r="A43" t="s">
        <v>332</v>
      </c>
      <c r="B43">
        <v>2015</v>
      </c>
      <c r="C43" t="s">
        <v>225</v>
      </c>
      <c r="D43">
        <v>18</v>
      </c>
      <c r="E43" t="s">
        <v>226</v>
      </c>
      <c r="F43" t="s">
        <v>229</v>
      </c>
      <c r="G43">
        <v>68</v>
      </c>
      <c r="H43">
        <v>73190.964141654098</v>
      </c>
      <c r="I43">
        <v>0.44736842105263203</v>
      </c>
      <c r="J43">
        <v>0.449038785834739</v>
      </c>
    </row>
    <row r="44" spans="1:10">
      <c r="A44" t="s">
        <v>333</v>
      </c>
      <c r="B44">
        <v>2015</v>
      </c>
      <c r="C44" t="s">
        <v>225</v>
      </c>
      <c r="D44">
        <v>18</v>
      </c>
      <c r="E44" t="s">
        <v>226</v>
      </c>
      <c r="F44" t="s">
        <v>233</v>
      </c>
      <c r="G44">
        <v>84</v>
      </c>
      <c r="H44">
        <v>89803.784754248307</v>
      </c>
      <c r="I44">
        <v>0.55263157894736803</v>
      </c>
      <c r="J44">
        <v>0.550961214165261</v>
      </c>
    </row>
    <row r="45" spans="1:10">
      <c r="A45" t="s">
        <v>334</v>
      </c>
      <c r="B45">
        <v>2015</v>
      </c>
      <c r="C45" t="s">
        <v>225</v>
      </c>
      <c r="D45">
        <v>19</v>
      </c>
      <c r="E45" t="s">
        <v>226</v>
      </c>
      <c r="F45" t="s">
        <v>229</v>
      </c>
      <c r="G45">
        <v>100</v>
      </c>
      <c r="H45">
        <v>95221.672791372694</v>
      </c>
      <c r="I45">
        <v>0.70921985815602795</v>
      </c>
      <c r="J45">
        <v>0.70620158550396395</v>
      </c>
    </row>
    <row r="46" spans="1:10">
      <c r="A46" t="s">
        <v>335</v>
      </c>
      <c r="B46">
        <v>2015</v>
      </c>
      <c r="C46" t="s">
        <v>225</v>
      </c>
      <c r="D46">
        <v>19</v>
      </c>
      <c r="E46" t="s">
        <v>226</v>
      </c>
      <c r="F46" t="s">
        <v>233</v>
      </c>
      <c r="G46">
        <v>41</v>
      </c>
      <c r="H46">
        <v>39614.717760512103</v>
      </c>
      <c r="I46">
        <v>0.290780141843972</v>
      </c>
      <c r="J46">
        <v>0.293798414496036</v>
      </c>
    </row>
    <row r="47" spans="1:10">
      <c r="A47" t="s">
        <v>336</v>
      </c>
      <c r="B47">
        <v>2015</v>
      </c>
      <c r="C47" t="s">
        <v>225</v>
      </c>
      <c r="D47">
        <v>20</v>
      </c>
      <c r="E47" t="s">
        <v>226</v>
      </c>
      <c r="F47" t="s">
        <v>229</v>
      </c>
      <c r="G47">
        <v>10</v>
      </c>
      <c r="H47">
        <v>8157.98338487417</v>
      </c>
      <c r="I47">
        <v>0.66666666666666696</v>
      </c>
      <c r="J47">
        <v>0.655992141453831</v>
      </c>
    </row>
    <row r="48" spans="1:10">
      <c r="A48" t="s">
        <v>337</v>
      </c>
      <c r="B48">
        <v>2015</v>
      </c>
      <c r="C48" t="s">
        <v>225</v>
      </c>
      <c r="D48">
        <v>20</v>
      </c>
      <c r="E48" t="s">
        <v>226</v>
      </c>
      <c r="F48" t="s">
        <v>233</v>
      </c>
      <c r="G48">
        <v>5</v>
      </c>
      <c r="H48">
        <v>4278.1158750867498</v>
      </c>
      <c r="I48">
        <v>0.33333333333333298</v>
      </c>
      <c r="J48">
        <v>0.344007858546169</v>
      </c>
    </row>
    <row r="49" spans="1:10">
      <c r="A49" t="s">
        <v>338</v>
      </c>
      <c r="B49">
        <v>2015</v>
      </c>
      <c r="C49" t="s">
        <v>225</v>
      </c>
      <c r="D49">
        <v>21</v>
      </c>
      <c r="E49" t="s">
        <v>226</v>
      </c>
      <c r="F49" t="s">
        <v>229</v>
      </c>
      <c r="G49">
        <v>14</v>
      </c>
      <c r="H49">
        <v>13154.4122624027</v>
      </c>
      <c r="I49">
        <v>0.82352941176470595</v>
      </c>
      <c r="J49">
        <v>0.80358208955223898</v>
      </c>
    </row>
    <row r="50" spans="1:10">
      <c r="A50" t="s">
        <v>339</v>
      </c>
      <c r="B50">
        <v>2015</v>
      </c>
      <c r="C50" t="s">
        <v>225</v>
      </c>
      <c r="D50">
        <v>21</v>
      </c>
      <c r="E50" t="s">
        <v>226</v>
      </c>
      <c r="F50" t="s">
        <v>233</v>
      </c>
      <c r="G50">
        <v>3</v>
      </c>
      <c r="H50">
        <v>3215.30582045355</v>
      </c>
      <c r="I50">
        <v>0.17647058823529399</v>
      </c>
      <c r="J50">
        <v>0.196417910447761</v>
      </c>
    </row>
    <row r="51" spans="1:10">
      <c r="A51" t="s">
        <v>340</v>
      </c>
      <c r="B51">
        <v>2015</v>
      </c>
      <c r="C51" t="s">
        <v>225</v>
      </c>
      <c r="D51">
        <v>-8</v>
      </c>
      <c r="E51" t="s">
        <v>235</v>
      </c>
      <c r="F51" t="s">
        <v>229</v>
      </c>
      <c r="G51">
        <v>12</v>
      </c>
      <c r="H51">
        <v>10149.0747889372</v>
      </c>
      <c r="I51">
        <v>0.85714285714285698</v>
      </c>
      <c r="J51">
        <v>0.87784592993034605</v>
      </c>
    </row>
    <row r="52" spans="1:10">
      <c r="A52" t="s">
        <v>341</v>
      </c>
      <c r="B52">
        <v>2015</v>
      </c>
      <c r="C52" t="s">
        <v>225</v>
      </c>
      <c r="D52">
        <v>-8</v>
      </c>
      <c r="E52" t="s">
        <v>235</v>
      </c>
      <c r="F52" t="s">
        <v>233</v>
      </c>
      <c r="G52">
        <v>2</v>
      </c>
      <c r="H52">
        <v>1412.2646704169999</v>
      </c>
      <c r="I52">
        <v>0.14285714285714299</v>
      </c>
      <c r="J52">
        <v>0.12215407006965399</v>
      </c>
    </row>
    <row r="53" spans="1:10">
      <c r="A53" t="s">
        <v>342</v>
      </c>
      <c r="B53">
        <v>2015</v>
      </c>
      <c r="C53" t="s">
        <v>225</v>
      </c>
      <c r="D53">
        <v>1</v>
      </c>
      <c r="E53" t="s">
        <v>235</v>
      </c>
      <c r="F53" t="s">
        <v>229</v>
      </c>
      <c r="G53">
        <v>265</v>
      </c>
      <c r="H53">
        <v>199868.50386693</v>
      </c>
      <c r="I53">
        <v>0.55439330543933096</v>
      </c>
      <c r="J53">
        <v>0.57740786266380595</v>
      </c>
    </row>
    <row r="54" spans="1:10">
      <c r="A54" t="s">
        <v>343</v>
      </c>
      <c r="B54">
        <v>2015</v>
      </c>
      <c r="C54" t="s">
        <v>225</v>
      </c>
      <c r="D54">
        <v>1</v>
      </c>
      <c r="E54" t="s">
        <v>235</v>
      </c>
      <c r="F54" t="s">
        <v>233</v>
      </c>
      <c r="G54">
        <v>213</v>
      </c>
      <c r="H54">
        <v>146279.36974334501</v>
      </c>
      <c r="I54">
        <v>0.44560669456066898</v>
      </c>
      <c r="J54">
        <v>0.422592137336195</v>
      </c>
    </row>
    <row r="55" spans="1:10">
      <c r="A55" t="s">
        <v>344</v>
      </c>
      <c r="B55">
        <v>2015</v>
      </c>
      <c r="C55" t="s">
        <v>225</v>
      </c>
      <c r="D55">
        <v>2</v>
      </c>
      <c r="E55" t="s">
        <v>235</v>
      </c>
      <c r="F55" t="s">
        <v>229</v>
      </c>
      <c r="G55">
        <v>120</v>
      </c>
      <c r="H55">
        <v>91502.731369230896</v>
      </c>
      <c r="I55">
        <v>0.64864864864864902</v>
      </c>
      <c r="J55">
        <v>0.63070078785820205</v>
      </c>
    </row>
    <row r="56" spans="1:10">
      <c r="A56" t="s">
        <v>345</v>
      </c>
      <c r="B56">
        <v>2015</v>
      </c>
      <c r="C56" t="s">
        <v>225</v>
      </c>
      <c r="D56">
        <v>2</v>
      </c>
      <c r="E56" t="s">
        <v>235</v>
      </c>
      <c r="F56" t="s">
        <v>233</v>
      </c>
      <c r="G56">
        <v>65</v>
      </c>
      <c r="H56">
        <v>53578.316777173299</v>
      </c>
      <c r="I56">
        <v>0.35135135135135098</v>
      </c>
      <c r="J56">
        <v>0.36929921214179801</v>
      </c>
    </row>
    <row r="57" spans="1:10">
      <c r="A57" t="s">
        <v>346</v>
      </c>
      <c r="B57">
        <v>2015</v>
      </c>
      <c r="C57" t="s">
        <v>225</v>
      </c>
      <c r="D57">
        <v>3</v>
      </c>
      <c r="E57" t="s">
        <v>235</v>
      </c>
      <c r="F57" t="s">
        <v>229</v>
      </c>
      <c r="G57">
        <v>2602</v>
      </c>
      <c r="H57">
        <v>2062172.0447596</v>
      </c>
      <c r="I57">
        <v>0.73941460642227896</v>
      </c>
      <c r="J57">
        <v>0.74111649472646102</v>
      </c>
    </row>
    <row r="58" spans="1:10">
      <c r="A58" t="s">
        <v>347</v>
      </c>
      <c r="B58">
        <v>2015</v>
      </c>
      <c r="C58" t="s">
        <v>225</v>
      </c>
      <c r="D58">
        <v>3</v>
      </c>
      <c r="E58" t="s">
        <v>235</v>
      </c>
      <c r="F58" t="s">
        <v>231</v>
      </c>
      <c r="G58">
        <v>4</v>
      </c>
      <c r="H58">
        <v>3784.8693167175602</v>
      </c>
      <c r="I58">
        <v>1.1366865586814399E-3</v>
      </c>
      <c r="J58">
        <v>1.3602303882120899E-3</v>
      </c>
    </row>
    <row r="59" spans="1:10">
      <c r="A59" t="s">
        <v>348</v>
      </c>
      <c r="B59">
        <v>2015</v>
      </c>
      <c r="C59" t="s">
        <v>225</v>
      </c>
      <c r="D59">
        <v>3</v>
      </c>
      <c r="E59" t="s">
        <v>235</v>
      </c>
      <c r="F59" t="s">
        <v>233</v>
      </c>
      <c r="G59">
        <v>913</v>
      </c>
      <c r="H59">
        <v>716563.86293152103</v>
      </c>
      <c r="I59">
        <v>0.25944870701903899</v>
      </c>
      <c r="J59">
        <v>0.257523274885326</v>
      </c>
    </row>
    <row r="60" spans="1:10">
      <c r="A60" t="s">
        <v>349</v>
      </c>
      <c r="B60">
        <v>2015</v>
      </c>
      <c r="C60" t="s">
        <v>225</v>
      </c>
      <c r="D60">
        <v>4</v>
      </c>
      <c r="E60" t="s">
        <v>235</v>
      </c>
      <c r="F60" t="s">
        <v>229</v>
      </c>
      <c r="G60">
        <v>142</v>
      </c>
      <c r="H60">
        <v>111823.71756730801</v>
      </c>
      <c r="I60">
        <v>0.74345549738219896</v>
      </c>
      <c r="J60">
        <v>0.73229226518902202</v>
      </c>
    </row>
    <row r="61" spans="1:10">
      <c r="A61" t="s">
        <v>350</v>
      </c>
      <c r="B61">
        <v>2015</v>
      </c>
      <c r="C61" t="s">
        <v>225</v>
      </c>
      <c r="D61">
        <v>4</v>
      </c>
      <c r="E61" t="s">
        <v>235</v>
      </c>
      <c r="F61" t="s">
        <v>233</v>
      </c>
      <c r="G61">
        <v>49</v>
      </c>
      <c r="H61">
        <v>40879.954017211101</v>
      </c>
      <c r="I61">
        <v>0.25654450261780098</v>
      </c>
      <c r="J61">
        <v>0.26770773481097798</v>
      </c>
    </row>
    <row r="62" spans="1:10">
      <c r="A62" t="s">
        <v>351</v>
      </c>
      <c r="B62">
        <v>2015</v>
      </c>
      <c r="C62" t="s">
        <v>225</v>
      </c>
      <c r="D62">
        <v>5</v>
      </c>
      <c r="E62" t="s">
        <v>235</v>
      </c>
      <c r="F62" t="s">
        <v>229</v>
      </c>
      <c r="G62">
        <v>204</v>
      </c>
      <c r="H62">
        <v>166103.95993386299</v>
      </c>
      <c r="I62">
        <v>0.83606557377049195</v>
      </c>
      <c r="J62">
        <v>0.838259645887798</v>
      </c>
    </row>
    <row r="63" spans="1:10">
      <c r="A63" t="s">
        <v>352</v>
      </c>
      <c r="B63">
        <v>2015</v>
      </c>
      <c r="C63" t="s">
        <v>225</v>
      </c>
      <c r="D63">
        <v>5</v>
      </c>
      <c r="E63" t="s">
        <v>235</v>
      </c>
      <c r="F63" t="s">
        <v>233</v>
      </c>
      <c r="G63">
        <v>40</v>
      </c>
      <c r="H63">
        <v>32049.393563122801</v>
      </c>
      <c r="I63">
        <v>0.16393442622950799</v>
      </c>
      <c r="J63">
        <v>0.161740354112202</v>
      </c>
    </row>
    <row r="64" spans="1:10">
      <c r="A64" t="s">
        <v>353</v>
      </c>
      <c r="B64">
        <v>2015</v>
      </c>
      <c r="C64" t="s">
        <v>225</v>
      </c>
      <c r="D64">
        <v>6</v>
      </c>
      <c r="E64" t="s">
        <v>235</v>
      </c>
      <c r="F64" t="s">
        <v>229</v>
      </c>
      <c r="G64">
        <v>1914</v>
      </c>
      <c r="H64">
        <v>1541988.69244092</v>
      </c>
      <c r="I64">
        <v>0.83763676148796495</v>
      </c>
      <c r="J64">
        <v>0.84113485314085601</v>
      </c>
    </row>
    <row r="65" spans="1:10">
      <c r="A65" t="s">
        <v>354</v>
      </c>
      <c r="B65">
        <v>2015</v>
      </c>
      <c r="C65" t="s">
        <v>225</v>
      </c>
      <c r="D65">
        <v>6</v>
      </c>
      <c r="E65" t="s">
        <v>235</v>
      </c>
      <c r="F65" t="s">
        <v>231</v>
      </c>
      <c r="G65">
        <v>4</v>
      </c>
      <c r="H65">
        <v>2746.4040611939099</v>
      </c>
      <c r="I65">
        <v>1.75054704595186E-3</v>
      </c>
      <c r="J65">
        <v>1.49812783193694E-3</v>
      </c>
    </row>
    <row r="66" spans="1:10">
      <c r="A66" t="s">
        <v>355</v>
      </c>
      <c r="B66">
        <v>2015</v>
      </c>
      <c r="C66" t="s">
        <v>225</v>
      </c>
      <c r="D66">
        <v>6</v>
      </c>
      <c r="E66" t="s">
        <v>235</v>
      </c>
      <c r="F66" t="s">
        <v>233</v>
      </c>
      <c r="G66">
        <v>367</v>
      </c>
      <c r="H66">
        <v>288489.01338113099</v>
      </c>
      <c r="I66">
        <v>0.16061269146608301</v>
      </c>
      <c r="J66">
        <v>0.15736701902720701</v>
      </c>
    </row>
    <row r="67" spans="1:10">
      <c r="A67" t="s">
        <v>356</v>
      </c>
      <c r="B67">
        <v>2015</v>
      </c>
      <c r="C67" t="s">
        <v>225</v>
      </c>
      <c r="D67">
        <v>7</v>
      </c>
      <c r="E67" t="s">
        <v>235</v>
      </c>
      <c r="F67" t="s">
        <v>227</v>
      </c>
      <c r="G67">
        <v>2</v>
      </c>
      <c r="H67">
        <v>1818.5161245454699</v>
      </c>
      <c r="I67">
        <v>4.53001132502831E-4</v>
      </c>
      <c r="J67">
        <v>5.1838040556328698E-4</v>
      </c>
    </row>
    <row r="68" spans="1:10">
      <c r="A68" t="s">
        <v>357</v>
      </c>
      <c r="B68">
        <v>2015</v>
      </c>
      <c r="C68" t="s">
        <v>225</v>
      </c>
      <c r="D68">
        <v>7</v>
      </c>
      <c r="E68" t="s">
        <v>235</v>
      </c>
      <c r="F68" t="s">
        <v>229</v>
      </c>
      <c r="G68">
        <v>3125</v>
      </c>
      <c r="H68">
        <v>2455229.9420479201</v>
      </c>
      <c r="I68">
        <v>0.70781426953567395</v>
      </c>
      <c r="J68">
        <v>0.69988001532185795</v>
      </c>
    </row>
    <row r="69" spans="1:10">
      <c r="A69" t="s">
        <v>358</v>
      </c>
      <c r="B69">
        <v>2015</v>
      </c>
      <c r="C69" t="s">
        <v>225</v>
      </c>
      <c r="D69">
        <v>7</v>
      </c>
      <c r="E69" t="s">
        <v>235</v>
      </c>
      <c r="F69" t="s">
        <v>231</v>
      </c>
      <c r="G69">
        <v>2</v>
      </c>
      <c r="H69">
        <v>1530.05355356667</v>
      </c>
      <c r="I69">
        <v>4.53001132502831E-4</v>
      </c>
      <c r="J69">
        <v>4.3615218524921699E-4</v>
      </c>
    </row>
    <row r="70" spans="1:10">
      <c r="A70" t="s">
        <v>359</v>
      </c>
      <c r="B70">
        <v>2015</v>
      </c>
      <c r="C70" t="s">
        <v>225</v>
      </c>
      <c r="D70">
        <v>7</v>
      </c>
      <c r="E70" t="s">
        <v>235</v>
      </c>
      <c r="F70" t="s">
        <v>233</v>
      </c>
      <c r="G70">
        <v>1286</v>
      </c>
      <c r="H70">
        <v>1049494.1411540699</v>
      </c>
      <c r="I70">
        <v>0.29127972819932102</v>
      </c>
      <c r="J70">
        <v>0.29916545208732898</v>
      </c>
    </row>
    <row r="71" spans="1:10">
      <c r="A71" t="s">
        <v>360</v>
      </c>
      <c r="B71">
        <v>2015</v>
      </c>
      <c r="C71" t="s">
        <v>225</v>
      </c>
      <c r="D71">
        <v>8</v>
      </c>
      <c r="E71" t="s">
        <v>235</v>
      </c>
      <c r="F71" t="s">
        <v>229</v>
      </c>
      <c r="G71">
        <v>927</v>
      </c>
      <c r="H71">
        <v>718417.23495006002</v>
      </c>
      <c r="I71">
        <v>0.58082706766917302</v>
      </c>
      <c r="J71">
        <v>0.56968345888739802</v>
      </c>
    </row>
    <row r="72" spans="1:10">
      <c r="A72" t="s">
        <v>361</v>
      </c>
      <c r="B72">
        <v>2015</v>
      </c>
      <c r="C72" t="s">
        <v>225</v>
      </c>
      <c r="D72">
        <v>8</v>
      </c>
      <c r="E72" t="s">
        <v>235</v>
      </c>
      <c r="F72" t="s">
        <v>233</v>
      </c>
      <c r="G72">
        <v>669</v>
      </c>
      <c r="H72">
        <v>542664.20201695699</v>
      </c>
      <c r="I72">
        <v>0.41917293233082698</v>
      </c>
      <c r="J72">
        <v>0.43031654111260198</v>
      </c>
    </row>
    <row r="73" spans="1:10">
      <c r="A73" t="s">
        <v>362</v>
      </c>
      <c r="B73">
        <v>2015</v>
      </c>
      <c r="C73" t="s">
        <v>225</v>
      </c>
      <c r="D73">
        <v>9</v>
      </c>
      <c r="E73" t="s">
        <v>235</v>
      </c>
      <c r="F73" t="s">
        <v>229</v>
      </c>
      <c r="G73">
        <v>714</v>
      </c>
      <c r="H73">
        <v>558308.48878303997</v>
      </c>
      <c r="I73">
        <v>0.42780107849011401</v>
      </c>
      <c r="J73">
        <v>0.40935600879852202</v>
      </c>
    </row>
    <row r="74" spans="1:10">
      <c r="A74" t="s">
        <v>363</v>
      </c>
      <c r="B74">
        <v>2015</v>
      </c>
      <c r="C74" t="s">
        <v>225</v>
      </c>
      <c r="D74">
        <v>9</v>
      </c>
      <c r="E74" t="s">
        <v>235</v>
      </c>
      <c r="F74" t="s">
        <v>231</v>
      </c>
      <c r="G74">
        <v>1</v>
      </c>
      <c r="H74">
        <v>1025.24405435379</v>
      </c>
      <c r="I74">
        <v>5.9916117435590197E-4</v>
      </c>
      <c r="J74">
        <v>7.5171669886211405E-4</v>
      </c>
    </row>
    <row r="75" spans="1:10">
      <c r="A75" t="s">
        <v>364</v>
      </c>
      <c r="B75">
        <v>2015</v>
      </c>
      <c r="C75" t="s">
        <v>225</v>
      </c>
      <c r="D75">
        <v>9</v>
      </c>
      <c r="E75" t="s">
        <v>235</v>
      </c>
      <c r="F75" t="s">
        <v>233</v>
      </c>
      <c r="G75">
        <v>954</v>
      </c>
      <c r="H75">
        <v>804536.53358839895</v>
      </c>
      <c r="I75">
        <v>0.57159976033552995</v>
      </c>
      <c r="J75">
        <v>0.58989227450261605</v>
      </c>
    </row>
    <row r="76" spans="1:10">
      <c r="A76" t="s">
        <v>365</v>
      </c>
      <c r="B76">
        <v>2015</v>
      </c>
      <c r="C76" t="s">
        <v>225</v>
      </c>
      <c r="D76">
        <v>10</v>
      </c>
      <c r="E76" t="s">
        <v>235</v>
      </c>
      <c r="F76" t="s">
        <v>229</v>
      </c>
      <c r="G76">
        <v>807</v>
      </c>
      <c r="H76">
        <v>654865.32478129503</v>
      </c>
      <c r="I76">
        <v>0.73968835930339105</v>
      </c>
      <c r="J76">
        <v>0.73122207653294702</v>
      </c>
    </row>
    <row r="77" spans="1:10">
      <c r="A77" t="s">
        <v>366</v>
      </c>
      <c r="B77">
        <v>2015</v>
      </c>
      <c r="C77" t="s">
        <v>225</v>
      </c>
      <c r="D77">
        <v>10</v>
      </c>
      <c r="E77" t="s">
        <v>235</v>
      </c>
      <c r="F77" t="s">
        <v>233</v>
      </c>
      <c r="G77">
        <v>284</v>
      </c>
      <c r="H77">
        <v>240711.19813539</v>
      </c>
      <c r="I77">
        <v>0.260311640696609</v>
      </c>
      <c r="J77">
        <v>0.26877792346705298</v>
      </c>
    </row>
    <row r="78" spans="1:10">
      <c r="A78" t="s">
        <v>367</v>
      </c>
      <c r="B78">
        <v>2015</v>
      </c>
      <c r="C78" t="s">
        <v>225</v>
      </c>
      <c r="D78">
        <v>11</v>
      </c>
      <c r="E78" t="s">
        <v>235</v>
      </c>
      <c r="F78" t="s">
        <v>229</v>
      </c>
      <c r="G78">
        <v>874</v>
      </c>
      <c r="H78">
        <v>680788.49449325597</v>
      </c>
      <c r="I78">
        <v>0.82452830188679205</v>
      </c>
      <c r="J78">
        <v>0.81589163198780801</v>
      </c>
    </row>
    <row r="79" spans="1:10">
      <c r="A79" t="s">
        <v>368</v>
      </c>
      <c r="B79">
        <v>2015</v>
      </c>
      <c r="C79" t="s">
        <v>225</v>
      </c>
      <c r="D79">
        <v>11</v>
      </c>
      <c r="E79" t="s">
        <v>235</v>
      </c>
      <c r="F79" t="s">
        <v>233</v>
      </c>
      <c r="G79">
        <v>186</v>
      </c>
      <c r="H79">
        <v>153621.94410213499</v>
      </c>
      <c r="I79">
        <v>0.17547169811320801</v>
      </c>
      <c r="J79">
        <v>0.18410836801219199</v>
      </c>
    </row>
    <row r="80" spans="1:10">
      <c r="A80" t="s">
        <v>369</v>
      </c>
      <c r="B80">
        <v>2015</v>
      </c>
      <c r="C80" t="s">
        <v>225</v>
      </c>
      <c r="D80">
        <v>12</v>
      </c>
      <c r="E80" t="s">
        <v>235</v>
      </c>
      <c r="F80" t="s">
        <v>229</v>
      </c>
      <c r="G80">
        <v>292</v>
      </c>
      <c r="H80">
        <v>227807.30579360499</v>
      </c>
      <c r="I80">
        <v>0.79132791327913299</v>
      </c>
      <c r="J80">
        <v>0.78548102346476101</v>
      </c>
    </row>
    <row r="81" spans="1:10">
      <c r="A81" t="s">
        <v>370</v>
      </c>
      <c r="B81">
        <v>2015</v>
      </c>
      <c r="C81" t="s">
        <v>225</v>
      </c>
      <c r="D81">
        <v>12</v>
      </c>
      <c r="E81" t="s">
        <v>235</v>
      </c>
      <c r="F81" t="s">
        <v>231</v>
      </c>
      <c r="G81">
        <v>1</v>
      </c>
      <c r="H81">
        <v>604.56947167638396</v>
      </c>
      <c r="I81">
        <v>2.7100271002710001E-3</v>
      </c>
      <c r="J81">
        <v>2.08455934156106E-3</v>
      </c>
    </row>
    <row r="82" spans="1:10">
      <c r="A82" t="s">
        <v>371</v>
      </c>
      <c r="B82">
        <v>2015</v>
      </c>
      <c r="C82" t="s">
        <v>225</v>
      </c>
      <c r="D82">
        <v>12</v>
      </c>
      <c r="E82" t="s">
        <v>235</v>
      </c>
      <c r="F82" t="s">
        <v>233</v>
      </c>
      <c r="G82">
        <v>76</v>
      </c>
      <c r="H82">
        <v>61610.797451553597</v>
      </c>
      <c r="I82">
        <v>0.20596205962059599</v>
      </c>
      <c r="J82">
        <v>0.212434417193678</v>
      </c>
    </row>
    <row r="83" spans="1:10">
      <c r="A83" t="s">
        <v>372</v>
      </c>
      <c r="B83">
        <v>2015</v>
      </c>
      <c r="C83" t="s">
        <v>225</v>
      </c>
      <c r="D83">
        <v>13</v>
      </c>
      <c r="E83" t="s">
        <v>235</v>
      </c>
      <c r="F83" t="s">
        <v>229</v>
      </c>
      <c r="G83">
        <v>1565</v>
      </c>
      <c r="H83">
        <v>1205885.3259376001</v>
      </c>
      <c r="I83">
        <v>0.759708737864078</v>
      </c>
      <c r="J83">
        <v>0.760443186925713</v>
      </c>
    </row>
    <row r="84" spans="1:10">
      <c r="A84" t="s">
        <v>373</v>
      </c>
      <c r="B84">
        <v>2015</v>
      </c>
      <c r="C84" t="s">
        <v>225</v>
      </c>
      <c r="D84">
        <v>13</v>
      </c>
      <c r="E84" t="s">
        <v>235</v>
      </c>
      <c r="F84" t="s">
        <v>231</v>
      </c>
      <c r="G84">
        <v>3</v>
      </c>
      <c r="H84">
        <v>2465.15305448959</v>
      </c>
      <c r="I84">
        <v>1.4563106796116501E-3</v>
      </c>
      <c r="J84">
        <v>1.55454984374917E-3</v>
      </c>
    </row>
    <row r="85" spans="1:10">
      <c r="A85" t="s">
        <v>374</v>
      </c>
      <c r="B85">
        <v>2015</v>
      </c>
      <c r="C85" t="s">
        <v>225</v>
      </c>
      <c r="D85">
        <v>13</v>
      </c>
      <c r="E85" t="s">
        <v>235</v>
      </c>
      <c r="F85" t="s">
        <v>233</v>
      </c>
      <c r="G85">
        <v>492</v>
      </c>
      <c r="H85">
        <v>377416.01437699801</v>
      </c>
      <c r="I85">
        <v>0.23883495145631101</v>
      </c>
      <c r="J85">
        <v>0.238002263230538</v>
      </c>
    </row>
    <row r="86" spans="1:10">
      <c r="A86" t="s">
        <v>375</v>
      </c>
      <c r="B86">
        <v>2015</v>
      </c>
      <c r="C86" t="s">
        <v>225</v>
      </c>
      <c r="D86">
        <v>14</v>
      </c>
      <c r="E86" t="s">
        <v>235</v>
      </c>
      <c r="F86" t="s">
        <v>229</v>
      </c>
      <c r="G86">
        <v>1083</v>
      </c>
      <c r="H86">
        <v>849869.62854509498</v>
      </c>
      <c r="I86">
        <v>0.72880215343203203</v>
      </c>
      <c r="J86">
        <v>0.72600357103620605</v>
      </c>
    </row>
    <row r="87" spans="1:10">
      <c r="A87" t="s">
        <v>376</v>
      </c>
      <c r="B87">
        <v>2015</v>
      </c>
      <c r="C87" t="s">
        <v>225</v>
      </c>
      <c r="D87">
        <v>14</v>
      </c>
      <c r="E87" t="s">
        <v>235</v>
      </c>
      <c r="F87" t="s">
        <v>231</v>
      </c>
      <c r="G87">
        <v>1</v>
      </c>
      <c r="H87">
        <v>954.33033898816905</v>
      </c>
      <c r="I87">
        <v>6.7294751009421298E-4</v>
      </c>
      <c r="J87">
        <v>8.1523943294655702E-4</v>
      </c>
    </row>
    <row r="88" spans="1:10">
      <c r="A88" t="s">
        <v>377</v>
      </c>
      <c r="B88">
        <v>2015</v>
      </c>
      <c r="C88" t="s">
        <v>225</v>
      </c>
      <c r="D88">
        <v>14</v>
      </c>
      <c r="E88" t="s">
        <v>235</v>
      </c>
      <c r="F88" t="s">
        <v>233</v>
      </c>
      <c r="G88">
        <v>402</v>
      </c>
      <c r="H88">
        <v>319789.606187089</v>
      </c>
      <c r="I88">
        <v>0.27052489905787303</v>
      </c>
      <c r="J88">
        <v>0.27318118953084702</v>
      </c>
    </row>
    <row r="89" spans="1:10">
      <c r="A89" t="s">
        <v>378</v>
      </c>
      <c r="B89">
        <v>2015</v>
      </c>
      <c r="C89" t="s">
        <v>225</v>
      </c>
      <c r="D89">
        <v>15</v>
      </c>
      <c r="E89" t="s">
        <v>235</v>
      </c>
      <c r="F89" t="s">
        <v>229</v>
      </c>
      <c r="G89">
        <v>1560</v>
      </c>
      <c r="H89">
        <v>1187408.09633903</v>
      </c>
      <c r="I89">
        <v>0.76060458313017998</v>
      </c>
      <c r="J89">
        <v>0.75560188793394201</v>
      </c>
    </row>
    <row r="90" spans="1:10">
      <c r="A90" t="s">
        <v>379</v>
      </c>
      <c r="B90">
        <v>2015</v>
      </c>
      <c r="C90" t="s">
        <v>225</v>
      </c>
      <c r="D90">
        <v>15</v>
      </c>
      <c r="E90" t="s">
        <v>235</v>
      </c>
      <c r="F90" t="s">
        <v>231</v>
      </c>
      <c r="G90">
        <v>7</v>
      </c>
      <c r="H90">
        <v>5198.3359145136401</v>
      </c>
      <c r="I90">
        <v>3.4129692832764501E-3</v>
      </c>
      <c r="J90">
        <v>3.3079380570433799E-3</v>
      </c>
    </row>
    <row r="91" spans="1:10">
      <c r="A91" t="s">
        <v>380</v>
      </c>
      <c r="B91">
        <v>2015</v>
      </c>
      <c r="C91" t="s">
        <v>225</v>
      </c>
      <c r="D91">
        <v>15</v>
      </c>
      <c r="E91" t="s">
        <v>235</v>
      </c>
      <c r="F91" t="s">
        <v>233</v>
      </c>
      <c r="G91">
        <v>484</v>
      </c>
      <c r="H91">
        <v>378866.74072354502</v>
      </c>
      <c r="I91">
        <v>0.23598244758654299</v>
      </c>
      <c r="J91">
        <v>0.241090174009014</v>
      </c>
    </row>
    <row r="92" spans="1:10">
      <c r="A92" t="s">
        <v>381</v>
      </c>
      <c r="B92">
        <v>2015</v>
      </c>
      <c r="C92" t="s">
        <v>225</v>
      </c>
      <c r="D92">
        <v>16</v>
      </c>
      <c r="E92" t="s">
        <v>235</v>
      </c>
      <c r="F92" t="s">
        <v>229</v>
      </c>
      <c r="G92">
        <v>2996</v>
      </c>
      <c r="H92">
        <v>2272687.2213503998</v>
      </c>
      <c r="I92">
        <v>0.78244972577696503</v>
      </c>
      <c r="J92">
        <v>0.781352440810828</v>
      </c>
    </row>
    <row r="93" spans="1:10">
      <c r="A93" t="s">
        <v>382</v>
      </c>
      <c r="B93">
        <v>2015</v>
      </c>
      <c r="C93" t="s">
        <v>225</v>
      </c>
      <c r="D93">
        <v>16</v>
      </c>
      <c r="E93" t="s">
        <v>235</v>
      </c>
      <c r="F93" t="s">
        <v>231</v>
      </c>
      <c r="G93">
        <v>1</v>
      </c>
      <c r="H93">
        <v>1012.02285318393</v>
      </c>
      <c r="I93">
        <v>2.6116479498563601E-4</v>
      </c>
      <c r="J93">
        <v>3.4793460317066797E-4</v>
      </c>
    </row>
    <row r="94" spans="1:10">
      <c r="A94" t="s">
        <v>383</v>
      </c>
      <c r="B94">
        <v>2015</v>
      </c>
      <c r="C94" t="s">
        <v>225</v>
      </c>
      <c r="D94">
        <v>16</v>
      </c>
      <c r="E94" t="s">
        <v>235</v>
      </c>
      <c r="F94" t="s">
        <v>233</v>
      </c>
      <c r="G94">
        <v>832</v>
      </c>
      <c r="H94">
        <v>634959.00352899998</v>
      </c>
      <c r="I94">
        <v>0.21728910942804899</v>
      </c>
      <c r="J94">
        <v>0.218299624586001</v>
      </c>
    </row>
    <row r="95" spans="1:10">
      <c r="A95" t="s">
        <v>384</v>
      </c>
      <c r="B95">
        <v>2015</v>
      </c>
      <c r="C95" t="s">
        <v>225</v>
      </c>
      <c r="D95">
        <v>17</v>
      </c>
      <c r="E95" t="s">
        <v>235</v>
      </c>
      <c r="F95" t="s">
        <v>229</v>
      </c>
      <c r="G95">
        <v>2924</v>
      </c>
      <c r="H95">
        <v>2203729.0418305402</v>
      </c>
      <c r="I95">
        <v>0.60613598673300195</v>
      </c>
      <c r="J95">
        <v>0.60119905617936298</v>
      </c>
    </row>
    <row r="96" spans="1:10">
      <c r="A96" t="s">
        <v>385</v>
      </c>
      <c r="B96">
        <v>2015</v>
      </c>
      <c r="C96" t="s">
        <v>225</v>
      </c>
      <c r="D96">
        <v>17</v>
      </c>
      <c r="E96" t="s">
        <v>235</v>
      </c>
      <c r="F96" t="s">
        <v>231</v>
      </c>
      <c r="G96">
        <v>2</v>
      </c>
      <c r="H96">
        <v>1977.1705385838</v>
      </c>
      <c r="I96">
        <v>4.1459369817578801E-4</v>
      </c>
      <c r="J96">
        <v>5.3939165802109796E-4</v>
      </c>
    </row>
    <row r="97" spans="1:10">
      <c r="A97" t="s">
        <v>386</v>
      </c>
      <c r="B97">
        <v>2015</v>
      </c>
      <c r="C97" t="s">
        <v>225</v>
      </c>
      <c r="D97">
        <v>17</v>
      </c>
      <c r="E97" t="s">
        <v>235</v>
      </c>
      <c r="F97" t="s">
        <v>233</v>
      </c>
      <c r="G97">
        <v>1898</v>
      </c>
      <c r="H97">
        <v>1459850.1772820901</v>
      </c>
      <c r="I97">
        <v>0.39344941956882301</v>
      </c>
      <c r="J97">
        <v>0.39826155216261599</v>
      </c>
    </row>
    <row r="98" spans="1:10">
      <c r="A98" t="s">
        <v>387</v>
      </c>
      <c r="B98">
        <v>2015</v>
      </c>
      <c r="C98" t="s">
        <v>225</v>
      </c>
      <c r="D98">
        <v>18</v>
      </c>
      <c r="E98" t="s">
        <v>235</v>
      </c>
      <c r="F98" t="s">
        <v>229</v>
      </c>
      <c r="G98">
        <v>422</v>
      </c>
      <c r="H98">
        <v>335218.747952317</v>
      </c>
      <c r="I98">
        <v>0.52034525277435295</v>
      </c>
      <c r="J98">
        <v>0.51190369123636503</v>
      </c>
    </row>
    <row r="99" spans="1:10">
      <c r="A99" t="s">
        <v>388</v>
      </c>
      <c r="B99">
        <v>2015</v>
      </c>
      <c r="C99" t="s">
        <v>225</v>
      </c>
      <c r="D99">
        <v>18</v>
      </c>
      <c r="E99" t="s">
        <v>235</v>
      </c>
      <c r="F99" t="s">
        <v>233</v>
      </c>
      <c r="G99">
        <v>389</v>
      </c>
      <c r="H99">
        <v>319628.547918292</v>
      </c>
      <c r="I99">
        <v>0.47965474722564699</v>
      </c>
      <c r="J99">
        <v>0.48809630876363502</v>
      </c>
    </row>
    <row r="100" spans="1:10">
      <c r="A100" t="s">
        <v>389</v>
      </c>
      <c r="B100">
        <v>2015</v>
      </c>
      <c r="C100" t="s">
        <v>225</v>
      </c>
      <c r="D100">
        <v>19</v>
      </c>
      <c r="E100" t="s">
        <v>235</v>
      </c>
      <c r="F100" t="s">
        <v>229</v>
      </c>
      <c r="G100">
        <v>631</v>
      </c>
      <c r="H100">
        <v>490142.37940599298</v>
      </c>
      <c r="I100">
        <v>0.707399103139013</v>
      </c>
      <c r="J100">
        <v>0.70512734057140303</v>
      </c>
    </row>
    <row r="101" spans="1:10">
      <c r="A101" t="s">
        <v>390</v>
      </c>
      <c r="B101">
        <v>2015</v>
      </c>
      <c r="C101" t="s">
        <v>225</v>
      </c>
      <c r="D101">
        <v>19</v>
      </c>
      <c r="E101" t="s">
        <v>235</v>
      </c>
      <c r="F101" t="s">
        <v>231</v>
      </c>
      <c r="G101">
        <v>1</v>
      </c>
      <c r="H101">
        <v>793.27207019167702</v>
      </c>
      <c r="I101">
        <v>1.12107623318386E-3</v>
      </c>
      <c r="J101">
        <v>1.14121497896533E-3</v>
      </c>
    </row>
    <row r="102" spans="1:10">
      <c r="A102" t="s">
        <v>391</v>
      </c>
      <c r="B102">
        <v>2015</v>
      </c>
      <c r="C102" t="s">
        <v>225</v>
      </c>
      <c r="D102">
        <v>19</v>
      </c>
      <c r="E102" t="s">
        <v>235</v>
      </c>
      <c r="F102" t="s">
        <v>233</v>
      </c>
      <c r="G102">
        <v>260</v>
      </c>
      <c r="H102">
        <v>204176.21159354699</v>
      </c>
      <c r="I102">
        <v>0.29147982062780298</v>
      </c>
      <c r="J102">
        <v>0.29373144444963201</v>
      </c>
    </row>
    <row r="103" spans="1:10">
      <c r="A103" t="s">
        <v>392</v>
      </c>
      <c r="B103">
        <v>2015</v>
      </c>
      <c r="C103" t="s">
        <v>225</v>
      </c>
      <c r="D103">
        <v>20</v>
      </c>
      <c r="E103" t="s">
        <v>235</v>
      </c>
      <c r="F103" t="s">
        <v>229</v>
      </c>
      <c r="G103">
        <v>52</v>
      </c>
      <c r="H103">
        <v>38417.204817479702</v>
      </c>
      <c r="I103">
        <v>0.75362318840579701</v>
      </c>
      <c r="J103">
        <v>0.74379261396690899</v>
      </c>
    </row>
    <row r="104" spans="1:10">
      <c r="A104" t="s">
        <v>393</v>
      </c>
      <c r="B104">
        <v>2015</v>
      </c>
      <c r="C104" t="s">
        <v>225</v>
      </c>
      <c r="D104">
        <v>20</v>
      </c>
      <c r="E104" t="s">
        <v>235</v>
      </c>
      <c r="F104" t="s">
        <v>233</v>
      </c>
      <c r="G104">
        <v>17</v>
      </c>
      <c r="H104">
        <v>13233.220443652101</v>
      </c>
      <c r="I104">
        <v>0.24637681159420299</v>
      </c>
      <c r="J104">
        <v>0.25620738603309101</v>
      </c>
    </row>
    <row r="105" spans="1:10">
      <c r="A105" t="s">
        <v>394</v>
      </c>
      <c r="B105">
        <v>2015</v>
      </c>
      <c r="C105" t="s">
        <v>225</v>
      </c>
      <c r="D105">
        <v>21</v>
      </c>
      <c r="E105" t="s">
        <v>235</v>
      </c>
      <c r="F105" t="s">
        <v>229</v>
      </c>
      <c r="G105">
        <v>20</v>
      </c>
      <c r="H105">
        <v>15539.719084103301</v>
      </c>
      <c r="I105">
        <v>0.66666666666666696</v>
      </c>
      <c r="J105">
        <v>0.65261723285043705</v>
      </c>
    </row>
    <row r="106" spans="1:10">
      <c r="A106" t="s">
        <v>395</v>
      </c>
      <c r="B106">
        <v>2015</v>
      </c>
      <c r="C106" t="s">
        <v>225</v>
      </c>
      <c r="D106">
        <v>21</v>
      </c>
      <c r="E106" t="s">
        <v>235</v>
      </c>
      <c r="F106" t="s">
        <v>233</v>
      </c>
      <c r="G106">
        <v>10</v>
      </c>
      <c r="H106">
        <v>8271.6642228168494</v>
      </c>
      <c r="I106">
        <v>0.33333333333333298</v>
      </c>
      <c r="J106">
        <v>0.34738276714956301</v>
      </c>
    </row>
    <row r="107" spans="1:10">
      <c r="A107" t="s">
        <v>396</v>
      </c>
      <c r="B107">
        <v>2016</v>
      </c>
      <c r="C107" t="s">
        <v>225</v>
      </c>
      <c r="D107">
        <v>-8</v>
      </c>
      <c r="E107" t="s">
        <v>226</v>
      </c>
      <c r="F107" t="s">
        <v>229</v>
      </c>
      <c r="G107">
        <v>4</v>
      </c>
      <c r="H107">
        <v>5102.2035874071298</v>
      </c>
      <c r="I107">
        <v>0.66666666666666696</v>
      </c>
      <c r="J107">
        <v>0.72379912663755497</v>
      </c>
    </row>
    <row r="108" spans="1:10">
      <c r="A108" t="s">
        <v>397</v>
      </c>
      <c r="B108">
        <v>2016</v>
      </c>
      <c r="C108" t="s">
        <v>225</v>
      </c>
      <c r="D108">
        <v>-8</v>
      </c>
      <c r="E108" t="s">
        <v>226</v>
      </c>
      <c r="F108" t="s">
        <v>233</v>
      </c>
      <c r="G108">
        <v>2</v>
      </c>
      <c r="H108">
        <v>1946.9947324494799</v>
      </c>
      <c r="I108">
        <v>0.33333333333333298</v>
      </c>
      <c r="J108">
        <v>0.27620087336244498</v>
      </c>
    </row>
    <row r="109" spans="1:10">
      <c r="A109" t="s">
        <v>398</v>
      </c>
      <c r="B109">
        <v>2016</v>
      </c>
      <c r="C109" t="s">
        <v>225</v>
      </c>
      <c r="D109">
        <v>1</v>
      </c>
      <c r="E109" t="s">
        <v>226</v>
      </c>
      <c r="F109" t="s">
        <v>229</v>
      </c>
      <c r="G109">
        <v>6</v>
      </c>
      <c r="H109">
        <v>7027.3940310215403</v>
      </c>
      <c r="I109">
        <v>1</v>
      </c>
      <c r="J109">
        <v>1</v>
      </c>
    </row>
    <row r="110" spans="1:10">
      <c r="A110" t="s">
        <v>399</v>
      </c>
      <c r="B110">
        <v>2016</v>
      </c>
      <c r="C110" t="s">
        <v>225</v>
      </c>
      <c r="D110">
        <v>2</v>
      </c>
      <c r="E110" t="s">
        <v>226</v>
      </c>
      <c r="F110" t="s">
        <v>229</v>
      </c>
      <c r="G110">
        <v>11</v>
      </c>
      <c r="H110">
        <v>13662.3108630118</v>
      </c>
      <c r="I110">
        <v>0.73333333333333295</v>
      </c>
      <c r="J110">
        <v>0.77350954905235603</v>
      </c>
    </row>
    <row r="111" spans="1:10">
      <c r="A111" t="s">
        <v>400</v>
      </c>
      <c r="B111">
        <v>2016</v>
      </c>
      <c r="C111" t="s">
        <v>225</v>
      </c>
      <c r="D111">
        <v>2</v>
      </c>
      <c r="E111" t="s">
        <v>226</v>
      </c>
      <c r="F111" t="s">
        <v>233</v>
      </c>
      <c r="G111">
        <v>4</v>
      </c>
      <c r="H111">
        <v>4000.4456986231398</v>
      </c>
      <c r="I111">
        <v>0.266666666666667</v>
      </c>
      <c r="J111">
        <v>0.226490450947644</v>
      </c>
    </row>
    <row r="112" spans="1:10">
      <c r="A112" t="s">
        <v>401</v>
      </c>
      <c r="B112">
        <v>2016</v>
      </c>
      <c r="C112" t="s">
        <v>225</v>
      </c>
      <c r="D112">
        <v>3</v>
      </c>
      <c r="E112" t="s">
        <v>226</v>
      </c>
      <c r="F112" t="s">
        <v>229</v>
      </c>
      <c r="G112">
        <v>136</v>
      </c>
      <c r="H112">
        <v>151135.786757697</v>
      </c>
      <c r="I112">
        <v>0.79069767441860495</v>
      </c>
      <c r="J112">
        <v>0.797087234157692</v>
      </c>
    </row>
    <row r="113" spans="1:10">
      <c r="A113" t="s">
        <v>402</v>
      </c>
      <c r="B113">
        <v>2016</v>
      </c>
      <c r="C113" t="s">
        <v>225</v>
      </c>
      <c r="D113">
        <v>3</v>
      </c>
      <c r="E113" t="s">
        <v>226</v>
      </c>
      <c r="F113" t="s">
        <v>231</v>
      </c>
      <c r="G113">
        <v>3</v>
      </c>
      <c r="H113">
        <v>3161.6218810856199</v>
      </c>
      <c r="I113">
        <v>1.74418604651163E-2</v>
      </c>
      <c r="J113">
        <v>1.6674333026678902E-2</v>
      </c>
    </row>
    <row r="114" spans="1:10">
      <c r="A114" t="s">
        <v>403</v>
      </c>
      <c r="B114">
        <v>2016</v>
      </c>
      <c r="C114" t="s">
        <v>225</v>
      </c>
      <c r="D114">
        <v>3</v>
      </c>
      <c r="E114" t="s">
        <v>226</v>
      </c>
      <c r="F114" t="s">
        <v>233</v>
      </c>
      <c r="G114">
        <v>33</v>
      </c>
      <c r="H114">
        <v>35312.687071013897</v>
      </c>
      <c r="I114">
        <v>0.19186046511627899</v>
      </c>
      <c r="J114">
        <v>0.18623843281562899</v>
      </c>
    </row>
    <row r="115" spans="1:10">
      <c r="A115" t="s">
        <v>404</v>
      </c>
      <c r="B115">
        <v>2016</v>
      </c>
      <c r="C115" t="s">
        <v>225</v>
      </c>
      <c r="D115">
        <v>4</v>
      </c>
      <c r="E115" t="s">
        <v>226</v>
      </c>
      <c r="F115" t="s">
        <v>229</v>
      </c>
      <c r="G115">
        <v>7</v>
      </c>
      <c r="H115">
        <v>6911.95956071821</v>
      </c>
      <c r="I115">
        <v>0.77777777777777801</v>
      </c>
      <c r="J115">
        <v>0.65735545254940198</v>
      </c>
    </row>
    <row r="116" spans="1:10">
      <c r="A116" t="s">
        <v>405</v>
      </c>
      <c r="B116">
        <v>2016</v>
      </c>
      <c r="C116" t="s">
        <v>225</v>
      </c>
      <c r="D116">
        <v>4</v>
      </c>
      <c r="E116" t="s">
        <v>226</v>
      </c>
      <c r="F116" t="s">
        <v>233</v>
      </c>
      <c r="G116">
        <v>2</v>
      </c>
      <c r="H116">
        <v>3602.83807868945</v>
      </c>
      <c r="I116">
        <v>0.22222222222222199</v>
      </c>
      <c r="J116">
        <v>0.34264454745059802</v>
      </c>
    </row>
    <row r="117" spans="1:10">
      <c r="A117" t="s">
        <v>406</v>
      </c>
      <c r="B117">
        <v>2016</v>
      </c>
      <c r="C117" t="s">
        <v>225</v>
      </c>
      <c r="D117">
        <v>5</v>
      </c>
      <c r="E117" t="s">
        <v>226</v>
      </c>
      <c r="F117" t="s">
        <v>229</v>
      </c>
      <c r="G117">
        <v>14</v>
      </c>
      <c r="H117">
        <v>15620.8490424916</v>
      </c>
      <c r="I117">
        <v>1</v>
      </c>
      <c r="J117">
        <v>1</v>
      </c>
    </row>
    <row r="118" spans="1:10">
      <c r="A118" t="s">
        <v>407</v>
      </c>
      <c r="B118">
        <v>2016</v>
      </c>
      <c r="C118" t="s">
        <v>225</v>
      </c>
      <c r="D118">
        <v>6</v>
      </c>
      <c r="E118" t="s">
        <v>226</v>
      </c>
      <c r="F118" t="s">
        <v>229</v>
      </c>
      <c r="G118">
        <v>278</v>
      </c>
      <c r="H118">
        <v>319475.15740626701</v>
      </c>
      <c r="I118">
        <v>0.83734939759036098</v>
      </c>
      <c r="J118">
        <v>0.83561625453313304</v>
      </c>
    </row>
    <row r="119" spans="1:10">
      <c r="A119" t="s">
        <v>408</v>
      </c>
      <c r="B119">
        <v>2016</v>
      </c>
      <c r="C119" t="s">
        <v>225</v>
      </c>
      <c r="D119">
        <v>6</v>
      </c>
      <c r="E119" t="s">
        <v>226</v>
      </c>
      <c r="F119" t="s">
        <v>233</v>
      </c>
      <c r="G119">
        <v>54</v>
      </c>
      <c r="H119">
        <v>62847.656054034604</v>
      </c>
      <c r="I119">
        <v>0.16265060240963899</v>
      </c>
      <c r="J119">
        <v>0.16438374546686699</v>
      </c>
    </row>
    <row r="120" spans="1:10">
      <c r="A120" t="s">
        <v>409</v>
      </c>
      <c r="B120">
        <v>2016</v>
      </c>
      <c r="C120" t="s">
        <v>225</v>
      </c>
      <c r="D120">
        <v>7</v>
      </c>
      <c r="E120" t="s">
        <v>226</v>
      </c>
      <c r="F120" t="s">
        <v>229</v>
      </c>
      <c r="G120">
        <v>267</v>
      </c>
      <c r="H120">
        <v>299883.36258534098</v>
      </c>
      <c r="I120">
        <v>0.67085427135678399</v>
      </c>
      <c r="J120">
        <v>0.65855843168183004</v>
      </c>
    </row>
    <row r="121" spans="1:10">
      <c r="A121" t="s">
        <v>410</v>
      </c>
      <c r="B121">
        <v>2016</v>
      </c>
      <c r="C121" t="s">
        <v>225</v>
      </c>
      <c r="D121">
        <v>7</v>
      </c>
      <c r="E121" t="s">
        <v>226</v>
      </c>
      <c r="F121" t="s">
        <v>233</v>
      </c>
      <c r="G121">
        <v>131</v>
      </c>
      <c r="H121">
        <v>155479.97065677901</v>
      </c>
      <c r="I121">
        <v>0.32914572864321601</v>
      </c>
      <c r="J121">
        <v>0.34144156831817002</v>
      </c>
    </row>
    <row r="122" spans="1:10">
      <c r="A122" t="s">
        <v>411</v>
      </c>
      <c r="B122">
        <v>2016</v>
      </c>
      <c r="C122" t="s">
        <v>225</v>
      </c>
      <c r="D122">
        <v>8</v>
      </c>
      <c r="E122" t="s">
        <v>226</v>
      </c>
      <c r="F122" t="s">
        <v>229</v>
      </c>
      <c r="G122">
        <v>105</v>
      </c>
      <c r="H122">
        <v>113827.36595566099</v>
      </c>
      <c r="I122">
        <v>0.42682926829268297</v>
      </c>
      <c r="J122">
        <v>0.41858238451452201</v>
      </c>
    </row>
    <row r="123" spans="1:10">
      <c r="A123" t="s">
        <v>412</v>
      </c>
      <c r="B123">
        <v>2016</v>
      </c>
      <c r="C123" t="s">
        <v>225</v>
      </c>
      <c r="D123">
        <v>8</v>
      </c>
      <c r="E123" t="s">
        <v>226</v>
      </c>
      <c r="F123" t="s">
        <v>233</v>
      </c>
      <c r="G123">
        <v>141</v>
      </c>
      <c r="H123">
        <v>158108.028764018</v>
      </c>
      <c r="I123">
        <v>0.57317073170731703</v>
      </c>
      <c r="J123">
        <v>0.58141761548547799</v>
      </c>
    </row>
    <row r="124" spans="1:10">
      <c r="A124" t="s">
        <v>413</v>
      </c>
      <c r="B124">
        <v>2016</v>
      </c>
      <c r="C124" t="s">
        <v>225</v>
      </c>
      <c r="D124">
        <v>9</v>
      </c>
      <c r="E124" t="s">
        <v>226</v>
      </c>
      <c r="F124" t="s">
        <v>229</v>
      </c>
      <c r="G124">
        <v>77</v>
      </c>
      <c r="H124">
        <v>87267.176944090999</v>
      </c>
      <c r="I124">
        <v>0.46385542168674698</v>
      </c>
      <c r="J124">
        <v>0.44344147972418102</v>
      </c>
    </row>
    <row r="125" spans="1:10">
      <c r="A125" t="s">
        <v>414</v>
      </c>
      <c r="B125">
        <v>2016</v>
      </c>
      <c r="C125" t="s">
        <v>225</v>
      </c>
      <c r="D125">
        <v>9</v>
      </c>
      <c r="E125" t="s">
        <v>226</v>
      </c>
      <c r="F125" t="s">
        <v>233</v>
      </c>
      <c r="G125">
        <v>89</v>
      </c>
      <c r="H125">
        <v>109528.07323947499</v>
      </c>
      <c r="I125">
        <v>0.53614457831325302</v>
      </c>
      <c r="J125">
        <v>0.55655852027581898</v>
      </c>
    </row>
    <row r="126" spans="1:10">
      <c r="A126" t="s">
        <v>415</v>
      </c>
      <c r="B126">
        <v>2016</v>
      </c>
      <c r="C126" t="s">
        <v>225</v>
      </c>
      <c r="D126">
        <v>10</v>
      </c>
      <c r="E126" t="s">
        <v>226</v>
      </c>
      <c r="F126" t="s">
        <v>229</v>
      </c>
      <c r="G126">
        <v>232</v>
      </c>
      <c r="H126">
        <v>277748.16160206503</v>
      </c>
      <c r="I126">
        <v>0.70948012232415902</v>
      </c>
      <c r="J126">
        <v>0.72187183316443504</v>
      </c>
    </row>
    <row r="127" spans="1:10">
      <c r="A127" t="s">
        <v>416</v>
      </c>
      <c r="B127">
        <v>2016</v>
      </c>
      <c r="C127" t="s">
        <v>225</v>
      </c>
      <c r="D127">
        <v>10</v>
      </c>
      <c r="E127" t="s">
        <v>226</v>
      </c>
      <c r="F127" t="s">
        <v>231</v>
      </c>
      <c r="G127">
        <v>1</v>
      </c>
      <c r="H127">
        <v>896.54105268918704</v>
      </c>
      <c r="I127">
        <v>3.05810397553517E-3</v>
      </c>
      <c r="J127">
        <v>2.3301242732945799E-3</v>
      </c>
    </row>
    <row r="128" spans="1:10">
      <c r="A128" t="s">
        <v>417</v>
      </c>
      <c r="B128">
        <v>2016</v>
      </c>
      <c r="C128" t="s">
        <v>225</v>
      </c>
      <c r="D128">
        <v>10</v>
      </c>
      <c r="E128" t="s">
        <v>226</v>
      </c>
      <c r="F128" t="s">
        <v>233</v>
      </c>
      <c r="G128">
        <v>94</v>
      </c>
      <c r="H128">
        <v>106116.343339399</v>
      </c>
      <c r="I128">
        <v>0.28746177370030601</v>
      </c>
      <c r="J128">
        <v>0.27579804256226997</v>
      </c>
    </row>
    <row r="129" spans="1:10">
      <c r="A129" t="s">
        <v>418</v>
      </c>
      <c r="B129">
        <v>2016</v>
      </c>
      <c r="C129" t="s">
        <v>225</v>
      </c>
      <c r="D129">
        <v>11</v>
      </c>
      <c r="E129" t="s">
        <v>226</v>
      </c>
      <c r="F129" t="s">
        <v>229</v>
      </c>
      <c r="G129">
        <v>314</v>
      </c>
      <c r="H129">
        <v>351197.83245084801</v>
      </c>
      <c r="I129">
        <v>0.78109452736318397</v>
      </c>
      <c r="J129">
        <v>0.78163019462539296</v>
      </c>
    </row>
    <row r="130" spans="1:10">
      <c r="A130" t="s">
        <v>419</v>
      </c>
      <c r="B130">
        <v>2016</v>
      </c>
      <c r="C130" t="s">
        <v>225</v>
      </c>
      <c r="D130">
        <v>11</v>
      </c>
      <c r="E130" t="s">
        <v>226</v>
      </c>
      <c r="F130" t="s">
        <v>231</v>
      </c>
      <c r="G130">
        <v>1</v>
      </c>
      <c r="H130">
        <v>1142.8012560029599</v>
      </c>
      <c r="I130">
        <v>2.4875621890547298E-3</v>
      </c>
      <c r="J130">
        <v>2.5434324634470802E-3</v>
      </c>
    </row>
    <row r="131" spans="1:10">
      <c r="A131" t="s">
        <v>420</v>
      </c>
      <c r="B131">
        <v>2016</v>
      </c>
      <c r="C131" t="s">
        <v>225</v>
      </c>
      <c r="D131">
        <v>11</v>
      </c>
      <c r="E131" t="s">
        <v>226</v>
      </c>
      <c r="F131" t="s">
        <v>233</v>
      </c>
      <c r="G131">
        <v>87</v>
      </c>
      <c r="H131">
        <v>96973.933291375404</v>
      </c>
      <c r="I131">
        <v>0.21641791044776101</v>
      </c>
      <c r="J131">
        <v>0.21582637291116</v>
      </c>
    </row>
    <row r="132" spans="1:10">
      <c r="A132" t="s">
        <v>421</v>
      </c>
      <c r="B132">
        <v>2016</v>
      </c>
      <c r="C132" t="s">
        <v>225</v>
      </c>
      <c r="D132">
        <v>12</v>
      </c>
      <c r="E132" t="s">
        <v>226</v>
      </c>
      <c r="F132" t="s">
        <v>229</v>
      </c>
      <c r="G132">
        <v>61</v>
      </c>
      <c r="H132">
        <v>69081.117450414298</v>
      </c>
      <c r="I132">
        <v>0.81333333333333302</v>
      </c>
      <c r="J132">
        <v>0.81562807602029197</v>
      </c>
    </row>
    <row r="133" spans="1:10">
      <c r="A133" t="s">
        <v>422</v>
      </c>
      <c r="B133">
        <v>2016</v>
      </c>
      <c r="C133" t="s">
        <v>225</v>
      </c>
      <c r="D133">
        <v>12</v>
      </c>
      <c r="E133" t="s">
        <v>226</v>
      </c>
      <c r="F133" t="s">
        <v>233</v>
      </c>
      <c r="G133">
        <v>14</v>
      </c>
      <c r="H133">
        <v>15615.7186215892</v>
      </c>
      <c r="I133">
        <v>0.18666666666666701</v>
      </c>
      <c r="J133">
        <v>0.184371923979708</v>
      </c>
    </row>
    <row r="134" spans="1:10">
      <c r="A134" t="s">
        <v>423</v>
      </c>
      <c r="B134">
        <v>2016</v>
      </c>
      <c r="C134" t="s">
        <v>225</v>
      </c>
      <c r="D134">
        <v>13</v>
      </c>
      <c r="E134" t="s">
        <v>226</v>
      </c>
      <c r="F134" t="s">
        <v>229</v>
      </c>
      <c r="G134">
        <v>401</v>
      </c>
      <c r="H134">
        <v>457504.00136363402</v>
      </c>
      <c r="I134">
        <v>0.73175182481751799</v>
      </c>
      <c r="J134">
        <v>0.72699720980664295</v>
      </c>
    </row>
    <row r="135" spans="1:10">
      <c r="A135" t="s">
        <v>424</v>
      </c>
      <c r="B135">
        <v>2016</v>
      </c>
      <c r="C135" t="s">
        <v>225</v>
      </c>
      <c r="D135">
        <v>13</v>
      </c>
      <c r="E135" t="s">
        <v>226</v>
      </c>
      <c r="F135" t="s">
        <v>233</v>
      </c>
      <c r="G135">
        <v>147</v>
      </c>
      <c r="H135">
        <v>171802.40475767001</v>
      </c>
      <c r="I135">
        <v>0.26824817518248201</v>
      </c>
      <c r="J135">
        <v>0.27300279019335699</v>
      </c>
    </row>
    <row r="136" spans="1:10">
      <c r="A136" t="s">
        <v>425</v>
      </c>
      <c r="B136">
        <v>2016</v>
      </c>
      <c r="C136" t="s">
        <v>225</v>
      </c>
      <c r="D136">
        <v>14</v>
      </c>
      <c r="E136" t="s">
        <v>226</v>
      </c>
      <c r="F136" t="s">
        <v>229</v>
      </c>
      <c r="G136">
        <v>155</v>
      </c>
      <c r="H136">
        <v>188205.642987773</v>
      </c>
      <c r="I136">
        <v>0.70776255707762603</v>
      </c>
      <c r="J136">
        <v>0.72390504287081503</v>
      </c>
    </row>
    <row r="137" spans="1:10">
      <c r="A137" t="s">
        <v>426</v>
      </c>
      <c r="B137">
        <v>2016</v>
      </c>
      <c r="C137" t="s">
        <v>225</v>
      </c>
      <c r="D137">
        <v>14</v>
      </c>
      <c r="E137" t="s">
        <v>226</v>
      </c>
      <c r="F137" t="s">
        <v>231</v>
      </c>
      <c r="G137">
        <v>1</v>
      </c>
      <c r="H137">
        <v>1013.25812821811</v>
      </c>
      <c r="I137">
        <v>4.5662100456621002E-3</v>
      </c>
      <c r="J137">
        <v>3.8973468441357299E-3</v>
      </c>
    </row>
    <row r="138" spans="1:10">
      <c r="A138" t="s">
        <v>427</v>
      </c>
      <c r="B138">
        <v>2016</v>
      </c>
      <c r="C138" t="s">
        <v>225</v>
      </c>
      <c r="D138">
        <v>14</v>
      </c>
      <c r="E138" t="s">
        <v>226</v>
      </c>
      <c r="F138" t="s">
        <v>233</v>
      </c>
      <c r="G138">
        <v>63</v>
      </c>
      <c r="H138">
        <v>70767.743322068505</v>
      </c>
      <c r="I138">
        <v>0.28767123287671198</v>
      </c>
      <c r="J138">
        <v>0.27219761028504902</v>
      </c>
    </row>
    <row r="139" spans="1:10">
      <c r="A139" t="s">
        <v>428</v>
      </c>
      <c r="B139">
        <v>2016</v>
      </c>
      <c r="C139" t="s">
        <v>225</v>
      </c>
      <c r="D139">
        <v>15</v>
      </c>
      <c r="E139" t="s">
        <v>226</v>
      </c>
      <c r="F139" t="s">
        <v>229</v>
      </c>
      <c r="G139">
        <v>199</v>
      </c>
      <c r="H139">
        <v>204225.38225542399</v>
      </c>
      <c r="I139">
        <v>0.71071428571428596</v>
      </c>
      <c r="J139">
        <v>0.69060981956974299</v>
      </c>
    </row>
    <row r="140" spans="1:10">
      <c r="A140" t="s">
        <v>429</v>
      </c>
      <c r="B140">
        <v>2016</v>
      </c>
      <c r="C140" t="s">
        <v>225</v>
      </c>
      <c r="D140">
        <v>15</v>
      </c>
      <c r="E140" t="s">
        <v>226</v>
      </c>
      <c r="F140" t="s">
        <v>233</v>
      </c>
      <c r="G140">
        <v>81</v>
      </c>
      <c r="H140">
        <v>91492.078557192799</v>
      </c>
      <c r="I140">
        <v>0.28928571428571398</v>
      </c>
      <c r="J140">
        <v>0.30939018043025701</v>
      </c>
    </row>
    <row r="141" spans="1:10">
      <c r="A141" t="s">
        <v>430</v>
      </c>
      <c r="B141">
        <v>2016</v>
      </c>
      <c r="C141" t="s">
        <v>225</v>
      </c>
      <c r="D141">
        <v>16</v>
      </c>
      <c r="E141" t="s">
        <v>226</v>
      </c>
      <c r="F141" t="s">
        <v>229</v>
      </c>
      <c r="G141">
        <v>352</v>
      </c>
      <c r="H141">
        <v>390092.835916941</v>
      </c>
      <c r="I141">
        <v>0.801822323462415</v>
      </c>
      <c r="J141">
        <v>0.79412048847100802</v>
      </c>
    </row>
    <row r="142" spans="1:10">
      <c r="A142" t="s">
        <v>431</v>
      </c>
      <c r="B142">
        <v>2016</v>
      </c>
      <c r="C142" t="s">
        <v>225</v>
      </c>
      <c r="D142">
        <v>16</v>
      </c>
      <c r="E142" t="s">
        <v>226</v>
      </c>
      <c r="F142" t="s">
        <v>233</v>
      </c>
      <c r="G142">
        <v>87</v>
      </c>
      <c r="H142">
        <v>101133.42203797201</v>
      </c>
      <c r="I142">
        <v>0.198177676537585</v>
      </c>
      <c r="J142">
        <v>0.205879511528992</v>
      </c>
    </row>
    <row r="143" spans="1:10">
      <c r="A143" t="s">
        <v>432</v>
      </c>
      <c r="B143">
        <v>2016</v>
      </c>
      <c r="C143" t="s">
        <v>225</v>
      </c>
      <c r="D143">
        <v>17</v>
      </c>
      <c r="E143" t="s">
        <v>226</v>
      </c>
      <c r="F143" t="s">
        <v>229</v>
      </c>
      <c r="G143">
        <v>309</v>
      </c>
      <c r="H143">
        <v>355175.19125541003</v>
      </c>
      <c r="I143">
        <v>0.61431411530815105</v>
      </c>
      <c r="J143">
        <v>0.61973265179608505</v>
      </c>
    </row>
    <row r="144" spans="1:10">
      <c r="A144" t="s">
        <v>433</v>
      </c>
      <c r="B144">
        <v>2016</v>
      </c>
      <c r="C144" t="s">
        <v>225</v>
      </c>
      <c r="D144">
        <v>17</v>
      </c>
      <c r="E144" t="s">
        <v>226</v>
      </c>
      <c r="F144" t="s">
        <v>231</v>
      </c>
      <c r="G144">
        <v>3</v>
      </c>
      <c r="H144">
        <v>3103.9046459339502</v>
      </c>
      <c r="I144">
        <v>5.9642147117296204E-3</v>
      </c>
      <c r="J144">
        <v>5.4158936336394098E-3</v>
      </c>
    </row>
    <row r="145" spans="1:10">
      <c r="A145" t="s">
        <v>434</v>
      </c>
      <c r="B145">
        <v>2016</v>
      </c>
      <c r="C145" t="s">
        <v>225</v>
      </c>
      <c r="D145">
        <v>17</v>
      </c>
      <c r="E145" t="s">
        <v>226</v>
      </c>
      <c r="F145" t="s">
        <v>233</v>
      </c>
      <c r="G145">
        <v>191</v>
      </c>
      <c r="H145">
        <v>214831.24486584801</v>
      </c>
      <c r="I145">
        <v>0.37972166998011903</v>
      </c>
      <c r="J145">
        <v>0.37485145457027602</v>
      </c>
    </row>
    <row r="146" spans="1:10">
      <c r="A146" t="s">
        <v>435</v>
      </c>
      <c r="B146">
        <v>2016</v>
      </c>
      <c r="C146" t="s">
        <v>225</v>
      </c>
      <c r="D146">
        <v>18</v>
      </c>
      <c r="E146" t="s">
        <v>226</v>
      </c>
      <c r="F146" t="s">
        <v>229</v>
      </c>
      <c r="G146">
        <v>72</v>
      </c>
      <c r="H146">
        <v>79524.089197188805</v>
      </c>
      <c r="I146">
        <v>0.50349650349650399</v>
      </c>
      <c r="J146">
        <v>0.49337938059012598</v>
      </c>
    </row>
    <row r="147" spans="1:10">
      <c r="A147" t="s">
        <v>436</v>
      </c>
      <c r="B147">
        <v>2016</v>
      </c>
      <c r="C147" t="s">
        <v>225</v>
      </c>
      <c r="D147">
        <v>18</v>
      </c>
      <c r="E147" t="s">
        <v>226</v>
      </c>
      <c r="F147" t="s">
        <v>233</v>
      </c>
      <c r="G147">
        <v>71</v>
      </c>
      <c r="H147">
        <v>81658.344292574795</v>
      </c>
      <c r="I147">
        <v>0.49650349650349701</v>
      </c>
      <c r="J147">
        <v>0.50662061940987402</v>
      </c>
    </row>
    <row r="148" spans="1:10">
      <c r="A148" t="s">
        <v>437</v>
      </c>
      <c r="B148">
        <v>2016</v>
      </c>
      <c r="C148" t="s">
        <v>225</v>
      </c>
      <c r="D148">
        <v>19</v>
      </c>
      <c r="E148" t="s">
        <v>226</v>
      </c>
      <c r="F148" t="s">
        <v>229</v>
      </c>
      <c r="G148">
        <v>70</v>
      </c>
      <c r="H148">
        <v>76099.533244856706</v>
      </c>
      <c r="I148">
        <v>0.65420560747663503</v>
      </c>
      <c r="J148">
        <v>0.614839378238342</v>
      </c>
    </row>
    <row r="149" spans="1:10">
      <c r="A149" t="s">
        <v>438</v>
      </c>
      <c r="B149">
        <v>2016</v>
      </c>
      <c r="C149" t="s">
        <v>225</v>
      </c>
      <c r="D149">
        <v>19</v>
      </c>
      <c r="E149" t="s">
        <v>226</v>
      </c>
      <c r="F149" t="s">
        <v>233</v>
      </c>
      <c r="G149">
        <v>37</v>
      </c>
      <c r="H149">
        <v>47671.871024823602</v>
      </c>
      <c r="I149">
        <v>0.34579439252336402</v>
      </c>
      <c r="J149">
        <v>0.385160621761658</v>
      </c>
    </row>
    <row r="150" spans="1:10">
      <c r="A150" t="s">
        <v>439</v>
      </c>
      <c r="B150">
        <v>2016</v>
      </c>
      <c r="C150" t="s">
        <v>225</v>
      </c>
      <c r="D150">
        <v>20</v>
      </c>
      <c r="E150" t="s">
        <v>226</v>
      </c>
      <c r="F150" t="s">
        <v>229</v>
      </c>
      <c r="G150">
        <v>17</v>
      </c>
      <c r="H150">
        <v>19032.578942567699</v>
      </c>
      <c r="I150">
        <v>0.68</v>
      </c>
      <c r="J150">
        <v>0.67065895326764902</v>
      </c>
    </row>
    <row r="151" spans="1:10">
      <c r="A151" t="s">
        <v>440</v>
      </c>
      <c r="B151">
        <v>2016</v>
      </c>
      <c r="C151" t="s">
        <v>225</v>
      </c>
      <c r="D151">
        <v>20</v>
      </c>
      <c r="E151" t="s">
        <v>226</v>
      </c>
      <c r="F151" t="s">
        <v>233</v>
      </c>
      <c r="G151">
        <v>8</v>
      </c>
      <c r="H151">
        <v>9346.3442788928605</v>
      </c>
      <c r="I151">
        <v>0.32</v>
      </c>
      <c r="J151">
        <v>0.32934104673235098</v>
      </c>
    </row>
    <row r="152" spans="1:10">
      <c r="A152" t="s">
        <v>441</v>
      </c>
      <c r="B152">
        <v>2016</v>
      </c>
      <c r="C152" t="s">
        <v>225</v>
      </c>
      <c r="D152">
        <v>21</v>
      </c>
      <c r="E152" t="s">
        <v>226</v>
      </c>
      <c r="F152" t="s">
        <v>229</v>
      </c>
      <c r="G152">
        <v>19</v>
      </c>
      <c r="H152">
        <v>20683.2918679053</v>
      </c>
      <c r="I152">
        <v>0.76</v>
      </c>
      <c r="J152">
        <v>0.770620280990156</v>
      </c>
    </row>
    <row r="153" spans="1:10">
      <c r="A153" t="s">
        <v>442</v>
      </c>
      <c r="B153">
        <v>2016</v>
      </c>
      <c r="C153" t="s">
        <v>225</v>
      </c>
      <c r="D153">
        <v>21</v>
      </c>
      <c r="E153" t="s">
        <v>226</v>
      </c>
      <c r="F153" t="s">
        <v>233</v>
      </c>
      <c r="G153">
        <v>6</v>
      </c>
      <c r="H153">
        <v>6156.5050828441999</v>
      </c>
      <c r="I153">
        <v>0.24</v>
      </c>
      <c r="J153">
        <v>0.229379719009844</v>
      </c>
    </row>
    <row r="154" spans="1:10">
      <c r="A154" t="s">
        <v>443</v>
      </c>
      <c r="B154">
        <v>2016</v>
      </c>
      <c r="C154" t="s">
        <v>225</v>
      </c>
      <c r="D154">
        <v>-8</v>
      </c>
      <c r="E154" t="s">
        <v>235</v>
      </c>
      <c r="F154" t="s">
        <v>229</v>
      </c>
      <c r="G154">
        <v>86</v>
      </c>
      <c r="H154">
        <v>57667.064425382297</v>
      </c>
      <c r="I154">
        <v>0.67716535433070901</v>
      </c>
      <c r="J154">
        <v>0.671226055884248</v>
      </c>
    </row>
    <row r="155" spans="1:10">
      <c r="A155" t="s">
        <v>444</v>
      </c>
      <c r="B155">
        <v>2016</v>
      </c>
      <c r="C155" t="s">
        <v>225</v>
      </c>
      <c r="D155">
        <v>-8</v>
      </c>
      <c r="E155" t="s">
        <v>235</v>
      </c>
      <c r="F155" t="s">
        <v>231</v>
      </c>
      <c r="G155">
        <v>1</v>
      </c>
      <c r="H155">
        <v>603.92265401630902</v>
      </c>
      <c r="I155">
        <v>7.8740157480314994E-3</v>
      </c>
      <c r="J155">
        <v>7.0294651748579497E-3</v>
      </c>
    </row>
    <row r="156" spans="1:10">
      <c r="A156" t="s">
        <v>445</v>
      </c>
      <c r="B156">
        <v>2016</v>
      </c>
      <c r="C156" t="s">
        <v>225</v>
      </c>
      <c r="D156">
        <v>-8</v>
      </c>
      <c r="E156" t="s">
        <v>235</v>
      </c>
      <c r="F156" t="s">
        <v>233</v>
      </c>
      <c r="G156">
        <v>40</v>
      </c>
      <c r="H156">
        <v>27642.043143204799</v>
      </c>
      <c r="I156">
        <v>0.31496062992126</v>
      </c>
      <c r="J156">
        <v>0.32174447894089397</v>
      </c>
    </row>
    <row r="157" spans="1:10">
      <c r="A157" t="s">
        <v>446</v>
      </c>
      <c r="B157">
        <v>2016</v>
      </c>
      <c r="C157" t="s">
        <v>225</v>
      </c>
      <c r="D157">
        <v>1</v>
      </c>
      <c r="E157" t="s">
        <v>235</v>
      </c>
      <c r="F157" t="s">
        <v>229</v>
      </c>
      <c r="G157">
        <v>222</v>
      </c>
      <c r="H157">
        <v>188500.616557036</v>
      </c>
      <c r="I157">
        <v>0.54411764705882304</v>
      </c>
      <c r="J157">
        <v>0.56461867201308502</v>
      </c>
    </row>
    <row r="158" spans="1:10">
      <c r="A158" t="s">
        <v>447</v>
      </c>
      <c r="B158">
        <v>2016</v>
      </c>
      <c r="C158" t="s">
        <v>225</v>
      </c>
      <c r="D158">
        <v>1</v>
      </c>
      <c r="E158" t="s">
        <v>235</v>
      </c>
      <c r="F158" t="s">
        <v>231</v>
      </c>
      <c r="G158">
        <v>2</v>
      </c>
      <c r="H158">
        <v>1692.2416034415301</v>
      </c>
      <c r="I158">
        <v>4.9019607843137298E-3</v>
      </c>
      <c r="J158">
        <v>5.0687961891697298E-3</v>
      </c>
    </row>
    <row r="159" spans="1:10">
      <c r="A159" t="s">
        <v>448</v>
      </c>
      <c r="B159">
        <v>2016</v>
      </c>
      <c r="C159" t="s">
        <v>225</v>
      </c>
      <c r="D159">
        <v>1</v>
      </c>
      <c r="E159" t="s">
        <v>235</v>
      </c>
      <c r="F159" t="s">
        <v>233</v>
      </c>
      <c r="G159">
        <v>184</v>
      </c>
      <c r="H159">
        <v>143661.875840717</v>
      </c>
      <c r="I159">
        <v>0.45098039215686297</v>
      </c>
      <c r="J159">
        <v>0.43031253179774598</v>
      </c>
    </row>
    <row r="160" spans="1:10">
      <c r="A160" t="s">
        <v>449</v>
      </c>
      <c r="B160">
        <v>2016</v>
      </c>
      <c r="C160" t="s">
        <v>225</v>
      </c>
      <c r="D160">
        <v>2</v>
      </c>
      <c r="E160" t="s">
        <v>235</v>
      </c>
      <c r="F160" t="s">
        <v>229</v>
      </c>
      <c r="G160">
        <v>65</v>
      </c>
      <c r="H160">
        <v>55268.988220059298</v>
      </c>
      <c r="I160">
        <v>0.63106796116504904</v>
      </c>
      <c r="J160">
        <v>0.621443829841414</v>
      </c>
    </row>
    <row r="161" spans="1:10">
      <c r="A161" t="s">
        <v>450</v>
      </c>
      <c r="B161">
        <v>2016</v>
      </c>
      <c r="C161" t="s">
        <v>225</v>
      </c>
      <c r="D161">
        <v>2</v>
      </c>
      <c r="E161" t="s">
        <v>235</v>
      </c>
      <c r="F161" t="s">
        <v>231</v>
      </c>
      <c r="G161">
        <v>1</v>
      </c>
      <c r="H161">
        <v>817.81192731375199</v>
      </c>
      <c r="I161">
        <v>9.7087378640776708E-3</v>
      </c>
      <c r="J161">
        <v>9.1954673419440604E-3</v>
      </c>
    </row>
    <row r="162" spans="1:10">
      <c r="A162" t="s">
        <v>451</v>
      </c>
      <c r="B162">
        <v>2016</v>
      </c>
      <c r="C162" t="s">
        <v>225</v>
      </c>
      <c r="D162">
        <v>2</v>
      </c>
      <c r="E162" t="s">
        <v>235</v>
      </c>
      <c r="F162" t="s">
        <v>233</v>
      </c>
      <c r="G162">
        <v>37</v>
      </c>
      <c r="H162">
        <v>32849.617861899598</v>
      </c>
      <c r="I162">
        <v>0.35922330097087402</v>
      </c>
      <c r="J162">
        <v>0.36936070281664202</v>
      </c>
    </row>
    <row r="163" spans="1:10">
      <c r="A163" t="s">
        <v>452</v>
      </c>
      <c r="B163">
        <v>2016</v>
      </c>
      <c r="C163" t="s">
        <v>225</v>
      </c>
      <c r="D163">
        <v>3</v>
      </c>
      <c r="E163" t="s">
        <v>235</v>
      </c>
      <c r="F163" t="s">
        <v>229</v>
      </c>
      <c r="G163">
        <v>2442</v>
      </c>
      <c r="H163">
        <v>2156007.6493548099</v>
      </c>
      <c r="I163">
        <v>0.75115349123346697</v>
      </c>
      <c r="J163">
        <v>0.75004070591942895</v>
      </c>
    </row>
    <row r="164" spans="1:10">
      <c r="A164" t="s">
        <v>453</v>
      </c>
      <c r="B164">
        <v>2016</v>
      </c>
      <c r="C164" t="s">
        <v>225</v>
      </c>
      <c r="D164">
        <v>3</v>
      </c>
      <c r="E164" t="s">
        <v>235</v>
      </c>
      <c r="F164" t="s">
        <v>231</v>
      </c>
      <c r="G164">
        <v>2</v>
      </c>
      <c r="H164">
        <v>1653.23826536965</v>
      </c>
      <c r="I164">
        <v>6.1519532451553404E-4</v>
      </c>
      <c r="J164">
        <v>5.7513524870003697E-4</v>
      </c>
    </row>
    <row r="165" spans="1:10">
      <c r="A165" t="s">
        <v>454</v>
      </c>
      <c r="B165">
        <v>2016</v>
      </c>
      <c r="C165" t="s">
        <v>225</v>
      </c>
      <c r="D165">
        <v>3</v>
      </c>
      <c r="E165" t="s">
        <v>235</v>
      </c>
      <c r="F165" t="s">
        <v>233</v>
      </c>
      <c r="G165">
        <v>807</v>
      </c>
      <c r="H165">
        <v>716859.96483394701</v>
      </c>
      <c r="I165">
        <v>0.24823131344201799</v>
      </c>
      <c r="J165">
        <v>0.24938415883187101</v>
      </c>
    </row>
    <row r="166" spans="1:10">
      <c r="A166" t="s">
        <v>455</v>
      </c>
      <c r="B166">
        <v>2016</v>
      </c>
      <c r="C166" t="s">
        <v>225</v>
      </c>
      <c r="D166">
        <v>4</v>
      </c>
      <c r="E166" t="s">
        <v>235</v>
      </c>
      <c r="F166" t="s">
        <v>229</v>
      </c>
      <c r="G166">
        <v>157</v>
      </c>
      <c r="H166">
        <v>138682.030289474</v>
      </c>
      <c r="I166">
        <v>0.81347150259067402</v>
      </c>
      <c r="J166">
        <v>0.81324656735799095</v>
      </c>
    </row>
    <row r="167" spans="1:10">
      <c r="A167" t="s">
        <v>456</v>
      </c>
      <c r="B167">
        <v>2016</v>
      </c>
      <c r="C167" t="s">
        <v>225</v>
      </c>
      <c r="D167">
        <v>4</v>
      </c>
      <c r="E167" t="s">
        <v>235</v>
      </c>
      <c r="F167" t="s">
        <v>233</v>
      </c>
      <c r="G167">
        <v>36</v>
      </c>
      <c r="H167">
        <v>31846.854621793402</v>
      </c>
      <c r="I167">
        <v>0.18652849740932601</v>
      </c>
      <c r="J167">
        <v>0.186753432642009</v>
      </c>
    </row>
    <row r="168" spans="1:10">
      <c r="A168" t="s">
        <v>457</v>
      </c>
      <c r="B168">
        <v>2016</v>
      </c>
      <c r="C168" t="s">
        <v>225</v>
      </c>
      <c r="D168">
        <v>5</v>
      </c>
      <c r="E168" t="s">
        <v>235</v>
      </c>
      <c r="F168" t="s">
        <v>229</v>
      </c>
      <c r="G168">
        <v>185</v>
      </c>
      <c r="H168">
        <v>166731.72122414</v>
      </c>
      <c r="I168">
        <v>0.80086580086580095</v>
      </c>
      <c r="J168">
        <v>0.80140179851111804</v>
      </c>
    </row>
    <row r="169" spans="1:10">
      <c r="A169" t="s">
        <v>458</v>
      </c>
      <c r="B169">
        <v>2016</v>
      </c>
      <c r="C169" t="s">
        <v>225</v>
      </c>
      <c r="D169">
        <v>5</v>
      </c>
      <c r="E169" t="s">
        <v>235</v>
      </c>
      <c r="F169" t="s">
        <v>233</v>
      </c>
      <c r="G169">
        <v>46</v>
      </c>
      <c r="H169">
        <v>41318.374912282503</v>
      </c>
      <c r="I169">
        <v>0.199134199134199</v>
      </c>
      <c r="J169">
        <v>0.19859820148888199</v>
      </c>
    </row>
    <row r="170" spans="1:10">
      <c r="A170" t="s">
        <v>459</v>
      </c>
      <c r="B170">
        <v>2016</v>
      </c>
      <c r="C170" t="s">
        <v>225</v>
      </c>
      <c r="D170">
        <v>6</v>
      </c>
      <c r="E170" t="s">
        <v>235</v>
      </c>
      <c r="F170" t="s">
        <v>229</v>
      </c>
      <c r="G170">
        <v>1767</v>
      </c>
      <c r="H170">
        <v>1573751.97872353</v>
      </c>
      <c r="I170">
        <v>0.83982889733840305</v>
      </c>
      <c r="J170">
        <v>0.83968319819983095</v>
      </c>
    </row>
    <row r="171" spans="1:10">
      <c r="A171" t="s">
        <v>460</v>
      </c>
      <c r="B171">
        <v>2016</v>
      </c>
      <c r="C171" t="s">
        <v>225</v>
      </c>
      <c r="D171">
        <v>6</v>
      </c>
      <c r="E171" t="s">
        <v>235</v>
      </c>
      <c r="F171" t="s">
        <v>231</v>
      </c>
      <c r="G171">
        <v>2</v>
      </c>
      <c r="H171">
        <v>1455.7052306184801</v>
      </c>
      <c r="I171">
        <v>9.5057034220532297E-4</v>
      </c>
      <c r="J171">
        <v>7.7669876842561701E-4</v>
      </c>
    </row>
    <row r="172" spans="1:10">
      <c r="A172" t="s">
        <v>461</v>
      </c>
      <c r="B172">
        <v>2016</v>
      </c>
      <c r="C172" t="s">
        <v>225</v>
      </c>
      <c r="D172">
        <v>6</v>
      </c>
      <c r="E172" t="s">
        <v>235</v>
      </c>
      <c r="F172" t="s">
        <v>233</v>
      </c>
      <c r="G172">
        <v>335</v>
      </c>
      <c r="H172">
        <v>299013.42955323798</v>
      </c>
      <c r="I172">
        <v>0.15922053231939201</v>
      </c>
      <c r="J172">
        <v>0.15954010303174301</v>
      </c>
    </row>
    <row r="173" spans="1:10">
      <c r="A173" t="s">
        <v>462</v>
      </c>
      <c r="B173">
        <v>2016</v>
      </c>
      <c r="C173" t="s">
        <v>225</v>
      </c>
      <c r="D173">
        <v>7</v>
      </c>
      <c r="E173" t="s">
        <v>235</v>
      </c>
      <c r="F173" t="s">
        <v>229</v>
      </c>
      <c r="G173">
        <v>2926</v>
      </c>
      <c r="H173">
        <v>2598774.8013190702</v>
      </c>
      <c r="I173">
        <v>0.72122257825979796</v>
      </c>
      <c r="J173">
        <v>0.71652181393958003</v>
      </c>
    </row>
    <row r="174" spans="1:10">
      <c r="A174" t="s">
        <v>463</v>
      </c>
      <c r="B174">
        <v>2016</v>
      </c>
      <c r="C174" t="s">
        <v>225</v>
      </c>
      <c r="D174">
        <v>7</v>
      </c>
      <c r="E174" t="s">
        <v>235</v>
      </c>
      <c r="F174" t="s">
        <v>231</v>
      </c>
      <c r="G174">
        <v>3</v>
      </c>
      <c r="H174">
        <v>2908.8941168452202</v>
      </c>
      <c r="I174">
        <v>7.3946265713581503E-4</v>
      </c>
      <c r="J174">
        <v>8.0202643495780703E-4</v>
      </c>
    </row>
    <row r="175" spans="1:10">
      <c r="A175" t="s">
        <v>464</v>
      </c>
      <c r="B175">
        <v>2016</v>
      </c>
      <c r="C175" t="s">
        <v>225</v>
      </c>
      <c r="D175">
        <v>7</v>
      </c>
      <c r="E175" t="s">
        <v>235</v>
      </c>
      <c r="F175" t="s">
        <v>233</v>
      </c>
      <c r="G175">
        <v>1128</v>
      </c>
      <c r="H175">
        <v>1025246.7772464</v>
      </c>
      <c r="I175">
        <v>0.278037959083066</v>
      </c>
      <c r="J175">
        <v>0.282676159625462</v>
      </c>
    </row>
    <row r="176" spans="1:10">
      <c r="A176" t="s">
        <v>465</v>
      </c>
      <c r="B176">
        <v>2016</v>
      </c>
      <c r="C176" t="s">
        <v>225</v>
      </c>
      <c r="D176">
        <v>8</v>
      </c>
      <c r="E176" t="s">
        <v>235</v>
      </c>
      <c r="F176" t="s">
        <v>229</v>
      </c>
      <c r="G176">
        <v>897</v>
      </c>
      <c r="H176">
        <v>785320.88852767495</v>
      </c>
      <c r="I176">
        <v>0.60772357723577197</v>
      </c>
      <c r="J176">
        <v>0.60480060773073796</v>
      </c>
    </row>
    <row r="177" spans="1:10">
      <c r="A177" t="s">
        <v>466</v>
      </c>
      <c r="B177">
        <v>2016</v>
      </c>
      <c r="C177" t="s">
        <v>225</v>
      </c>
      <c r="D177">
        <v>8</v>
      </c>
      <c r="E177" t="s">
        <v>235</v>
      </c>
      <c r="F177" t="s">
        <v>231</v>
      </c>
      <c r="G177">
        <v>1</v>
      </c>
      <c r="H177">
        <v>868.13881514844502</v>
      </c>
      <c r="I177">
        <v>6.77506775067751E-4</v>
      </c>
      <c r="J177">
        <v>6.6858132855830601E-4</v>
      </c>
    </row>
    <row r="178" spans="1:10">
      <c r="A178" t="s">
        <v>467</v>
      </c>
      <c r="B178">
        <v>2016</v>
      </c>
      <c r="C178" t="s">
        <v>225</v>
      </c>
      <c r="D178">
        <v>8</v>
      </c>
      <c r="E178" t="s">
        <v>235</v>
      </c>
      <c r="F178" t="s">
        <v>233</v>
      </c>
      <c r="G178">
        <v>578</v>
      </c>
      <c r="H178">
        <v>512289.97299129301</v>
      </c>
      <c r="I178">
        <v>0.39159891598916002</v>
      </c>
      <c r="J178">
        <v>0.39453081094070402</v>
      </c>
    </row>
    <row r="179" spans="1:10">
      <c r="A179" t="s">
        <v>468</v>
      </c>
      <c r="B179">
        <v>2016</v>
      </c>
      <c r="C179" t="s">
        <v>225</v>
      </c>
      <c r="D179">
        <v>9</v>
      </c>
      <c r="E179" t="s">
        <v>235</v>
      </c>
      <c r="F179" t="s">
        <v>229</v>
      </c>
      <c r="G179">
        <v>643</v>
      </c>
      <c r="H179">
        <v>560325.72925731097</v>
      </c>
      <c r="I179">
        <v>0.40773620798985399</v>
      </c>
      <c r="J179">
        <v>0.38662492653371999</v>
      </c>
    </row>
    <row r="180" spans="1:10">
      <c r="A180" t="s">
        <v>469</v>
      </c>
      <c r="B180">
        <v>2016</v>
      </c>
      <c r="C180" t="s">
        <v>225</v>
      </c>
      <c r="D180">
        <v>9</v>
      </c>
      <c r="E180" t="s">
        <v>235</v>
      </c>
      <c r="F180" t="s">
        <v>231</v>
      </c>
      <c r="G180">
        <v>4</v>
      </c>
      <c r="H180">
        <v>3398.3231010376098</v>
      </c>
      <c r="I180">
        <v>2.53646163601776E-3</v>
      </c>
      <c r="J180">
        <v>2.3448439910442802E-3</v>
      </c>
    </row>
    <row r="181" spans="1:10">
      <c r="A181" t="s">
        <v>470</v>
      </c>
      <c r="B181">
        <v>2016</v>
      </c>
      <c r="C181" t="s">
        <v>225</v>
      </c>
      <c r="D181">
        <v>9</v>
      </c>
      <c r="E181" t="s">
        <v>235</v>
      </c>
      <c r="F181" t="s">
        <v>233</v>
      </c>
      <c r="G181">
        <v>930</v>
      </c>
      <c r="H181">
        <v>885550.66016705299</v>
      </c>
      <c r="I181">
        <v>0.58972733037412794</v>
      </c>
      <c r="J181">
        <v>0.611030229475236</v>
      </c>
    </row>
    <row r="182" spans="1:10">
      <c r="A182" t="s">
        <v>471</v>
      </c>
      <c r="B182">
        <v>2016</v>
      </c>
      <c r="C182" t="s">
        <v>225</v>
      </c>
      <c r="D182">
        <v>10</v>
      </c>
      <c r="E182" t="s">
        <v>235</v>
      </c>
      <c r="F182" t="s">
        <v>229</v>
      </c>
      <c r="G182">
        <v>683</v>
      </c>
      <c r="H182">
        <v>629082.32341706799</v>
      </c>
      <c r="I182">
        <v>0.72198731501057101</v>
      </c>
      <c r="J182">
        <v>0.72018903635247999</v>
      </c>
    </row>
    <row r="183" spans="1:10">
      <c r="A183" t="s">
        <v>472</v>
      </c>
      <c r="B183">
        <v>2016</v>
      </c>
      <c r="C183" t="s">
        <v>225</v>
      </c>
      <c r="D183">
        <v>10</v>
      </c>
      <c r="E183" t="s">
        <v>235</v>
      </c>
      <c r="F183" t="s">
        <v>233</v>
      </c>
      <c r="G183">
        <v>263</v>
      </c>
      <c r="H183">
        <v>244413.78894137999</v>
      </c>
      <c r="I183">
        <v>0.27801268498942899</v>
      </c>
      <c r="J183">
        <v>0.27981096364752001</v>
      </c>
    </row>
    <row r="184" spans="1:10">
      <c r="A184" t="s">
        <v>473</v>
      </c>
      <c r="B184">
        <v>2016</v>
      </c>
      <c r="C184" t="s">
        <v>225</v>
      </c>
      <c r="D184">
        <v>11</v>
      </c>
      <c r="E184" t="s">
        <v>235</v>
      </c>
      <c r="F184" t="s">
        <v>229</v>
      </c>
      <c r="G184">
        <v>763</v>
      </c>
      <c r="H184">
        <v>690038.24996244803</v>
      </c>
      <c r="I184">
        <v>0.83479212253829305</v>
      </c>
      <c r="J184">
        <v>0.84174523487584396</v>
      </c>
    </row>
    <row r="185" spans="1:10">
      <c r="A185" t="s">
        <v>474</v>
      </c>
      <c r="B185">
        <v>2016</v>
      </c>
      <c r="C185" t="s">
        <v>225</v>
      </c>
      <c r="D185">
        <v>11</v>
      </c>
      <c r="E185" t="s">
        <v>235</v>
      </c>
      <c r="F185" t="s">
        <v>233</v>
      </c>
      <c r="G185">
        <v>151</v>
      </c>
      <c r="H185">
        <v>129732.65146027</v>
      </c>
      <c r="I185">
        <v>0.16520787746170701</v>
      </c>
      <c r="J185">
        <v>0.15825476512415601</v>
      </c>
    </row>
    <row r="186" spans="1:10">
      <c r="A186" t="s">
        <v>475</v>
      </c>
      <c r="B186">
        <v>2016</v>
      </c>
      <c r="C186" t="s">
        <v>225</v>
      </c>
      <c r="D186">
        <v>12</v>
      </c>
      <c r="E186" t="s">
        <v>235</v>
      </c>
      <c r="F186" t="s">
        <v>229</v>
      </c>
      <c r="G186">
        <v>251</v>
      </c>
      <c r="H186">
        <v>214174.878385905</v>
      </c>
      <c r="I186">
        <v>0.794303797468354</v>
      </c>
      <c r="J186">
        <v>0.79947680616936601</v>
      </c>
    </row>
    <row r="187" spans="1:10">
      <c r="A187" t="s">
        <v>476</v>
      </c>
      <c r="B187">
        <v>2016</v>
      </c>
      <c r="C187" t="s">
        <v>225</v>
      </c>
      <c r="D187">
        <v>12</v>
      </c>
      <c r="E187" t="s">
        <v>235</v>
      </c>
      <c r="F187" t="s">
        <v>231</v>
      </c>
      <c r="G187">
        <v>1</v>
      </c>
      <c r="H187">
        <v>573.72652131549398</v>
      </c>
      <c r="I187">
        <v>3.1645569620253199E-3</v>
      </c>
      <c r="J187">
        <v>2.1416192708162102E-3</v>
      </c>
    </row>
    <row r="188" spans="1:10">
      <c r="A188" t="s">
        <v>477</v>
      </c>
      <c r="B188">
        <v>2016</v>
      </c>
      <c r="C188" t="s">
        <v>225</v>
      </c>
      <c r="D188">
        <v>12</v>
      </c>
      <c r="E188" t="s">
        <v>235</v>
      </c>
      <c r="F188" t="s">
        <v>233</v>
      </c>
      <c r="G188">
        <v>64</v>
      </c>
      <c r="H188">
        <v>53145.193553435201</v>
      </c>
      <c r="I188">
        <v>0.20253164556962</v>
      </c>
      <c r="J188">
        <v>0.198381574559817</v>
      </c>
    </row>
    <row r="189" spans="1:10">
      <c r="A189" t="s">
        <v>478</v>
      </c>
      <c r="B189">
        <v>2016</v>
      </c>
      <c r="C189" t="s">
        <v>225</v>
      </c>
      <c r="D189">
        <v>13</v>
      </c>
      <c r="E189" t="s">
        <v>235</v>
      </c>
      <c r="F189" t="s">
        <v>229</v>
      </c>
      <c r="G189">
        <v>1441</v>
      </c>
      <c r="H189">
        <v>1267968.32458433</v>
      </c>
      <c r="I189">
        <v>0.75248041775456898</v>
      </c>
      <c r="J189">
        <v>0.75380328886595105</v>
      </c>
    </row>
    <row r="190" spans="1:10">
      <c r="A190" t="s">
        <v>479</v>
      </c>
      <c r="B190">
        <v>2016</v>
      </c>
      <c r="C190" t="s">
        <v>225</v>
      </c>
      <c r="D190">
        <v>13</v>
      </c>
      <c r="E190" t="s">
        <v>235</v>
      </c>
      <c r="F190" t="s">
        <v>231</v>
      </c>
      <c r="G190">
        <v>1</v>
      </c>
      <c r="H190">
        <v>953.69452446742196</v>
      </c>
      <c r="I190">
        <v>5.2219321148825096E-4</v>
      </c>
      <c r="J190">
        <v>5.6696847640311601E-4</v>
      </c>
    </row>
    <row r="191" spans="1:10">
      <c r="A191" t="s">
        <v>480</v>
      </c>
      <c r="B191">
        <v>2016</v>
      </c>
      <c r="C191" t="s">
        <v>225</v>
      </c>
      <c r="D191">
        <v>13</v>
      </c>
      <c r="E191" t="s">
        <v>235</v>
      </c>
      <c r="F191" t="s">
        <v>233</v>
      </c>
      <c r="G191">
        <v>473</v>
      </c>
      <c r="H191">
        <v>413172.42557306198</v>
      </c>
      <c r="I191">
        <v>0.246997389033943</v>
      </c>
      <c r="J191">
        <v>0.24562974265764601</v>
      </c>
    </row>
    <row r="192" spans="1:10">
      <c r="A192" t="s">
        <v>481</v>
      </c>
      <c r="B192">
        <v>2016</v>
      </c>
      <c r="C192" t="s">
        <v>225</v>
      </c>
      <c r="D192">
        <v>14</v>
      </c>
      <c r="E192" t="s">
        <v>235</v>
      </c>
      <c r="F192" t="s">
        <v>229</v>
      </c>
      <c r="G192">
        <v>980</v>
      </c>
      <c r="H192">
        <v>876738.42210719804</v>
      </c>
      <c r="I192">
        <v>0.73795180722891596</v>
      </c>
      <c r="J192">
        <v>0.74045757724843697</v>
      </c>
    </row>
    <row r="193" spans="1:10">
      <c r="A193" t="s">
        <v>482</v>
      </c>
      <c r="B193">
        <v>2016</v>
      </c>
      <c r="C193" t="s">
        <v>225</v>
      </c>
      <c r="D193">
        <v>14</v>
      </c>
      <c r="E193" t="s">
        <v>235</v>
      </c>
      <c r="F193" t="s">
        <v>233</v>
      </c>
      <c r="G193">
        <v>348</v>
      </c>
      <c r="H193">
        <v>307311.07518498303</v>
      </c>
      <c r="I193">
        <v>0.26204819277108399</v>
      </c>
      <c r="J193">
        <v>0.25954242275156297</v>
      </c>
    </row>
    <row r="194" spans="1:10">
      <c r="A194" t="s">
        <v>483</v>
      </c>
      <c r="B194">
        <v>2016</v>
      </c>
      <c r="C194" t="s">
        <v>225</v>
      </c>
      <c r="D194">
        <v>15</v>
      </c>
      <c r="E194" t="s">
        <v>235</v>
      </c>
      <c r="F194" t="s">
        <v>229</v>
      </c>
      <c r="G194">
        <v>1467</v>
      </c>
      <c r="H194">
        <v>1241612.13342531</v>
      </c>
      <c r="I194">
        <v>0.74961676034747105</v>
      </c>
      <c r="J194">
        <v>0.74446819120357299</v>
      </c>
    </row>
    <row r="195" spans="1:10">
      <c r="A195" t="s">
        <v>484</v>
      </c>
      <c r="B195">
        <v>2016</v>
      </c>
      <c r="C195" t="s">
        <v>225</v>
      </c>
      <c r="D195">
        <v>15</v>
      </c>
      <c r="E195" t="s">
        <v>235</v>
      </c>
      <c r="F195" t="s">
        <v>231</v>
      </c>
      <c r="G195">
        <v>1</v>
      </c>
      <c r="H195">
        <v>782.58310582946797</v>
      </c>
      <c r="I195">
        <v>5.1098620337250899E-4</v>
      </c>
      <c r="J195">
        <v>4.6923528981314302E-4</v>
      </c>
    </row>
    <row r="196" spans="1:10">
      <c r="A196" t="s">
        <v>485</v>
      </c>
      <c r="B196">
        <v>2016</v>
      </c>
      <c r="C196" t="s">
        <v>225</v>
      </c>
      <c r="D196">
        <v>15</v>
      </c>
      <c r="E196" t="s">
        <v>235</v>
      </c>
      <c r="F196" t="s">
        <v>233</v>
      </c>
      <c r="G196">
        <v>489</v>
      </c>
      <c r="H196">
        <v>425389.27759493398</v>
      </c>
      <c r="I196">
        <v>0.24987225344915701</v>
      </c>
      <c r="J196">
        <v>0.25506257350661299</v>
      </c>
    </row>
    <row r="197" spans="1:10">
      <c r="A197" t="s">
        <v>486</v>
      </c>
      <c r="B197">
        <v>2016</v>
      </c>
      <c r="C197" t="s">
        <v>225</v>
      </c>
      <c r="D197">
        <v>16</v>
      </c>
      <c r="E197" t="s">
        <v>235</v>
      </c>
      <c r="F197" t="s">
        <v>229</v>
      </c>
      <c r="G197">
        <v>2629</v>
      </c>
      <c r="H197">
        <v>2229294.92159189</v>
      </c>
      <c r="I197">
        <v>0.77414605418139004</v>
      </c>
      <c r="J197">
        <v>0.76982753901379097</v>
      </c>
    </row>
    <row r="198" spans="1:10">
      <c r="A198" t="s">
        <v>487</v>
      </c>
      <c r="B198">
        <v>2016</v>
      </c>
      <c r="C198" t="s">
        <v>225</v>
      </c>
      <c r="D198">
        <v>16</v>
      </c>
      <c r="E198" t="s">
        <v>235</v>
      </c>
      <c r="F198" t="s">
        <v>231</v>
      </c>
      <c r="G198">
        <v>1</v>
      </c>
      <c r="H198">
        <v>1037.9920615905301</v>
      </c>
      <c r="I198">
        <v>2.9446407538280301E-4</v>
      </c>
      <c r="J198">
        <v>3.5844287202677099E-4</v>
      </c>
    </row>
    <row r="199" spans="1:10">
      <c r="A199" t="s">
        <v>488</v>
      </c>
      <c r="B199">
        <v>2016</v>
      </c>
      <c r="C199" t="s">
        <v>225</v>
      </c>
      <c r="D199">
        <v>16</v>
      </c>
      <c r="E199" t="s">
        <v>235</v>
      </c>
      <c r="F199" t="s">
        <v>233</v>
      </c>
      <c r="G199">
        <v>766</v>
      </c>
      <c r="H199">
        <v>665503.89214303496</v>
      </c>
      <c r="I199">
        <v>0.22555948174322701</v>
      </c>
      <c r="J199">
        <v>0.22981401811418201</v>
      </c>
    </row>
    <row r="200" spans="1:10">
      <c r="A200" t="s">
        <v>489</v>
      </c>
      <c r="B200">
        <v>2016</v>
      </c>
      <c r="C200" t="s">
        <v>225</v>
      </c>
      <c r="D200">
        <v>17</v>
      </c>
      <c r="E200" t="s">
        <v>235</v>
      </c>
      <c r="F200" t="s">
        <v>229</v>
      </c>
      <c r="G200">
        <v>2583</v>
      </c>
      <c r="H200">
        <v>2165796.2290386599</v>
      </c>
      <c r="I200">
        <v>0.61690948172916205</v>
      </c>
      <c r="J200">
        <v>0.61209625658941602</v>
      </c>
    </row>
    <row r="201" spans="1:10">
      <c r="A201" t="s">
        <v>490</v>
      </c>
      <c r="B201">
        <v>2016</v>
      </c>
      <c r="C201" t="s">
        <v>225</v>
      </c>
      <c r="D201">
        <v>17</v>
      </c>
      <c r="E201" t="s">
        <v>235</v>
      </c>
      <c r="F201" t="s">
        <v>231</v>
      </c>
      <c r="G201">
        <v>5</v>
      </c>
      <c r="H201">
        <v>4417.4425796901296</v>
      </c>
      <c r="I201">
        <v>1.19417243850012E-3</v>
      </c>
      <c r="J201">
        <v>1.24845543199011E-3</v>
      </c>
    </row>
    <row r="202" spans="1:10">
      <c r="A202" t="s">
        <v>491</v>
      </c>
      <c r="B202">
        <v>2016</v>
      </c>
      <c r="C202" t="s">
        <v>225</v>
      </c>
      <c r="D202">
        <v>17</v>
      </c>
      <c r="E202" t="s">
        <v>235</v>
      </c>
      <c r="F202" t="s">
        <v>233</v>
      </c>
      <c r="G202">
        <v>1599</v>
      </c>
      <c r="H202">
        <v>1368112.54051439</v>
      </c>
      <c r="I202">
        <v>0.381896345832338</v>
      </c>
      <c r="J202">
        <v>0.386655287978594</v>
      </c>
    </row>
    <row r="203" spans="1:10">
      <c r="A203" t="s">
        <v>492</v>
      </c>
      <c r="B203">
        <v>2016</v>
      </c>
      <c r="C203" t="s">
        <v>225</v>
      </c>
      <c r="D203">
        <v>18</v>
      </c>
      <c r="E203" t="s">
        <v>235</v>
      </c>
      <c r="F203" t="s">
        <v>229</v>
      </c>
      <c r="G203">
        <v>383</v>
      </c>
      <c r="H203">
        <v>330738.24147203198</v>
      </c>
      <c r="I203">
        <v>0.52038043478260898</v>
      </c>
      <c r="J203">
        <v>0.50491911598049999</v>
      </c>
    </row>
    <row r="204" spans="1:10">
      <c r="A204" t="s">
        <v>493</v>
      </c>
      <c r="B204">
        <v>2016</v>
      </c>
      <c r="C204" t="s">
        <v>225</v>
      </c>
      <c r="D204">
        <v>18</v>
      </c>
      <c r="E204" t="s">
        <v>235</v>
      </c>
      <c r="F204" t="s">
        <v>233</v>
      </c>
      <c r="G204">
        <v>353</v>
      </c>
      <c r="H204">
        <v>324293.88348479901</v>
      </c>
      <c r="I204">
        <v>0.47961956521739102</v>
      </c>
      <c r="J204">
        <v>0.49508088401950001</v>
      </c>
    </row>
    <row r="205" spans="1:10">
      <c r="A205" t="s">
        <v>494</v>
      </c>
      <c r="B205">
        <v>2016</v>
      </c>
      <c r="C205" t="s">
        <v>225</v>
      </c>
      <c r="D205">
        <v>19</v>
      </c>
      <c r="E205" t="s">
        <v>235</v>
      </c>
      <c r="F205" t="s">
        <v>229</v>
      </c>
      <c r="G205">
        <v>583</v>
      </c>
      <c r="H205">
        <v>514961.072563119</v>
      </c>
      <c r="I205">
        <v>0.676334106728538</v>
      </c>
      <c r="J205">
        <v>0.680507038787736</v>
      </c>
    </row>
    <row r="206" spans="1:10">
      <c r="A206" t="s">
        <v>495</v>
      </c>
      <c r="B206">
        <v>2016</v>
      </c>
      <c r="C206" t="s">
        <v>225</v>
      </c>
      <c r="D206">
        <v>19</v>
      </c>
      <c r="E206" t="s">
        <v>235</v>
      </c>
      <c r="F206" t="s">
        <v>231</v>
      </c>
      <c r="G206">
        <v>2</v>
      </c>
      <c r="H206">
        <v>1602.9113775349499</v>
      </c>
      <c r="I206">
        <v>2.32018561484919E-3</v>
      </c>
      <c r="J206">
        <v>2.1182037499189502E-3</v>
      </c>
    </row>
    <row r="207" spans="1:10">
      <c r="A207" t="s">
        <v>496</v>
      </c>
      <c r="B207">
        <v>2016</v>
      </c>
      <c r="C207" t="s">
        <v>225</v>
      </c>
      <c r="D207">
        <v>19</v>
      </c>
      <c r="E207" t="s">
        <v>235</v>
      </c>
      <c r="F207" t="s">
        <v>233</v>
      </c>
      <c r="G207">
        <v>277</v>
      </c>
      <c r="H207">
        <v>240167.457780328</v>
      </c>
      <c r="I207">
        <v>0.32134570765661302</v>
      </c>
      <c r="J207">
        <v>0.317374757462345</v>
      </c>
    </row>
    <row r="208" spans="1:10">
      <c r="A208" t="s">
        <v>497</v>
      </c>
      <c r="B208">
        <v>2016</v>
      </c>
      <c r="C208" t="s">
        <v>225</v>
      </c>
      <c r="D208">
        <v>20</v>
      </c>
      <c r="E208" t="s">
        <v>235</v>
      </c>
      <c r="F208" t="s">
        <v>229</v>
      </c>
      <c r="G208">
        <v>39</v>
      </c>
      <c r="H208">
        <v>32244.437035687501</v>
      </c>
      <c r="I208">
        <v>0.70909090909090899</v>
      </c>
      <c r="J208">
        <v>0.68740947374067896</v>
      </c>
    </row>
    <row r="209" spans="1:10">
      <c r="A209" t="s">
        <v>498</v>
      </c>
      <c r="B209">
        <v>2016</v>
      </c>
      <c r="C209" t="s">
        <v>225</v>
      </c>
      <c r="D209">
        <v>20</v>
      </c>
      <c r="E209" t="s">
        <v>235</v>
      </c>
      <c r="F209" t="s">
        <v>233</v>
      </c>
      <c r="G209">
        <v>16</v>
      </c>
      <c r="H209">
        <v>14662.738770637599</v>
      </c>
      <c r="I209">
        <v>0.29090909090909101</v>
      </c>
      <c r="J209">
        <v>0.31259052625932099</v>
      </c>
    </row>
    <row r="210" spans="1:10">
      <c r="A210" t="s">
        <v>499</v>
      </c>
      <c r="B210">
        <v>2016</v>
      </c>
      <c r="C210" t="s">
        <v>225</v>
      </c>
      <c r="D210">
        <v>21</v>
      </c>
      <c r="E210" t="s">
        <v>235</v>
      </c>
      <c r="F210" t="s">
        <v>229</v>
      </c>
      <c r="G210">
        <v>28</v>
      </c>
      <c r="H210">
        <v>26136.0110247517</v>
      </c>
      <c r="I210">
        <v>0.71794871794871795</v>
      </c>
      <c r="J210">
        <v>0.71878892733564004</v>
      </c>
    </row>
    <row r="211" spans="1:10">
      <c r="A211" t="s">
        <v>500</v>
      </c>
      <c r="B211">
        <v>2016</v>
      </c>
      <c r="C211" t="s">
        <v>225</v>
      </c>
      <c r="D211">
        <v>21</v>
      </c>
      <c r="E211" t="s">
        <v>235</v>
      </c>
      <c r="F211" t="s">
        <v>233</v>
      </c>
      <c r="G211">
        <v>11</v>
      </c>
      <c r="H211">
        <v>10225.1654358136</v>
      </c>
      <c r="I211">
        <v>0.28205128205128199</v>
      </c>
      <c r="J211">
        <v>0.28121107266436002</v>
      </c>
    </row>
    <row r="212" spans="1:10">
      <c r="A212" t="s">
        <v>501</v>
      </c>
      <c r="B212">
        <v>2017</v>
      </c>
      <c r="C212" t="s">
        <v>225</v>
      </c>
      <c r="D212">
        <v>-8</v>
      </c>
      <c r="E212" t="s">
        <v>226</v>
      </c>
      <c r="F212" t="s">
        <v>233</v>
      </c>
      <c r="G212">
        <v>1</v>
      </c>
      <c r="H212">
        <v>996.86991674010699</v>
      </c>
      <c r="I212">
        <v>1</v>
      </c>
      <c r="J212">
        <v>1</v>
      </c>
    </row>
    <row r="213" spans="1:10">
      <c r="A213" t="s">
        <v>502</v>
      </c>
      <c r="B213">
        <v>2017</v>
      </c>
      <c r="C213" t="s">
        <v>225</v>
      </c>
      <c r="D213">
        <v>1</v>
      </c>
      <c r="E213" t="s">
        <v>226</v>
      </c>
      <c r="F213" t="s">
        <v>229</v>
      </c>
      <c r="G213">
        <v>2</v>
      </c>
      <c r="H213">
        <v>1878.6190689835801</v>
      </c>
      <c r="I213">
        <v>1</v>
      </c>
      <c r="J213">
        <v>1</v>
      </c>
    </row>
    <row r="214" spans="1:10">
      <c r="A214" t="s">
        <v>503</v>
      </c>
      <c r="B214">
        <v>2017</v>
      </c>
      <c r="C214" t="s">
        <v>225</v>
      </c>
      <c r="D214">
        <v>2</v>
      </c>
      <c r="E214" t="s">
        <v>226</v>
      </c>
      <c r="F214" t="s">
        <v>229</v>
      </c>
      <c r="G214">
        <v>6</v>
      </c>
      <c r="H214">
        <v>7811.7661622717696</v>
      </c>
      <c r="I214">
        <v>0.66666666666666696</v>
      </c>
      <c r="J214">
        <v>0.73111532086194597</v>
      </c>
    </row>
    <row r="215" spans="1:10">
      <c r="A215" t="s">
        <v>504</v>
      </c>
      <c r="B215">
        <v>2017</v>
      </c>
      <c r="C215" t="s">
        <v>225</v>
      </c>
      <c r="D215">
        <v>2</v>
      </c>
      <c r="E215" t="s">
        <v>226</v>
      </c>
      <c r="F215" t="s">
        <v>233</v>
      </c>
      <c r="G215">
        <v>3</v>
      </c>
      <c r="H215">
        <v>2872.9588590314502</v>
      </c>
      <c r="I215">
        <v>0.33333333333333298</v>
      </c>
      <c r="J215">
        <v>0.26888467913805397</v>
      </c>
    </row>
    <row r="216" spans="1:10">
      <c r="A216" t="s">
        <v>505</v>
      </c>
      <c r="B216">
        <v>2017</v>
      </c>
      <c r="C216" t="s">
        <v>225</v>
      </c>
      <c r="D216">
        <v>3</v>
      </c>
      <c r="E216" t="s">
        <v>226</v>
      </c>
      <c r="F216" t="s">
        <v>229</v>
      </c>
      <c r="G216">
        <v>116</v>
      </c>
      <c r="H216">
        <v>127553.807062273</v>
      </c>
      <c r="I216">
        <v>0.72499999999999998</v>
      </c>
      <c r="J216">
        <v>0.72690308487553101</v>
      </c>
    </row>
    <row r="217" spans="1:10">
      <c r="A217" t="s">
        <v>506</v>
      </c>
      <c r="B217">
        <v>2017</v>
      </c>
      <c r="C217" t="s">
        <v>225</v>
      </c>
      <c r="D217">
        <v>3</v>
      </c>
      <c r="E217" t="s">
        <v>226</v>
      </c>
      <c r="F217" t="s">
        <v>233</v>
      </c>
      <c r="G217">
        <v>44</v>
      </c>
      <c r="H217">
        <v>47921.864614253798</v>
      </c>
      <c r="I217">
        <v>0.27500000000000002</v>
      </c>
      <c r="J217">
        <v>0.27309691512446899</v>
      </c>
    </row>
    <row r="218" spans="1:10">
      <c r="A218" t="s">
        <v>507</v>
      </c>
      <c r="B218">
        <v>2017</v>
      </c>
      <c r="C218" t="s">
        <v>225</v>
      </c>
      <c r="D218">
        <v>4</v>
      </c>
      <c r="E218" t="s">
        <v>226</v>
      </c>
      <c r="F218" t="s">
        <v>229</v>
      </c>
      <c r="G218">
        <v>14</v>
      </c>
      <c r="H218">
        <v>15498.291053278001</v>
      </c>
      <c r="I218">
        <v>0.7</v>
      </c>
      <c r="J218">
        <v>0.67576810634894402</v>
      </c>
    </row>
    <row r="219" spans="1:10">
      <c r="A219" t="s">
        <v>508</v>
      </c>
      <c r="B219">
        <v>2017</v>
      </c>
      <c r="C219" t="s">
        <v>225</v>
      </c>
      <c r="D219">
        <v>4</v>
      </c>
      <c r="E219" t="s">
        <v>226</v>
      </c>
      <c r="F219" t="s">
        <v>233</v>
      </c>
      <c r="G219">
        <v>6</v>
      </c>
      <c r="H219">
        <v>7436.04234847506</v>
      </c>
      <c r="I219">
        <v>0.3</v>
      </c>
      <c r="J219">
        <v>0.32423189365105598</v>
      </c>
    </row>
    <row r="220" spans="1:10">
      <c r="A220" t="s">
        <v>509</v>
      </c>
      <c r="B220">
        <v>2017</v>
      </c>
      <c r="C220" t="s">
        <v>225</v>
      </c>
      <c r="D220">
        <v>5</v>
      </c>
      <c r="E220" t="s">
        <v>226</v>
      </c>
      <c r="F220" t="s">
        <v>229</v>
      </c>
      <c r="G220">
        <v>11</v>
      </c>
      <c r="H220">
        <v>11636.052657583101</v>
      </c>
      <c r="I220">
        <v>0.91666666666666696</v>
      </c>
      <c r="J220">
        <v>0.92136632274867303</v>
      </c>
    </row>
    <row r="221" spans="1:10">
      <c r="A221" t="s">
        <v>510</v>
      </c>
      <c r="B221">
        <v>2017</v>
      </c>
      <c r="C221" t="s">
        <v>225</v>
      </c>
      <c r="D221">
        <v>5</v>
      </c>
      <c r="E221" t="s">
        <v>226</v>
      </c>
      <c r="F221" t="s">
        <v>233</v>
      </c>
      <c r="G221">
        <v>1</v>
      </c>
      <c r="H221">
        <v>993.07472670175605</v>
      </c>
      <c r="I221">
        <v>8.3333333333333301E-2</v>
      </c>
      <c r="J221">
        <v>7.8633677251327194E-2</v>
      </c>
    </row>
    <row r="222" spans="1:10">
      <c r="A222" t="s">
        <v>511</v>
      </c>
      <c r="B222">
        <v>2017</v>
      </c>
      <c r="C222" t="s">
        <v>225</v>
      </c>
      <c r="D222">
        <v>6</v>
      </c>
      <c r="E222" t="s">
        <v>226</v>
      </c>
      <c r="F222" t="s">
        <v>229</v>
      </c>
      <c r="G222">
        <v>253</v>
      </c>
      <c r="H222">
        <v>288075.16492435301</v>
      </c>
      <c r="I222">
        <v>0.808306709265176</v>
      </c>
      <c r="J222">
        <v>0.80210780670454396</v>
      </c>
    </row>
    <row r="223" spans="1:10">
      <c r="A223" t="s">
        <v>512</v>
      </c>
      <c r="B223">
        <v>2017</v>
      </c>
      <c r="C223" t="s">
        <v>225</v>
      </c>
      <c r="D223">
        <v>6</v>
      </c>
      <c r="E223" t="s">
        <v>226</v>
      </c>
      <c r="F223" t="s">
        <v>231</v>
      </c>
      <c r="G223">
        <v>1</v>
      </c>
      <c r="H223">
        <v>1039.88207050808</v>
      </c>
      <c r="I223">
        <v>3.1948881789137401E-3</v>
      </c>
      <c r="J223">
        <v>2.8954162953465502E-3</v>
      </c>
    </row>
    <row r="224" spans="1:10">
      <c r="A224" t="s">
        <v>513</v>
      </c>
      <c r="B224">
        <v>2017</v>
      </c>
      <c r="C224" t="s">
        <v>225</v>
      </c>
      <c r="D224">
        <v>6</v>
      </c>
      <c r="E224" t="s">
        <v>226</v>
      </c>
      <c r="F224" t="s">
        <v>233</v>
      </c>
      <c r="G224">
        <v>59</v>
      </c>
      <c r="H224">
        <v>70032.641777684694</v>
      </c>
      <c r="I224">
        <v>0.18849840255591099</v>
      </c>
      <c r="J224">
        <v>0.19499677700010901</v>
      </c>
    </row>
    <row r="225" spans="1:10">
      <c r="A225" t="s">
        <v>514</v>
      </c>
      <c r="B225">
        <v>2017</v>
      </c>
      <c r="C225" t="s">
        <v>225</v>
      </c>
      <c r="D225">
        <v>7</v>
      </c>
      <c r="E225" t="s">
        <v>226</v>
      </c>
      <c r="F225" t="s">
        <v>229</v>
      </c>
      <c r="G225">
        <v>310</v>
      </c>
      <c r="H225">
        <v>344939.762332307</v>
      </c>
      <c r="I225">
        <v>0.709382151029748</v>
      </c>
      <c r="J225">
        <v>0.70411754832212203</v>
      </c>
    </row>
    <row r="226" spans="1:10">
      <c r="A226" t="s">
        <v>515</v>
      </c>
      <c r="B226">
        <v>2017</v>
      </c>
      <c r="C226" t="s">
        <v>225</v>
      </c>
      <c r="D226">
        <v>7</v>
      </c>
      <c r="E226" t="s">
        <v>226</v>
      </c>
      <c r="F226" t="s">
        <v>231</v>
      </c>
      <c r="G226">
        <v>1</v>
      </c>
      <c r="H226">
        <v>893.13472235852203</v>
      </c>
      <c r="I226">
        <v>2.2883295194508001E-3</v>
      </c>
      <c r="J226">
        <v>1.8231352244703E-3</v>
      </c>
    </row>
    <row r="227" spans="1:10">
      <c r="A227" t="s">
        <v>516</v>
      </c>
      <c r="B227">
        <v>2017</v>
      </c>
      <c r="C227" t="s">
        <v>225</v>
      </c>
      <c r="D227">
        <v>7</v>
      </c>
      <c r="E227" t="s">
        <v>226</v>
      </c>
      <c r="F227" t="s">
        <v>233</v>
      </c>
      <c r="G227">
        <v>126</v>
      </c>
      <c r="H227">
        <v>144056.558412368</v>
      </c>
      <c r="I227">
        <v>0.28832951945080099</v>
      </c>
      <c r="J227">
        <v>0.29405931645340799</v>
      </c>
    </row>
    <row r="228" spans="1:10">
      <c r="A228" t="s">
        <v>517</v>
      </c>
      <c r="B228">
        <v>2017</v>
      </c>
      <c r="C228" t="s">
        <v>225</v>
      </c>
      <c r="D228">
        <v>8</v>
      </c>
      <c r="E228" t="s">
        <v>226</v>
      </c>
      <c r="F228" t="s">
        <v>229</v>
      </c>
      <c r="G228">
        <v>118</v>
      </c>
      <c r="H228">
        <v>120854.031581238</v>
      </c>
      <c r="I228">
        <v>0.473895582329317</v>
      </c>
      <c r="J228">
        <v>0.45866881760698303</v>
      </c>
    </row>
    <row r="229" spans="1:10">
      <c r="A229" t="s">
        <v>518</v>
      </c>
      <c r="B229">
        <v>2017</v>
      </c>
      <c r="C229" t="s">
        <v>225</v>
      </c>
      <c r="D229">
        <v>8</v>
      </c>
      <c r="E229" t="s">
        <v>226</v>
      </c>
      <c r="F229" t="s">
        <v>233</v>
      </c>
      <c r="G229">
        <v>131</v>
      </c>
      <c r="H229">
        <v>142634.62721133299</v>
      </c>
      <c r="I229">
        <v>0.52610441767068294</v>
      </c>
      <c r="J229">
        <v>0.54133118239301703</v>
      </c>
    </row>
    <row r="230" spans="1:10">
      <c r="A230" t="s">
        <v>519</v>
      </c>
      <c r="B230">
        <v>2017</v>
      </c>
      <c r="C230" t="s">
        <v>225</v>
      </c>
      <c r="D230">
        <v>9</v>
      </c>
      <c r="E230" t="s">
        <v>226</v>
      </c>
      <c r="F230" t="s">
        <v>229</v>
      </c>
      <c r="G230">
        <v>99</v>
      </c>
      <c r="H230">
        <v>113800.03836329099</v>
      </c>
      <c r="I230">
        <v>0.45412844036697197</v>
      </c>
      <c r="J230">
        <v>0.43085470699523398</v>
      </c>
    </row>
    <row r="231" spans="1:10">
      <c r="A231" t="s">
        <v>520</v>
      </c>
      <c r="B231">
        <v>2017</v>
      </c>
      <c r="C231" t="s">
        <v>225</v>
      </c>
      <c r="D231">
        <v>9</v>
      </c>
      <c r="E231" t="s">
        <v>226</v>
      </c>
      <c r="F231" t="s">
        <v>233</v>
      </c>
      <c r="G231">
        <v>119</v>
      </c>
      <c r="H231">
        <v>150326.21235572401</v>
      </c>
      <c r="I231">
        <v>0.54587155963302703</v>
      </c>
      <c r="J231">
        <v>0.56914529300476602</v>
      </c>
    </row>
    <row r="232" spans="1:10">
      <c r="A232" t="s">
        <v>521</v>
      </c>
      <c r="B232">
        <v>2017</v>
      </c>
      <c r="C232" t="s">
        <v>225</v>
      </c>
      <c r="D232">
        <v>10</v>
      </c>
      <c r="E232" t="s">
        <v>226</v>
      </c>
      <c r="F232" t="s">
        <v>229</v>
      </c>
      <c r="G232">
        <v>265</v>
      </c>
      <c r="H232">
        <v>303662.01041185902</v>
      </c>
      <c r="I232">
        <v>0.72602739726027399</v>
      </c>
      <c r="J232">
        <v>0.71177750892549996</v>
      </c>
    </row>
    <row r="233" spans="1:10">
      <c r="A233" t="s">
        <v>522</v>
      </c>
      <c r="B233">
        <v>2017</v>
      </c>
      <c r="C233" t="s">
        <v>225</v>
      </c>
      <c r="D233">
        <v>10</v>
      </c>
      <c r="E233" t="s">
        <v>226</v>
      </c>
      <c r="F233" t="s">
        <v>233</v>
      </c>
      <c r="G233">
        <v>100</v>
      </c>
      <c r="H233">
        <v>122962.89217921501</v>
      </c>
      <c r="I233">
        <v>0.27397260273972601</v>
      </c>
      <c r="J233">
        <v>0.28822249107449999</v>
      </c>
    </row>
    <row r="234" spans="1:10">
      <c r="A234" t="s">
        <v>523</v>
      </c>
      <c r="B234">
        <v>2017</v>
      </c>
      <c r="C234" t="s">
        <v>225</v>
      </c>
      <c r="D234">
        <v>11</v>
      </c>
      <c r="E234" t="s">
        <v>226</v>
      </c>
      <c r="F234" t="s">
        <v>229</v>
      </c>
      <c r="G234">
        <v>287</v>
      </c>
      <c r="H234">
        <v>316249.39070572198</v>
      </c>
      <c r="I234">
        <v>0.79281767955801097</v>
      </c>
      <c r="J234">
        <v>0.78632540466409595</v>
      </c>
    </row>
    <row r="235" spans="1:10">
      <c r="A235" t="s">
        <v>524</v>
      </c>
      <c r="B235">
        <v>2017</v>
      </c>
      <c r="C235" t="s">
        <v>225</v>
      </c>
      <c r="D235">
        <v>11</v>
      </c>
      <c r="E235" t="s">
        <v>226</v>
      </c>
      <c r="F235" t="s">
        <v>233</v>
      </c>
      <c r="G235">
        <v>75</v>
      </c>
      <c r="H235">
        <v>85937.018165066198</v>
      </c>
      <c r="I235">
        <v>0.207182320441989</v>
      </c>
      <c r="J235">
        <v>0.21367459533590399</v>
      </c>
    </row>
    <row r="236" spans="1:10">
      <c r="A236" t="s">
        <v>525</v>
      </c>
      <c r="B236">
        <v>2017</v>
      </c>
      <c r="C236" t="s">
        <v>225</v>
      </c>
      <c r="D236">
        <v>12</v>
      </c>
      <c r="E236" t="s">
        <v>226</v>
      </c>
      <c r="F236" t="s">
        <v>229</v>
      </c>
      <c r="G236">
        <v>53</v>
      </c>
      <c r="H236">
        <v>57729.900736698</v>
      </c>
      <c r="I236">
        <v>0.86885245901639296</v>
      </c>
      <c r="J236">
        <v>0.88661356129784297</v>
      </c>
    </row>
    <row r="237" spans="1:10">
      <c r="A237" t="s">
        <v>526</v>
      </c>
      <c r="B237">
        <v>2017</v>
      </c>
      <c r="C237" t="s">
        <v>225</v>
      </c>
      <c r="D237">
        <v>12</v>
      </c>
      <c r="E237" t="s">
        <v>226</v>
      </c>
      <c r="F237" t="s">
        <v>233</v>
      </c>
      <c r="G237">
        <v>8</v>
      </c>
      <c r="H237">
        <v>7382.9096879381495</v>
      </c>
      <c r="I237">
        <v>0.13114754098360701</v>
      </c>
      <c r="J237">
        <v>0.11338643870215701</v>
      </c>
    </row>
    <row r="238" spans="1:10">
      <c r="A238" t="s">
        <v>527</v>
      </c>
      <c r="B238">
        <v>2017</v>
      </c>
      <c r="C238" t="s">
        <v>225</v>
      </c>
      <c r="D238">
        <v>13</v>
      </c>
      <c r="E238" t="s">
        <v>226</v>
      </c>
      <c r="F238" t="s">
        <v>229</v>
      </c>
      <c r="G238">
        <v>431</v>
      </c>
      <c r="H238">
        <v>509306.91276658198</v>
      </c>
      <c r="I238">
        <v>0.74696707105719196</v>
      </c>
      <c r="J238">
        <v>0.74339822623204499</v>
      </c>
    </row>
    <row r="239" spans="1:10">
      <c r="A239" t="s">
        <v>528</v>
      </c>
      <c r="B239">
        <v>2017</v>
      </c>
      <c r="C239" t="s">
        <v>225</v>
      </c>
      <c r="D239">
        <v>13</v>
      </c>
      <c r="E239" t="s">
        <v>226</v>
      </c>
      <c r="F239" t="s">
        <v>233</v>
      </c>
      <c r="G239">
        <v>146</v>
      </c>
      <c r="H239">
        <v>175799.527893133</v>
      </c>
      <c r="I239">
        <v>0.25303292894280799</v>
      </c>
      <c r="J239">
        <v>0.25660177376795501</v>
      </c>
    </row>
    <row r="240" spans="1:10">
      <c r="A240" t="s">
        <v>529</v>
      </c>
      <c r="B240">
        <v>2017</v>
      </c>
      <c r="C240" t="s">
        <v>225</v>
      </c>
      <c r="D240">
        <v>14</v>
      </c>
      <c r="E240" t="s">
        <v>226</v>
      </c>
      <c r="F240" t="s">
        <v>229</v>
      </c>
      <c r="G240">
        <v>184</v>
      </c>
      <c r="H240">
        <v>206600.02518104101</v>
      </c>
      <c r="I240">
        <v>0.66425992779783405</v>
      </c>
      <c r="J240">
        <v>0.66752775370730699</v>
      </c>
    </row>
    <row r="241" spans="1:10">
      <c r="A241" t="s">
        <v>530</v>
      </c>
      <c r="B241">
        <v>2017</v>
      </c>
      <c r="C241" t="s">
        <v>225</v>
      </c>
      <c r="D241">
        <v>14</v>
      </c>
      <c r="E241" t="s">
        <v>226</v>
      </c>
      <c r="F241" t="s">
        <v>233</v>
      </c>
      <c r="G241">
        <v>93</v>
      </c>
      <c r="H241">
        <v>102900.252573148</v>
      </c>
      <c r="I241">
        <v>0.33574007220216601</v>
      </c>
      <c r="J241">
        <v>0.33247224629269301</v>
      </c>
    </row>
    <row r="242" spans="1:10">
      <c r="A242" t="s">
        <v>531</v>
      </c>
      <c r="B242">
        <v>2017</v>
      </c>
      <c r="C242" t="s">
        <v>225</v>
      </c>
      <c r="D242">
        <v>15</v>
      </c>
      <c r="E242" t="s">
        <v>226</v>
      </c>
      <c r="F242" t="s">
        <v>229</v>
      </c>
      <c r="G242">
        <v>206</v>
      </c>
      <c r="H242">
        <v>228682.97095085701</v>
      </c>
      <c r="I242">
        <v>0.67986798679867999</v>
      </c>
      <c r="J242">
        <v>0.68080490808636596</v>
      </c>
    </row>
    <row r="243" spans="1:10">
      <c r="A243" t="s">
        <v>532</v>
      </c>
      <c r="B243">
        <v>2017</v>
      </c>
      <c r="C243" t="s">
        <v>225</v>
      </c>
      <c r="D243">
        <v>15</v>
      </c>
      <c r="E243" t="s">
        <v>226</v>
      </c>
      <c r="F243" t="s">
        <v>233</v>
      </c>
      <c r="G243">
        <v>97</v>
      </c>
      <c r="H243">
        <v>107217.913773444</v>
      </c>
      <c r="I243">
        <v>0.32013201320132001</v>
      </c>
      <c r="J243">
        <v>0.31919509191363399</v>
      </c>
    </row>
    <row r="244" spans="1:10">
      <c r="A244" t="s">
        <v>533</v>
      </c>
      <c r="B244">
        <v>2017</v>
      </c>
      <c r="C244" t="s">
        <v>225</v>
      </c>
      <c r="D244">
        <v>16</v>
      </c>
      <c r="E244" t="s">
        <v>226</v>
      </c>
      <c r="F244" t="s">
        <v>229</v>
      </c>
      <c r="G244">
        <v>331</v>
      </c>
      <c r="H244">
        <v>361801.79167269898</v>
      </c>
      <c r="I244">
        <v>0.76620370370370405</v>
      </c>
      <c r="J244">
        <v>0.768163627084956</v>
      </c>
    </row>
    <row r="245" spans="1:10">
      <c r="A245" t="s">
        <v>534</v>
      </c>
      <c r="B245">
        <v>2017</v>
      </c>
      <c r="C245" t="s">
        <v>225</v>
      </c>
      <c r="D245">
        <v>16</v>
      </c>
      <c r="E245" t="s">
        <v>226</v>
      </c>
      <c r="F245" t="s">
        <v>233</v>
      </c>
      <c r="G245">
        <v>101</v>
      </c>
      <c r="H245">
        <v>109193.94272007899</v>
      </c>
      <c r="I245">
        <v>0.233796296296296</v>
      </c>
      <c r="J245">
        <v>0.231836372915044</v>
      </c>
    </row>
    <row r="246" spans="1:10">
      <c r="A246" t="s">
        <v>535</v>
      </c>
      <c r="B246">
        <v>2017</v>
      </c>
      <c r="C246" t="s">
        <v>225</v>
      </c>
      <c r="D246">
        <v>17</v>
      </c>
      <c r="E246" t="s">
        <v>226</v>
      </c>
      <c r="F246" t="s">
        <v>229</v>
      </c>
      <c r="G246">
        <v>339</v>
      </c>
      <c r="H246">
        <v>364949.269277838</v>
      </c>
      <c r="I246">
        <v>0.65192307692307705</v>
      </c>
      <c r="J246">
        <v>0.65818767553656299</v>
      </c>
    </row>
    <row r="247" spans="1:10">
      <c r="A247" t="s">
        <v>536</v>
      </c>
      <c r="B247">
        <v>2017</v>
      </c>
      <c r="C247" t="s">
        <v>225</v>
      </c>
      <c r="D247">
        <v>17</v>
      </c>
      <c r="E247" t="s">
        <v>226</v>
      </c>
      <c r="F247" t="s">
        <v>233</v>
      </c>
      <c r="G247">
        <v>181</v>
      </c>
      <c r="H247">
        <v>189526.730261847</v>
      </c>
      <c r="I247">
        <v>0.34807692307692301</v>
      </c>
      <c r="J247">
        <v>0.34181232446343701</v>
      </c>
    </row>
    <row r="248" spans="1:10">
      <c r="A248" t="s">
        <v>537</v>
      </c>
      <c r="B248">
        <v>2017</v>
      </c>
      <c r="C248" t="s">
        <v>225</v>
      </c>
      <c r="D248">
        <v>18</v>
      </c>
      <c r="E248" t="s">
        <v>226</v>
      </c>
      <c r="F248" t="s">
        <v>229</v>
      </c>
      <c r="G248">
        <v>74</v>
      </c>
      <c r="H248">
        <v>83390.445649332905</v>
      </c>
      <c r="I248">
        <v>0.55639097744360899</v>
      </c>
      <c r="J248">
        <v>0.56197036607614803</v>
      </c>
    </row>
    <row r="249" spans="1:10">
      <c r="A249" t="s">
        <v>538</v>
      </c>
      <c r="B249">
        <v>2017</v>
      </c>
      <c r="C249" t="s">
        <v>225</v>
      </c>
      <c r="D249">
        <v>18</v>
      </c>
      <c r="E249" t="s">
        <v>226</v>
      </c>
      <c r="F249" t="s">
        <v>233</v>
      </c>
      <c r="G249">
        <v>59</v>
      </c>
      <c r="H249">
        <v>64998.9547234856</v>
      </c>
      <c r="I249">
        <v>0.44360902255639101</v>
      </c>
      <c r="J249">
        <v>0.43802963392385202</v>
      </c>
    </row>
    <row r="250" spans="1:10">
      <c r="A250" t="s">
        <v>539</v>
      </c>
      <c r="B250">
        <v>2017</v>
      </c>
      <c r="C250" t="s">
        <v>225</v>
      </c>
      <c r="D250">
        <v>19</v>
      </c>
      <c r="E250" t="s">
        <v>226</v>
      </c>
      <c r="F250" t="s">
        <v>229</v>
      </c>
      <c r="G250">
        <v>111</v>
      </c>
      <c r="H250">
        <v>120855.296644585</v>
      </c>
      <c r="I250">
        <v>0.70700636942675199</v>
      </c>
      <c r="J250">
        <v>0.68609327645394302</v>
      </c>
    </row>
    <row r="251" spans="1:10">
      <c r="A251" t="s">
        <v>540</v>
      </c>
      <c r="B251">
        <v>2017</v>
      </c>
      <c r="C251" t="s">
        <v>225</v>
      </c>
      <c r="D251">
        <v>19</v>
      </c>
      <c r="E251" t="s">
        <v>226</v>
      </c>
      <c r="F251" t="s">
        <v>233</v>
      </c>
      <c r="G251">
        <v>46</v>
      </c>
      <c r="H251">
        <v>55294.653795423001</v>
      </c>
      <c r="I251">
        <v>0.29299363057324801</v>
      </c>
      <c r="J251">
        <v>0.31390672354605598</v>
      </c>
    </row>
    <row r="252" spans="1:10">
      <c r="A252" t="s">
        <v>541</v>
      </c>
      <c r="B252">
        <v>2017</v>
      </c>
      <c r="C252" t="s">
        <v>225</v>
      </c>
      <c r="D252">
        <v>20</v>
      </c>
      <c r="E252" t="s">
        <v>226</v>
      </c>
      <c r="F252" t="s">
        <v>229</v>
      </c>
      <c r="G252">
        <v>12</v>
      </c>
      <c r="H252">
        <v>12855.573723239801</v>
      </c>
      <c r="I252">
        <v>0.8</v>
      </c>
      <c r="J252">
        <v>0.81905375997420804</v>
      </c>
    </row>
    <row r="253" spans="1:10">
      <c r="A253" t="s">
        <v>542</v>
      </c>
      <c r="B253">
        <v>2017</v>
      </c>
      <c r="C253" t="s">
        <v>225</v>
      </c>
      <c r="D253">
        <v>20</v>
      </c>
      <c r="E253" t="s">
        <v>226</v>
      </c>
      <c r="F253" t="s">
        <v>233</v>
      </c>
      <c r="G253">
        <v>3</v>
      </c>
      <c r="H253">
        <v>2840.0672120324102</v>
      </c>
      <c r="I253">
        <v>0.2</v>
      </c>
      <c r="J253">
        <v>0.18094624002579199</v>
      </c>
    </row>
    <row r="254" spans="1:10">
      <c r="A254" t="s">
        <v>543</v>
      </c>
      <c r="B254">
        <v>2017</v>
      </c>
      <c r="C254" t="s">
        <v>225</v>
      </c>
      <c r="D254">
        <v>21</v>
      </c>
      <c r="E254" t="s">
        <v>226</v>
      </c>
      <c r="F254" t="s">
        <v>229</v>
      </c>
      <c r="G254">
        <v>11</v>
      </c>
      <c r="H254">
        <v>10610.0862838823</v>
      </c>
      <c r="I254">
        <v>0.6875</v>
      </c>
      <c r="J254">
        <v>0.64081601466992699</v>
      </c>
    </row>
    <row r="255" spans="1:10">
      <c r="A255" t="s">
        <v>544</v>
      </c>
      <c r="B255">
        <v>2017</v>
      </c>
      <c r="C255" t="s">
        <v>225</v>
      </c>
      <c r="D255">
        <v>21</v>
      </c>
      <c r="E255" t="s">
        <v>226</v>
      </c>
      <c r="F255" t="s">
        <v>233</v>
      </c>
      <c r="G255">
        <v>5</v>
      </c>
      <c r="H255">
        <v>5947.0627900954796</v>
      </c>
      <c r="I255">
        <v>0.3125</v>
      </c>
      <c r="J255">
        <v>0.35918398533007301</v>
      </c>
    </row>
    <row r="256" spans="1:10">
      <c r="A256" t="s">
        <v>545</v>
      </c>
      <c r="B256">
        <v>2017</v>
      </c>
      <c r="C256" t="s">
        <v>225</v>
      </c>
      <c r="D256">
        <v>-8</v>
      </c>
      <c r="E256" t="s">
        <v>235</v>
      </c>
      <c r="F256" t="s">
        <v>229</v>
      </c>
      <c r="G256">
        <v>100</v>
      </c>
      <c r="H256">
        <v>59475.780366687999</v>
      </c>
      <c r="I256">
        <v>0.68965517241379304</v>
      </c>
      <c r="J256">
        <v>0.70338688666956095</v>
      </c>
    </row>
    <row r="257" spans="1:10">
      <c r="A257" t="s">
        <v>546</v>
      </c>
      <c r="B257">
        <v>2017</v>
      </c>
      <c r="C257" t="s">
        <v>225</v>
      </c>
      <c r="D257">
        <v>-8</v>
      </c>
      <c r="E257" t="s">
        <v>235</v>
      </c>
      <c r="F257" t="s">
        <v>231</v>
      </c>
      <c r="G257">
        <v>3</v>
      </c>
      <c r="H257">
        <v>2737.7681889886398</v>
      </c>
      <c r="I257">
        <v>2.06896551724138E-2</v>
      </c>
      <c r="J257">
        <v>3.2378057606021103E-2</v>
      </c>
    </row>
    <row r="258" spans="1:10">
      <c r="A258" t="s">
        <v>547</v>
      </c>
      <c r="B258">
        <v>2017</v>
      </c>
      <c r="C258" t="s">
        <v>225</v>
      </c>
      <c r="D258">
        <v>-8</v>
      </c>
      <c r="E258" t="s">
        <v>235</v>
      </c>
      <c r="F258" t="s">
        <v>233</v>
      </c>
      <c r="G258">
        <v>42</v>
      </c>
      <c r="H258">
        <v>22342.734044781701</v>
      </c>
      <c r="I258">
        <v>0.28965517241379302</v>
      </c>
      <c r="J258">
        <v>0.26423505572441702</v>
      </c>
    </row>
    <row r="259" spans="1:10">
      <c r="A259" t="s">
        <v>548</v>
      </c>
      <c r="B259">
        <v>2017</v>
      </c>
      <c r="C259" t="s">
        <v>225</v>
      </c>
      <c r="D259">
        <v>1</v>
      </c>
      <c r="E259" t="s">
        <v>235</v>
      </c>
      <c r="F259" t="s">
        <v>229</v>
      </c>
      <c r="G259">
        <v>260</v>
      </c>
      <c r="H259">
        <v>219466.939080107</v>
      </c>
      <c r="I259">
        <v>0.53941908713692899</v>
      </c>
      <c r="J259">
        <v>0.56372049744112096</v>
      </c>
    </row>
    <row r="260" spans="1:10">
      <c r="A260" t="s">
        <v>549</v>
      </c>
      <c r="B260">
        <v>2017</v>
      </c>
      <c r="C260" t="s">
        <v>225</v>
      </c>
      <c r="D260">
        <v>1</v>
      </c>
      <c r="E260" t="s">
        <v>235</v>
      </c>
      <c r="F260" t="s">
        <v>233</v>
      </c>
      <c r="G260">
        <v>222</v>
      </c>
      <c r="H260">
        <v>169851.77485051399</v>
      </c>
      <c r="I260">
        <v>0.46058091286307101</v>
      </c>
      <c r="J260">
        <v>0.43627950255887898</v>
      </c>
    </row>
    <row r="261" spans="1:10">
      <c r="A261" t="s">
        <v>550</v>
      </c>
      <c r="B261">
        <v>2017</v>
      </c>
      <c r="C261" t="s">
        <v>225</v>
      </c>
      <c r="D261">
        <v>2</v>
      </c>
      <c r="E261" t="s">
        <v>235</v>
      </c>
      <c r="F261" t="s">
        <v>229</v>
      </c>
      <c r="G261">
        <v>83</v>
      </c>
      <c r="H261">
        <v>79572.736750855402</v>
      </c>
      <c r="I261">
        <v>0.71551724137931005</v>
      </c>
      <c r="J261">
        <v>0.74698130765960902</v>
      </c>
    </row>
    <row r="262" spans="1:10">
      <c r="A262" t="s">
        <v>551</v>
      </c>
      <c r="B262">
        <v>2017</v>
      </c>
      <c r="C262" t="s">
        <v>225</v>
      </c>
      <c r="D262">
        <v>2</v>
      </c>
      <c r="E262" t="s">
        <v>235</v>
      </c>
      <c r="F262" t="s">
        <v>233</v>
      </c>
      <c r="G262">
        <v>33</v>
      </c>
      <c r="H262">
        <v>26953.003498478702</v>
      </c>
      <c r="I262">
        <v>0.28448275862069</v>
      </c>
      <c r="J262">
        <v>0.25301869234039098</v>
      </c>
    </row>
    <row r="263" spans="1:10">
      <c r="A263" t="s">
        <v>552</v>
      </c>
      <c r="B263">
        <v>2017</v>
      </c>
      <c r="C263" t="s">
        <v>225</v>
      </c>
      <c r="D263">
        <v>3</v>
      </c>
      <c r="E263" t="s">
        <v>235</v>
      </c>
      <c r="F263" t="s">
        <v>229</v>
      </c>
      <c r="G263">
        <v>2309</v>
      </c>
      <c r="H263">
        <v>2006764.5008161</v>
      </c>
      <c r="I263">
        <v>0.75187235428199295</v>
      </c>
      <c r="J263">
        <v>0.74759109258210599</v>
      </c>
    </row>
    <row r="264" spans="1:10">
      <c r="A264" t="s">
        <v>553</v>
      </c>
      <c r="B264">
        <v>2017</v>
      </c>
      <c r="C264" t="s">
        <v>225</v>
      </c>
      <c r="D264">
        <v>3</v>
      </c>
      <c r="E264" t="s">
        <v>235</v>
      </c>
      <c r="F264" t="s">
        <v>233</v>
      </c>
      <c r="G264">
        <v>762</v>
      </c>
      <c r="H264">
        <v>677543.165136597</v>
      </c>
      <c r="I264">
        <v>0.24812764571800699</v>
      </c>
      <c r="J264">
        <v>0.25240890741789401</v>
      </c>
    </row>
    <row r="265" spans="1:10">
      <c r="A265" t="s">
        <v>554</v>
      </c>
      <c r="B265">
        <v>2017</v>
      </c>
      <c r="C265" t="s">
        <v>225</v>
      </c>
      <c r="D265">
        <v>4</v>
      </c>
      <c r="E265" t="s">
        <v>235</v>
      </c>
      <c r="F265" t="s">
        <v>229</v>
      </c>
      <c r="G265">
        <v>139</v>
      </c>
      <c r="H265">
        <v>119672.412527437</v>
      </c>
      <c r="I265">
        <v>0.731578947368421</v>
      </c>
      <c r="J265">
        <v>0.72479634722150199</v>
      </c>
    </row>
    <row r="266" spans="1:10">
      <c r="A266" t="s">
        <v>555</v>
      </c>
      <c r="B266">
        <v>2017</v>
      </c>
      <c r="C266" t="s">
        <v>225</v>
      </c>
      <c r="D266">
        <v>4</v>
      </c>
      <c r="E266" t="s">
        <v>235</v>
      </c>
      <c r="F266" t="s">
        <v>231</v>
      </c>
      <c r="G266">
        <v>1</v>
      </c>
      <c r="H266">
        <v>774.70150363424705</v>
      </c>
      <c r="I266">
        <v>5.2631578947368403E-3</v>
      </c>
      <c r="J266">
        <v>4.6919821215468003E-3</v>
      </c>
    </row>
    <row r="267" spans="1:10">
      <c r="A267" t="s">
        <v>556</v>
      </c>
      <c r="B267">
        <v>2017</v>
      </c>
      <c r="C267" t="s">
        <v>225</v>
      </c>
      <c r="D267">
        <v>4</v>
      </c>
      <c r="E267" t="s">
        <v>235</v>
      </c>
      <c r="F267" t="s">
        <v>233</v>
      </c>
      <c r="G267">
        <v>50</v>
      </c>
      <c r="H267">
        <v>44664.662519955498</v>
      </c>
      <c r="I267">
        <v>0.26315789473684198</v>
      </c>
      <c r="J267">
        <v>0.27051167065695197</v>
      </c>
    </row>
    <row r="268" spans="1:10">
      <c r="A268" t="s">
        <v>557</v>
      </c>
      <c r="B268">
        <v>2017</v>
      </c>
      <c r="C268" t="s">
        <v>225</v>
      </c>
      <c r="D268">
        <v>5</v>
      </c>
      <c r="E268" t="s">
        <v>235</v>
      </c>
      <c r="F268" t="s">
        <v>229</v>
      </c>
      <c r="G268">
        <v>191</v>
      </c>
      <c r="H268">
        <v>171880.929815799</v>
      </c>
      <c r="I268">
        <v>0.83771929824561397</v>
      </c>
      <c r="J268">
        <v>0.83078178978751605</v>
      </c>
    </row>
    <row r="269" spans="1:10">
      <c r="A269" t="s">
        <v>558</v>
      </c>
      <c r="B269">
        <v>2017</v>
      </c>
      <c r="C269" t="s">
        <v>225</v>
      </c>
      <c r="D269">
        <v>5</v>
      </c>
      <c r="E269" t="s">
        <v>235</v>
      </c>
      <c r="F269" t="s">
        <v>233</v>
      </c>
      <c r="G269">
        <v>37</v>
      </c>
      <c r="H269">
        <v>35009.654364867703</v>
      </c>
      <c r="I269">
        <v>0.162280701754386</v>
      </c>
      <c r="J269">
        <v>0.16921821021248401</v>
      </c>
    </row>
    <row r="270" spans="1:10">
      <c r="A270" t="s">
        <v>559</v>
      </c>
      <c r="B270">
        <v>2017</v>
      </c>
      <c r="C270" t="s">
        <v>225</v>
      </c>
      <c r="D270">
        <v>6</v>
      </c>
      <c r="E270" t="s">
        <v>235</v>
      </c>
      <c r="F270" t="s">
        <v>227</v>
      </c>
      <c r="G270">
        <v>1</v>
      </c>
      <c r="H270">
        <v>1124.72461586078</v>
      </c>
      <c r="I270">
        <v>4.6490004649000501E-4</v>
      </c>
      <c r="J270">
        <v>5.8460262288741497E-4</v>
      </c>
    </row>
    <row r="271" spans="1:10">
      <c r="A271" t="s">
        <v>560</v>
      </c>
      <c r="B271">
        <v>2017</v>
      </c>
      <c r="C271" t="s">
        <v>225</v>
      </c>
      <c r="D271">
        <v>6</v>
      </c>
      <c r="E271" t="s">
        <v>235</v>
      </c>
      <c r="F271" t="s">
        <v>229</v>
      </c>
      <c r="G271">
        <v>1823</v>
      </c>
      <c r="H271">
        <v>1631376.9515235</v>
      </c>
      <c r="I271">
        <v>0.847512784751278</v>
      </c>
      <c r="J271">
        <v>0.84794733869038796</v>
      </c>
    </row>
    <row r="272" spans="1:10">
      <c r="A272" t="s">
        <v>561</v>
      </c>
      <c r="B272">
        <v>2017</v>
      </c>
      <c r="C272" t="s">
        <v>225</v>
      </c>
      <c r="D272">
        <v>6</v>
      </c>
      <c r="E272" t="s">
        <v>235</v>
      </c>
      <c r="F272" t="s">
        <v>231</v>
      </c>
      <c r="G272">
        <v>1</v>
      </c>
      <c r="H272">
        <v>763.686790312433</v>
      </c>
      <c r="I272">
        <v>4.6490004649000501E-4</v>
      </c>
      <c r="J272">
        <v>3.9694454481147701E-4</v>
      </c>
    </row>
    <row r="273" spans="1:10">
      <c r="A273" t="s">
        <v>562</v>
      </c>
      <c r="B273">
        <v>2017</v>
      </c>
      <c r="C273" t="s">
        <v>225</v>
      </c>
      <c r="D273">
        <v>6</v>
      </c>
      <c r="E273" t="s">
        <v>235</v>
      </c>
      <c r="F273" t="s">
        <v>233</v>
      </c>
      <c r="G273">
        <v>326</v>
      </c>
      <c r="H273">
        <v>290647.68813677598</v>
      </c>
      <c r="I273">
        <v>0.151557415155742</v>
      </c>
      <c r="J273">
        <v>0.15107111414191299</v>
      </c>
    </row>
    <row r="274" spans="1:10">
      <c r="A274" t="s">
        <v>563</v>
      </c>
      <c r="B274">
        <v>2017</v>
      </c>
      <c r="C274" t="s">
        <v>225</v>
      </c>
      <c r="D274">
        <v>7</v>
      </c>
      <c r="E274" t="s">
        <v>235</v>
      </c>
      <c r="F274" t="s">
        <v>229</v>
      </c>
      <c r="G274">
        <v>2938</v>
      </c>
      <c r="H274">
        <v>2592492.6872731699</v>
      </c>
      <c r="I274">
        <v>0.72062791268089299</v>
      </c>
      <c r="J274">
        <v>0.71611893615467603</v>
      </c>
    </row>
    <row r="275" spans="1:10">
      <c r="A275" t="s">
        <v>564</v>
      </c>
      <c r="B275">
        <v>2017</v>
      </c>
      <c r="C275" t="s">
        <v>225</v>
      </c>
      <c r="D275">
        <v>7</v>
      </c>
      <c r="E275" t="s">
        <v>235</v>
      </c>
      <c r="F275" t="s">
        <v>231</v>
      </c>
      <c r="G275">
        <v>1</v>
      </c>
      <c r="H275">
        <v>795.50707324211703</v>
      </c>
      <c r="I275">
        <v>2.4527839097375498E-4</v>
      </c>
      <c r="J275">
        <v>2.19741286750885E-4</v>
      </c>
    </row>
    <row r="276" spans="1:10">
      <c r="A276" t="s">
        <v>565</v>
      </c>
      <c r="B276">
        <v>2017</v>
      </c>
      <c r="C276" t="s">
        <v>225</v>
      </c>
      <c r="D276">
        <v>7</v>
      </c>
      <c r="E276" t="s">
        <v>235</v>
      </c>
      <c r="F276" t="s">
        <v>233</v>
      </c>
      <c r="G276">
        <v>1138</v>
      </c>
      <c r="H276">
        <v>1026910.28999196</v>
      </c>
      <c r="I276">
        <v>0.27912680892813302</v>
      </c>
      <c r="J276">
        <v>0.28366132255857301</v>
      </c>
    </row>
    <row r="277" spans="1:10">
      <c r="A277" t="s">
        <v>566</v>
      </c>
      <c r="B277">
        <v>2017</v>
      </c>
      <c r="C277" t="s">
        <v>225</v>
      </c>
      <c r="D277">
        <v>8</v>
      </c>
      <c r="E277" t="s">
        <v>235</v>
      </c>
      <c r="F277" t="s">
        <v>229</v>
      </c>
      <c r="G277">
        <v>882</v>
      </c>
      <c r="H277">
        <v>766081.87853140896</v>
      </c>
      <c r="I277">
        <v>0.60369609856262796</v>
      </c>
      <c r="J277">
        <v>0.59963540429314799</v>
      </c>
    </row>
    <row r="278" spans="1:10">
      <c r="A278" t="s">
        <v>567</v>
      </c>
      <c r="B278">
        <v>2017</v>
      </c>
      <c r="C278" t="s">
        <v>225</v>
      </c>
      <c r="D278">
        <v>8</v>
      </c>
      <c r="E278" t="s">
        <v>235</v>
      </c>
      <c r="F278" t="s">
        <v>231</v>
      </c>
      <c r="G278">
        <v>3</v>
      </c>
      <c r="H278">
        <v>3180.80443593271</v>
      </c>
      <c r="I278">
        <v>2.05338809034908E-3</v>
      </c>
      <c r="J278">
        <v>2.4897116187819501E-3</v>
      </c>
    </row>
    <row r="279" spans="1:10">
      <c r="A279" t="s">
        <v>568</v>
      </c>
      <c r="B279">
        <v>2017</v>
      </c>
      <c r="C279" t="s">
        <v>225</v>
      </c>
      <c r="D279">
        <v>8</v>
      </c>
      <c r="E279" t="s">
        <v>235</v>
      </c>
      <c r="F279" t="s">
        <v>233</v>
      </c>
      <c r="G279">
        <v>576</v>
      </c>
      <c r="H279">
        <v>508316.78123135498</v>
      </c>
      <c r="I279">
        <v>0.39425051334702299</v>
      </c>
      <c r="J279">
        <v>0.39787488408806998</v>
      </c>
    </row>
    <row r="280" spans="1:10">
      <c r="A280" t="s">
        <v>569</v>
      </c>
      <c r="B280">
        <v>2017</v>
      </c>
      <c r="C280" t="s">
        <v>225</v>
      </c>
      <c r="D280">
        <v>9</v>
      </c>
      <c r="E280" t="s">
        <v>235</v>
      </c>
      <c r="F280" t="s">
        <v>229</v>
      </c>
      <c r="G280">
        <v>733</v>
      </c>
      <c r="H280">
        <v>655472.12735375401</v>
      </c>
      <c r="I280">
        <v>0.45024570024569999</v>
      </c>
      <c r="J280">
        <v>0.43576203986288697</v>
      </c>
    </row>
    <row r="281" spans="1:10">
      <c r="A281" t="s">
        <v>570</v>
      </c>
      <c r="B281">
        <v>2017</v>
      </c>
      <c r="C281" t="s">
        <v>225</v>
      </c>
      <c r="D281">
        <v>9</v>
      </c>
      <c r="E281" t="s">
        <v>235</v>
      </c>
      <c r="F281" t="s">
        <v>231</v>
      </c>
      <c r="G281">
        <v>1</v>
      </c>
      <c r="H281">
        <v>931.35520421115598</v>
      </c>
      <c r="I281">
        <v>6.1425061425061402E-4</v>
      </c>
      <c r="J281">
        <v>6.1917086430882703E-4</v>
      </c>
    </row>
    <row r="282" spans="1:10">
      <c r="A282" t="s">
        <v>571</v>
      </c>
      <c r="B282">
        <v>2017</v>
      </c>
      <c r="C282" t="s">
        <v>225</v>
      </c>
      <c r="D282">
        <v>9</v>
      </c>
      <c r="E282" t="s">
        <v>235</v>
      </c>
      <c r="F282" t="s">
        <v>233</v>
      </c>
      <c r="G282">
        <v>894</v>
      </c>
      <c r="H282">
        <v>847793.91738076799</v>
      </c>
      <c r="I282">
        <v>0.54914004914004899</v>
      </c>
      <c r="J282">
        <v>0.56361878927280396</v>
      </c>
    </row>
    <row r="283" spans="1:10">
      <c r="A283" t="s">
        <v>572</v>
      </c>
      <c r="B283">
        <v>2017</v>
      </c>
      <c r="C283" t="s">
        <v>225</v>
      </c>
      <c r="D283">
        <v>10</v>
      </c>
      <c r="E283" t="s">
        <v>235</v>
      </c>
      <c r="F283" t="s">
        <v>227</v>
      </c>
      <c r="G283">
        <v>1</v>
      </c>
      <c r="H283">
        <v>615.60008898582305</v>
      </c>
      <c r="I283">
        <v>9.7560975609756097E-4</v>
      </c>
      <c r="J283">
        <v>6.63506108741132E-4</v>
      </c>
    </row>
    <row r="284" spans="1:10">
      <c r="A284" t="s">
        <v>573</v>
      </c>
      <c r="B284">
        <v>2017</v>
      </c>
      <c r="C284" t="s">
        <v>225</v>
      </c>
      <c r="D284">
        <v>10</v>
      </c>
      <c r="E284" t="s">
        <v>235</v>
      </c>
      <c r="F284" t="s">
        <v>229</v>
      </c>
      <c r="G284">
        <v>768</v>
      </c>
      <c r="H284">
        <v>698359.74945779005</v>
      </c>
      <c r="I284">
        <v>0.74926829268292705</v>
      </c>
      <c r="J284">
        <v>0.75270612879141596</v>
      </c>
    </row>
    <row r="285" spans="1:10">
      <c r="A285" t="s">
        <v>574</v>
      </c>
      <c r="B285">
        <v>2017</v>
      </c>
      <c r="C285" t="s">
        <v>225</v>
      </c>
      <c r="D285">
        <v>10</v>
      </c>
      <c r="E285" t="s">
        <v>235</v>
      </c>
      <c r="F285" t="s">
        <v>233</v>
      </c>
      <c r="G285">
        <v>256</v>
      </c>
      <c r="H285">
        <v>228823.32611846999</v>
      </c>
      <c r="I285">
        <v>0.249756097560976</v>
      </c>
      <c r="J285">
        <v>0.24663036509984201</v>
      </c>
    </row>
    <row r="286" spans="1:10">
      <c r="A286" t="s">
        <v>575</v>
      </c>
      <c r="B286">
        <v>2017</v>
      </c>
      <c r="C286" t="s">
        <v>225</v>
      </c>
      <c r="D286">
        <v>11</v>
      </c>
      <c r="E286" t="s">
        <v>235</v>
      </c>
      <c r="F286" t="s">
        <v>229</v>
      </c>
      <c r="G286">
        <v>774</v>
      </c>
      <c r="H286">
        <v>685995.12182553601</v>
      </c>
      <c r="I286">
        <v>0.865771812080537</v>
      </c>
      <c r="J286">
        <v>0.86315625755524805</v>
      </c>
    </row>
    <row r="287" spans="1:10">
      <c r="A287" t="s">
        <v>576</v>
      </c>
      <c r="B287">
        <v>2017</v>
      </c>
      <c r="C287" t="s">
        <v>225</v>
      </c>
      <c r="D287">
        <v>11</v>
      </c>
      <c r="E287" t="s">
        <v>235</v>
      </c>
      <c r="F287" t="s">
        <v>233</v>
      </c>
      <c r="G287">
        <v>120</v>
      </c>
      <c r="H287">
        <v>108756.831625519</v>
      </c>
      <c r="I287">
        <v>0.134228187919463</v>
      </c>
      <c r="J287">
        <v>0.136843742444751</v>
      </c>
    </row>
    <row r="288" spans="1:10">
      <c r="A288" t="s">
        <v>577</v>
      </c>
      <c r="B288">
        <v>2017</v>
      </c>
      <c r="C288" t="s">
        <v>225</v>
      </c>
      <c r="D288">
        <v>12</v>
      </c>
      <c r="E288" t="s">
        <v>235</v>
      </c>
      <c r="F288" t="s">
        <v>229</v>
      </c>
      <c r="G288">
        <v>266</v>
      </c>
      <c r="H288">
        <v>231807.08957164601</v>
      </c>
      <c r="I288">
        <v>0.86084142394822005</v>
      </c>
      <c r="J288">
        <v>0.86120710037647996</v>
      </c>
    </row>
    <row r="289" spans="1:10">
      <c r="A289" t="s">
        <v>578</v>
      </c>
      <c r="B289">
        <v>2017</v>
      </c>
      <c r="C289" t="s">
        <v>225</v>
      </c>
      <c r="D289">
        <v>12</v>
      </c>
      <c r="E289" t="s">
        <v>235</v>
      </c>
      <c r="F289" t="s">
        <v>233</v>
      </c>
      <c r="G289">
        <v>43</v>
      </c>
      <c r="H289">
        <v>37358.2360164856</v>
      </c>
      <c r="I289">
        <v>0.13915857605178</v>
      </c>
      <c r="J289">
        <v>0.13879289962352001</v>
      </c>
    </row>
    <row r="290" spans="1:10">
      <c r="A290" t="s">
        <v>579</v>
      </c>
      <c r="B290">
        <v>2017</v>
      </c>
      <c r="C290" t="s">
        <v>225</v>
      </c>
      <c r="D290">
        <v>13</v>
      </c>
      <c r="E290" t="s">
        <v>235</v>
      </c>
      <c r="F290" t="s">
        <v>229</v>
      </c>
      <c r="G290">
        <v>1467</v>
      </c>
      <c r="H290">
        <v>1283572.6921027999</v>
      </c>
      <c r="I290">
        <v>0.77088807146610605</v>
      </c>
      <c r="J290">
        <v>0.77644774267485395</v>
      </c>
    </row>
    <row r="291" spans="1:10">
      <c r="A291" t="s">
        <v>580</v>
      </c>
      <c r="B291">
        <v>2017</v>
      </c>
      <c r="C291" t="s">
        <v>225</v>
      </c>
      <c r="D291">
        <v>13</v>
      </c>
      <c r="E291" t="s">
        <v>235</v>
      </c>
      <c r="F291" t="s">
        <v>233</v>
      </c>
      <c r="G291">
        <v>436</v>
      </c>
      <c r="H291">
        <v>369561.989802394</v>
      </c>
      <c r="I291">
        <v>0.229111928533894</v>
      </c>
      <c r="J291">
        <v>0.223552257325146</v>
      </c>
    </row>
    <row r="292" spans="1:10">
      <c r="A292" t="s">
        <v>581</v>
      </c>
      <c r="B292">
        <v>2017</v>
      </c>
      <c r="C292" t="s">
        <v>225</v>
      </c>
      <c r="D292">
        <v>14</v>
      </c>
      <c r="E292" t="s">
        <v>235</v>
      </c>
      <c r="F292" t="s">
        <v>229</v>
      </c>
      <c r="G292">
        <v>1053</v>
      </c>
      <c r="H292">
        <v>936306.92977782898</v>
      </c>
      <c r="I292">
        <v>0.72720994475138101</v>
      </c>
      <c r="J292">
        <v>0.73021754402040295</v>
      </c>
    </row>
    <row r="293" spans="1:10">
      <c r="A293" t="s">
        <v>582</v>
      </c>
      <c r="B293">
        <v>2017</v>
      </c>
      <c r="C293" t="s">
        <v>225</v>
      </c>
      <c r="D293">
        <v>14</v>
      </c>
      <c r="E293" t="s">
        <v>235</v>
      </c>
      <c r="F293" t="s">
        <v>231</v>
      </c>
      <c r="G293">
        <v>1</v>
      </c>
      <c r="H293">
        <v>1015.8013396784</v>
      </c>
      <c r="I293">
        <v>6.9060773480663002E-4</v>
      </c>
      <c r="J293">
        <v>7.9221453551411804E-4</v>
      </c>
    </row>
    <row r="294" spans="1:10">
      <c r="A294" t="s">
        <v>583</v>
      </c>
      <c r="B294">
        <v>2017</v>
      </c>
      <c r="C294" t="s">
        <v>225</v>
      </c>
      <c r="D294">
        <v>14</v>
      </c>
      <c r="E294" t="s">
        <v>235</v>
      </c>
      <c r="F294" t="s">
        <v>233</v>
      </c>
      <c r="G294">
        <v>394</v>
      </c>
      <c r="H294">
        <v>344907.38981706701</v>
      </c>
      <c r="I294">
        <v>0.27209944751381199</v>
      </c>
      <c r="J294">
        <v>0.26899024144408301</v>
      </c>
    </row>
    <row r="295" spans="1:10">
      <c r="A295" t="s">
        <v>584</v>
      </c>
      <c r="B295">
        <v>2017</v>
      </c>
      <c r="C295" t="s">
        <v>225</v>
      </c>
      <c r="D295">
        <v>15</v>
      </c>
      <c r="E295" t="s">
        <v>235</v>
      </c>
      <c r="F295" t="s">
        <v>229</v>
      </c>
      <c r="G295">
        <v>1452</v>
      </c>
      <c r="H295">
        <v>1235291.53204218</v>
      </c>
      <c r="I295">
        <v>0.74576271186440701</v>
      </c>
      <c r="J295">
        <v>0.73796786361080702</v>
      </c>
    </row>
    <row r="296" spans="1:10">
      <c r="A296" t="s">
        <v>585</v>
      </c>
      <c r="B296">
        <v>2017</v>
      </c>
      <c r="C296" t="s">
        <v>225</v>
      </c>
      <c r="D296">
        <v>15</v>
      </c>
      <c r="E296" t="s">
        <v>235</v>
      </c>
      <c r="F296" t="s">
        <v>231</v>
      </c>
      <c r="G296">
        <v>1</v>
      </c>
      <c r="H296">
        <v>576.43666384159599</v>
      </c>
      <c r="I296">
        <v>5.1361068310220898E-4</v>
      </c>
      <c r="J296">
        <v>3.4436545729320001E-4</v>
      </c>
    </row>
    <row r="297" spans="1:10">
      <c r="A297" t="s">
        <v>586</v>
      </c>
      <c r="B297">
        <v>2017</v>
      </c>
      <c r="C297" t="s">
        <v>225</v>
      </c>
      <c r="D297">
        <v>15</v>
      </c>
      <c r="E297" t="s">
        <v>235</v>
      </c>
      <c r="F297" t="s">
        <v>233</v>
      </c>
      <c r="G297">
        <v>494</v>
      </c>
      <c r="H297">
        <v>438041.68638114701</v>
      </c>
      <c r="I297">
        <v>0.25372367745249103</v>
      </c>
      <c r="J297">
        <v>0.26168777093189999</v>
      </c>
    </row>
    <row r="298" spans="1:10">
      <c r="A298" t="s">
        <v>587</v>
      </c>
      <c r="B298">
        <v>2017</v>
      </c>
      <c r="C298" t="s">
        <v>225</v>
      </c>
      <c r="D298">
        <v>16</v>
      </c>
      <c r="E298" t="s">
        <v>235</v>
      </c>
      <c r="F298" t="s">
        <v>229</v>
      </c>
      <c r="G298">
        <v>2601</v>
      </c>
      <c r="H298">
        <v>2189234.24170527</v>
      </c>
      <c r="I298">
        <v>0.76410105757931801</v>
      </c>
      <c r="J298">
        <v>0.76154656024535705</v>
      </c>
    </row>
    <row r="299" spans="1:10">
      <c r="A299" t="s">
        <v>588</v>
      </c>
      <c r="B299">
        <v>2017</v>
      </c>
      <c r="C299" t="s">
        <v>225</v>
      </c>
      <c r="D299">
        <v>16</v>
      </c>
      <c r="E299" t="s">
        <v>235</v>
      </c>
      <c r="F299" t="s">
        <v>233</v>
      </c>
      <c r="G299">
        <v>803</v>
      </c>
      <c r="H299">
        <v>685487.22115569701</v>
      </c>
      <c r="I299">
        <v>0.23589894242068199</v>
      </c>
      <c r="J299">
        <v>0.238453439754643</v>
      </c>
    </row>
    <row r="300" spans="1:10">
      <c r="A300" t="s">
        <v>589</v>
      </c>
      <c r="B300">
        <v>2017</v>
      </c>
      <c r="C300" t="s">
        <v>225</v>
      </c>
      <c r="D300">
        <v>17</v>
      </c>
      <c r="E300" t="s">
        <v>235</v>
      </c>
      <c r="F300" t="s">
        <v>229</v>
      </c>
      <c r="G300">
        <v>2674</v>
      </c>
      <c r="H300">
        <v>2260495.7653263002</v>
      </c>
      <c r="I300">
        <v>0.62476635514018697</v>
      </c>
      <c r="J300">
        <v>0.62206099681935001</v>
      </c>
    </row>
    <row r="301" spans="1:10">
      <c r="A301" t="s">
        <v>590</v>
      </c>
      <c r="B301">
        <v>2017</v>
      </c>
      <c r="C301" t="s">
        <v>225</v>
      </c>
      <c r="D301">
        <v>17</v>
      </c>
      <c r="E301" t="s">
        <v>235</v>
      </c>
      <c r="F301" t="s">
        <v>231</v>
      </c>
      <c r="G301">
        <v>4</v>
      </c>
      <c r="H301">
        <v>2472.1912122293502</v>
      </c>
      <c r="I301">
        <v>9.3457943925233605E-4</v>
      </c>
      <c r="J301">
        <v>6.8031701425701999E-4</v>
      </c>
    </row>
    <row r="302" spans="1:10">
      <c r="A302" t="s">
        <v>591</v>
      </c>
      <c r="B302">
        <v>2017</v>
      </c>
      <c r="C302" t="s">
        <v>225</v>
      </c>
      <c r="D302">
        <v>17</v>
      </c>
      <c r="E302" t="s">
        <v>235</v>
      </c>
      <c r="F302" t="s">
        <v>233</v>
      </c>
      <c r="G302">
        <v>1602</v>
      </c>
      <c r="H302">
        <v>1370913.2494596101</v>
      </c>
      <c r="I302">
        <v>0.37429906542056102</v>
      </c>
      <c r="J302">
        <v>0.37725868616639302</v>
      </c>
    </row>
    <row r="303" spans="1:10">
      <c r="A303" t="s">
        <v>592</v>
      </c>
      <c r="B303">
        <v>2017</v>
      </c>
      <c r="C303" t="s">
        <v>225</v>
      </c>
      <c r="D303">
        <v>18</v>
      </c>
      <c r="E303" t="s">
        <v>235</v>
      </c>
      <c r="F303" t="s">
        <v>229</v>
      </c>
      <c r="G303">
        <v>412</v>
      </c>
      <c r="H303">
        <v>356933.009050416</v>
      </c>
      <c r="I303">
        <v>0.537157757496741</v>
      </c>
      <c r="J303">
        <v>0.52470926048533395</v>
      </c>
    </row>
    <row r="304" spans="1:10">
      <c r="A304" t="s">
        <v>593</v>
      </c>
      <c r="B304">
        <v>2017</v>
      </c>
      <c r="C304" t="s">
        <v>225</v>
      </c>
      <c r="D304">
        <v>18</v>
      </c>
      <c r="E304" t="s">
        <v>235</v>
      </c>
      <c r="F304" t="s">
        <v>233</v>
      </c>
      <c r="G304">
        <v>355</v>
      </c>
      <c r="H304">
        <v>323316.10399223998</v>
      </c>
      <c r="I304">
        <v>0.462842242503259</v>
      </c>
      <c r="J304">
        <v>0.47529073951466699</v>
      </c>
    </row>
    <row r="305" spans="1:10">
      <c r="A305" t="s">
        <v>594</v>
      </c>
      <c r="B305">
        <v>2017</v>
      </c>
      <c r="C305" t="s">
        <v>225</v>
      </c>
      <c r="D305">
        <v>19</v>
      </c>
      <c r="E305" t="s">
        <v>235</v>
      </c>
      <c r="F305" t="s">
        <v>229</v>
      </c>
      <c r="G305">
        <v>655</v>
      </c>
      <c r="H305">
        <v>564573.817594002</v>
      </c>
      <c r="I305">
        <v>0.72295805739514396</v>
      </c>
      <c r="J305">
        <v>0.71384668235774695</v>
      </c>
    </row>
    <row r="306" spans="1:10">
      <c r="A306" t="s">
        <v>595</v>
      </c>
      <c r="B306">
        <v>2017</v>
      </c>
      <c r="C306" t="s">
        <v>225</v>
      </c>
      <c r="D306">
        <v>19</v>
      </c>
      <c r="E306" t="s">
        <v>235</v>
      </c>
      <c r="F306" t="s">
        <v>233</v>
      </c>
      <c r="G306">
        <v>251</v>
      </c>
      <c r="H306">
        <v>226315.64305220399</v>
      </c>
      <c r="I306">
        <v>0.27704194260485698</v>
      </c>
      <c r="J306">
        <v>0.28615331764225299</v>
      </c>
    </row>
    <row r="307" spans="1:10">
      <c r="A307" t="s">
        <v>596</v>
      </c>
      <c r="B307">
        <v>2017</v>
      </c>
      <c r="C307" t="s">
        <v>225</v>
      </c>
      <c r="D307">
        <v>20</v>
      </c>
      <c r="E307" t="s">
        <v>235</v>
      </c>
      <c r="F307" t="s">
        <v>229</v>
      </c>
      <c r="G307">
        <v>50</v>
      </c>
      <c r="H307">
        <v>41355.3530952683</v>
      </c>
      <c r="I307">
        <v>0.81967213114754101</v>
      </c>
      <c r="J307">
        <v>0.80830044253079802</v>
      </c>
    </row>
    <row r="308" spans="1:10">
      <c r="A308" t="s">
        <v>597</v>
      </c>
      <c r="B308">
        <v>2017</v>
      </c>
      <c r="C308" t="s">
        <v>225</v>
      </c>
      <c r="D308">
        <v>20</v>
      </c>
      <c r="E308" t="s">
        <v>235</v>
      </c>
      <c r="F308" t="s">
        <v>231</v>
      </c>
      <c r="G308">
        <v>1</v>
      </c>
      <c r="H308">
        <v>767.35836141970401</v>
      </c>
      <c r="I308">
        <v>1.63934426229508E-2</v>
      </c>
      <c r="J308">
        <v>1.4998205956225299E-2</v>
      </c>
    </row>
    <row r="309" spans="1:10">
      <c r="A309" t="s">
        <v>598</v>
      </c>
      <c r="B309">
        <v>2017</v>
      </c>
      <c r="C309" t="s">
        <v>225</v>
      </c>
      <c r="D309">
        <v>20</v>
      </c>
      <c r="E309" t="s">
        <v>235</v>
      </c>
      <c r="F309" t="s">
        <v>233</v>
      </c>
      <c r="G309">
        <v>10</v>
      </c>
      <c r="H309">
        <v>9040.6319231377292</v>
      </c>
      <c r="I309">
        <v>0.16393442622950799</v>
      </c>
      <c r="J309">
        <v>0.176701351512977</v>
      </c>
    </row>
    <row r="310" spans="1:10">
      <c r="A310" t="s">
        <v>599</v>
      </c>
      <c r="B310">
        <v>2017</v>
      </c>
      <c r="C310" t="s">
        <v>225</v>
      </c>
      <c r="D310">
        <v>21</v>
      </c>
      <c r="E310" t="s">
        <v>235</v>
      </c>
      <c r="F310" t="s">
        <v>229</v>
      </c>
      <c r="G310">
        <v>23</v>
      </c>
      <c r="H310">
        <v>20072.479243452301</v>
      </c>
      <c r="I310">
        <v>0.67647058823529405</v>
      </c>
      <c r="J310">
        <v>0.68448729184925505</v>
      </c>
    </row>
    <row r="311" spans="1:10">
      <c r="A311" t="s">
        <v>600</v>
      </c>
      <c r="B311">
        <v>2017</v>
      </c>
      <c r="C311" t="s">
        <v>225</v>
      </c>
      <c r="D311">
        <v>21</v>
      </c>
      <c r="E311" t="s">
        <v>235</v>
      </c>
      <c r="F311" t="s">
        <v>233</v>
      </c>
      <c r="G311">
        <v>11</v>
      </c>
      <c r="H311">
        <v>9252.3591903236993</v>
      </c>
      <c r="I311">
        <v>0.32352941176470601</v>
      </c>
      <c r="J311">
        <v>0.315512708150745</v>
      </c>
    </row>
    <row r="312" spans="1:10">
      <c r="A312" t="s">
        <v>601</v>
      </c>
      <c r="B312">
        <v>2018</v>
      </c>
      <c r="C312" t="s">
        <v>225</v>
      </c>
      <c r="D312">
        <v>-8</v>
      </c>
      <c r="E312" t="s">
        <v>226</v>
      </c>
      <c r="F312" t="s">
        <v>229</v>
      </c>
      <c r="G312">
        <v>3</v>
      </c>
      <c r="H312">
        <v>3683.72985747653</v>
      </c>
      <c r="I312">
        <v>0.6</v>
      </c>
      <c r="J312">
        <v>0.54392666157372005</v>
      </c>
    </row>
    <row r="313" spans="1:10">
      <c r="A313" t="s">
        <v>602</v>
      </c>
      <c r="B313">
        <v>2018</v>
      </c>
      <c r="C313" t="s">
        <v>225</v>
      </c>
      <c r="D313">
        <v>-8</v>
      </c>
      <c r="E313" t="s">
        <v>226</v>
      </c>
      <c r="F313" t="s">
        <v>231</v>
      </c>
      <c r="G313">
        <v>2</v>
      </c>
      <c r="H313">
        <v>3088.7454001593901</v>
      </c>
      <c r="I313">
        <v>0.4</v>
      </c>
      <c r="J313">
        <v>0.45607333842628001</v>
      </c>
    </row>
    <row r="314" spans="1:10">
      <c r="A314" t="s">
        <v>603</v>
      </c>
      <c r="B314">
        <v>2018</v>
      </c>
      <c r="C314" t="s">
        <v>225</v>
      </c>
      <c r="D314">
        <v>1</v>
      </c>
      <c r="E314" t="s">
        <v>226</v>
      </c>
      <c r="F314" t="s">
        <v>229</v>
      </c>
      <c r="G314">
        <v>1</v>
      </c>
      <c r="H314">
        <v>993.36535482513204</v>
      </c>
      <c r="I314">
        <v>0.5</v>
      </c>
      <c r="J314">
        <v>0.57874905802562204</v>
      </c>
    </row>
    <row r="315" spans="1:10">
      <c r="A315" t="s">
        <v>604</v>
      </c>
      <c r="B315">
        <v>2018</v>
      </c>
      <c r="C315" t="s">
        <v>225</v>
      </c>
      <c r="D315">
        <v>1</v>
      </c>
      <c r="E315" t="s">
        <v>226</v>
      </c>
      <c r="F315" t="s">
        <v>233</v>
      </c>
      <c r="G315">
        <v>1</v>
      </c>
      <c r="H315">
        <v>723.03546008756302</v>
      </c>
      <c r="I315">
        <v>0.5</v>
      </c>
      <c r="J315">
        <v>0.42125094197437801</v>
      </c>
    </row>
    <row r="316" spans="1:10">
      <c r="A316" t="s">
        <v>605</v>
      </c>
      <c r="B316">
        <v>2018</v>
      </c>
      <c r="C316" t="s">
        <v>225</v>
      </c>
      <c r="D316">
        <v>2</v>
      </c>
      <c r="E316" t="s">
        <v>226</v>
      </c>
      <c r="F316" t="s">
        <v>229</v>
      </c>
      <c r="G316">
        <v>10</v>
      </c>
      <c r="H316">
        <v>18099.168502692799</v>
      </c>
      <c r="I316">
        <v>0.76923076923076905</v>
      </c>
      <c r="J316">
        <v>0.83665171898355795</v>
      </c>
    </row>
    <row r="317" spans="1:10">
      <c r="A317" t="s">
        <v>606</v>
      </c>
      <c r="B317">
        <v>2018</v>
      </c>
      <c r="C317" t="s">
        <v>225</v>
      </c>
      <c r="D317">
        <v>2</v>
      </c>
      <c r="E317" t="s">
        <v>226</v>
      </c>
      <c r="F317" t="s">
        <v>233</v>
      </c>
      <c r="G317">
        <v>3</v>
      </c>
      <c r="H317">
        <v>3533.69029867482</v>
      </c>
      <c r="I317">
        <v>0.230769230769231</v>
      </c>
      <c r="J317">
        <v>0.163348281016442</v>
      </c>
    </row>
    <row r="318" spans="1:10">
      <c r="A318" t="s">
        <v>607</v>
      </c>
      <c r="B318">
        <v>2018</v>
      </c>
      <c r="C318" t="s">
        <v>225</v>
      </c>
      <c r="D318">
        <v>3</v>
      </c>
      <c r="E318" t="s">
        <v>226</v>
      </c>
      <c r="F318" t="s">
        <v>229</v>
      </c>
      <c r="G318">
        <v>110</v>
      </c>
      <c r="H318">
        <v>125079.96081725899</v>
      </c>
      <c r="I318">
        <v>0.80291970802919699</v>
      </c>
      <c r="J318">
        <v>0.79585706290943803</v>
      </c>
    </row>
    <row r="319" spans="1:10">
      <c r="A319" t="s">
        <v>608</v>
      </c>
      <c r="B319">
        <v>2018</v>
      </c>
      <c r="C319" t="s">
        <v>225</v>
      </c>
      <c r="D319">
        <v>3</v>
      </c>
      <c r="E319" t="s">
        <v>226</v>
      </c>
      <c r="F319" t="s">
        <v>231</v>
      </c>
      <c r="G319">
        <v>2</v>
      </c>
      <c r="H319">
        <v>1541.7858111348401</v>
      </c>
      <c r="I319">
        <v>1.4598540145985399E-2</v>
      </c>
      <c r="J319">
        <v>9.8100536590183408E-3</v>
      </c>
    </row>
    <row r="320" spans="1:10">
      <c r="A320" t="s">
        <v>609</v>
      </c>
      <c r="B320">
        <v>2018</v>
      </c>
      <c r="C320" t="s">
        <v>225</v>
      </c>
      <c r="D320">
        <v>3</v>
      </c>
      <c r="E320" t="s">
        <v>226</v>
      </c>
      <c r="F320" t="s">
        <v>233</v>
      </c>
      <c r="G320">
        <v>25</v>
      </c>
      <c r="H320">
        <v>30542.104327455501</v>
      </c>
      <c r="I320">
        <v>0.18248175182481799</v>
      </c>
      <c r="J320">
        <v>0.19433288343154401</v>
      </c>
    </row>
    <row r="321" spans="1:10">
      <c r="A321" t="s">
        <v>610</v>
      </c>
      <c r="B321">
        <v>2018</v>
      </c>
      <c r="C321" t="s">
        <v>225</v>
      </c>
      <c r="D321">
        <v>4</v>
      </c>
      <c r="E321" t="s">
        <v>226</v>
      </c>
      <c r="F321" t="s">
        <v>229</v>
      </c>
      <c r="G321">
        <v>6</v>
      </c>
      <c r="H321">
        <v>6248.6302463023603</v>
      </c>
      <c r="I321">
        <v>0.66666666666666696</v>
      </c>
      <c r="J321">
        <v>0.64267659970733004</v>
      </c>
    </row>
    <row r="322" spans="1:10">
      <c r="A322" t="s">
        <v>611</v>
      </c>
      <c r="B322">
        <v>2018</v>
      </c>
      <c r="C322" t="s">
        <v>225</v>
      </c>
      <c r="D322">
        <v>4</v>
      </c>
      <c r="E322" t="s">
        <v>226</v>
      </c>
      <c r="F322" t="s">
        <v>231</v>
      </c>
      <c r="G322">
        <v>1</v>
      </c>
      <c r="H322">
        <v>1546.95958902455</v>
      </c>
      <c r="I322">
        <v>0.11111111111111099</v>
      </c>
      <c r="J322">
        <v>0.159106026340295</v>
      </c>
    </row>
    <row r="323" spans="1:10">
      <c r="A323" t="s">
        <v>612</v>
      </c>
      <c r="B323">
        <v>2018</v>
      </c>
      <c r="C323" t="s">
        <v>225</v>
      </c>
      <c r="D323">
        <v>4</v>
      </c>
      <c r="E323" t="s">
        <v>226</v>
      </c>
      <c r="F323" t="s">
        <v>233</v>
      </c>
      <c r="G323">
        <v>2</v>
      </c>
      <c r="H323">
        <v>1927.23226391855</v>
      </c>
      <c r="I323">
        <v>0.22222222222222199</v>
      </c>
      <c r="J323">
        <v>0.19821737395237499</v>
      </c>
    </row>
    <row r="324" spans="1:10">
      <c r="A324" t="s">
        <v>613</v>
      </c>
      <c r="B324">
        <v>2018</v>
      </c>
      <c r="C324" t="s">
        <v>225</v>
      </c>
      <c r="D324">
        <v>5</v>
      </c>
      <c r="E324" t="s">
        <v>226</v>
      </c>
      <c r="F324" t="s">
        <v>229</v>
      </c>
      <c r="G324">
        <v>8</v>
      </c>
      <c r="H324">
        <v>9823.7107680948902</v>
      </c>
      <c r="I324">
        <v>0.61538461538461497</v>
      </c>
      <c r="J324">
        <v>0.59252613512248398</v>
      </c>
    </row>
    <row r="325" spans="1:10">
      <c r="A325" t="s">
        <v>614</v>
      </c>
      <c r="B325">
        <v>2018</v>
      </c>
      <c r="C325" t="s">
        <v>225</v>
      </c>
      <c r="D325">
        <v>5</v>
      </c>
      <c r="E325" t="s">
        <v>226</v>
      </c>
      <c r="F325" t="s">
        <v>233</v>
      </c>
      <c r="G325">
        <v>5</v>
      </c>
      <c r="H325">
        <v>6755.6604794943496</v>
      </c>
      <c r="I325">
        <v>0.38461538461538503</v>
      </c>
      <c r="J325">
        <v>0.40747386487751602</v>
      </c>
    </row>
    <row r="326" spans="1:10">
      <c r="A326" t="s">
        <v>615</v>
      </c>
      <c r="B326">
        <v>2018</v>
      </c>
      <c r="C326" t="s">
        <v>225</v>
      </c>
      <c r="D326">
        <v>6</v>
      </c>
      <c r="E326" t="s">
        <v>226</v>
      </c>
      <c r="F326" t="s">
        <v>229</v>
      </c>
      <c r="G326">
        <v>244</v>
      </c>
      <c r="H326">
        <v>288756.304691786</v>
      </c>
      <c r="I326">
        <v>0.80794701986755002</v>
      </c>
      <c r="J326">
        <v>0.79471014363775505</v>
      </c>
    </row>
    <row r="327" spans="1:10">
      <c r="A327" t="s">
        <v>616</v>
      </c>
      <c r="B327">
        <v>2018</v>
      </c>
      <c r="C327" t="s">
        <v>225</v>
      </c>
      <c r="D327">
        <v>6</v>
      </c>
      <c r="E327" t="s">
        <v>226</v>
      </c>
      <c r="F327" t="s">
        <v>233</v>
      </c>
      <c r="G327">
        <v>58</v>
      </c>
      <c r="H327">
        <v>74591.649280482496</v>
      </c>
      <c r="I327">
        <v>0.19205298013245001</v>
      </c>
      <c r="J327">
        <v>0.205289856362245</v>
      </c>
    </row>
    <row r="328" spans="1:10">
      <c r="A328" t="s">
        <v>617</v>
      </c>
      <c r="B328">
        <v>2018</v>
      </c>
      <c r="C328" t="s">
        <v>225</v>
      </c>
      <c r="D328">
        <v>7</v>
      </c>
      <c r="E328" t="s">
        <v>226</v>
      </c>
      <c r="F328" t="s">
        <v>229</v>
      </c>
      <c r="G328">
        <v>261</v>
      </c>
      <c r="H328">
        <v>301455.34252208902</v>
      </c>
      <c r="I328">
        <v>0.694148936170213</v>
      </c>
      <c r="J328">
        <v>0.67829640106867795</v>
      </c>
    </row>
    <row r="329" spans="1:10">
      <c r="A329" t="s">
        <v>618</v>
      </c>
      <c r="B329">
        <v>2018</v>
      </c>
      <c r="C329" t="s">
        <v>225</v>
      </c>
      <c r="D329">
        <v>7</v>
      </c>
      <c r="E329" t="s">
        <v>226</v>
      </c>
      <c r="F329" t="s">
        <v>233</v>
      </c>
      <c r="G329">
        <v>115</v>
      </c>
      <c r="H329">
        <v>142974.765093308</v>
      </c>
      <c r="I329">
        <v>0.305851063829787</v>
      </c>
      <c r="J329">
        <v>0.321703598931322</v>
      </c>
    </row>
    <row r="330" spans="1:10">
      <c r="A330" t="s">
        <v>619</v>
      </c>
      <c r="B330">
        <v>2018</v>
      </c>
      <c r="C330" t="s">
        <v>225</v>
      </c>
      <c r="D330">
        <v>8</v>
      </c>
      <c r="E330" t="s">
        <v>226</v>
      </c>
      <c r="F330" t="s">
        <v>229</v>
      </c>
      <c r="G330">
        <v>115</v>
      </c>
      <c r="H330">
        <v>131500.619178394</v>
      </c>
      <c r="I330">
        <v>0.46184738955823301</v>
      </c>
      <c r="J330">
        <v>0.46649077727815003</v>
      </c>
    </row>
    <row r="331" spans="1:10">
      <c r="A331" t="s">
        <v>620</v>
      </c>
      <c r="B331">
        <v>2018</v>
      </c>
      <c r="C331" t="s">
        <v>225</v>
      </c>
      <c r="D331">
        <v>8</v>
      </c>
      <c r="E331" t="s">
        <v>226</v>
      </c>
      <c r="F331" t="s">
        <v>231</v>
      </c>
      <c r="G331">
        <v>1</v>
      </c>
      <c r="H331">
        <v>1618.0990350081299</v>
      </c>
      <c r="I331">
        <v>4.0160642570281103E-3</v>
      </c>
      <c r="J331">
        <v>5.7401119574194701E-3</v>
      </c>
    </row>
    <row r="332" spans="1:10">
      <c r="A332" t="s">
        <v>621</v>
      </c>
      <c r="B332">
        <v>2018</v>
      </c>
      <c r="C332" t="s">
        <v>225</v>
      </c>
      <c r="D332">
        <v>8</v>
      </c>
      <c r="E332" t="s">
        <v>226</v>
      </c>
      <c r="F332" t="s">
        <v>233</v>
      </c>
      <c r="G332">
        <v>133</v>
      </c>
      <c r="H332">
        <v>148774.57010767801</v>
      </c>
      <c r="I332">
        <v>0.53413654618473905</v>
      </c>
      <c r="J332">
        <v>0.527769110764431</v>
      </c>
    </row>
    <row r="333" spans="1:10">
      <c r="A333" t="s">
        <v>622</v>
      </c>
      <c r="B333">
        <v>2018</v>
      </c>
      <c r="C333" t="s">
        <v>225</v>
      </c>
      <c r="D333">
        <v>9</v>
      </c>
      <c r="E333" t="s">
        <v>226</v>
      </c>
      <c r="F333" t="s">
        <v>229</v>
      </c>
      <c r="G333">
        <v>81</v>
      </c>
      <c r="H333">
        <v>103073.29656335901</v>
      </c>
      <c r="I333">
        <v>0.45</v>
      </c>
      <c r="J333">
        <v>0.43133423545331501</v>
      </c>
    </row>
    <row r="334" spans="1:10">
      <c r="A334" t="s">
        <v>623</v>
      </c>
      <c r="B334">
        <v>2018</v>
      </c>
      <c r="C334" t="s">
        <v>225</v>
      </c>
      <c r="D334">
        <v>9</v>
      </c>
      <c r="E334" t="s">
        <v>226</v>
      </c>
      <c r="F334" t="s">
        <v>231</v>
      </c>
      <c r="G334">
        <v>1</v>
      </c>
      <c r="H334">
        <v>1294.7379169009901</v>
      </c>
      <c r="I334">
        <v>5.5555555555555601E-3</v>
      </c>
      <c r="J334">
        <v>5.4181326116373501E-3</v>
      </c>
    </row>
    <row r="335" spans="1:10">
      <c r="A335" t="s">
        <v>624</v>
      </c>
      <c r="B335">
        <v>2018</v>
      </c>
      <c r="C335" t="s">
        <v>225</v>
      </c>
      <c r="D335">
        <v>9</v>
      </c>
      <c r="E335" t="s">
        <v>226</v>
      </c>
      <c r="F335" t="s">
        <v>233</v>
      </c>
      <c r="G335">
        <v>98</v>
      </c>
      <c r="H335">
        <v>134595.831800916</v>
      </c>
      <c r="I335">
        <v>0.54444444444444395</v>
      </c>
      <c r="J335">
        <v>0.56324763193504701</v>
      </c>
    </row>
    <row r="336" spans="1:10">
      <c r="A336" t="s">
        <v>625</v>
      </c>
      <c r="B336">
        <v>2018</v>
      </c>
      <c r="C336" t="s">
        <v>225</v>
      </c>
      <c r="D336">
        <v>10</v>
      </c>
      <c r="E336" t="s">
        <v>226</v>
      </c>
      <c r="F336" t="s">
        <v>229</v>
      </c>
      <c r="G336">
        <v>294</v>
      </c>
      <c r="H336">
        <v>375981.02613447799</v>
      </c>
      <c r="I336">
        <v>0.82122905027933002</v>
      </c>
      <c r="J336">
        <v>0.83971851654986296</v>
      </c>
    </row>
    <row r="337" spans="1:10">
      <c r="A337" t="s">
        <v>626</v>
      </c>
      <c r="B337">
        <v>2018</v>
      </c>
      <c r="C337" t="s">
        <v>225</v>
      </c>
      <c r="D337">
        <v>10</v>
      </c>
      <c r="E337" t="s">
        <v>226</v>
      </c>
      <c r="F337" t="s">
        <v>233</v>
      </c>
      <c r="G337">
        <v>64</v>
      </c>
      <c r="H337">
        <v>71765.473108226099</v>
      </c>
      <c r="I337">
        <v>0.17877094972067001</v>
      </c>
      <c r="J337">
        <v>0.16028148345013701</v>
      </c>
    </row>
    <row r="338" spans="1:10">
      <c r="A338" t="s">
        <v>627</v>
      </c>
      <c r="B338">
        <v>2018</v>
      </c>
      <c r="C338" t="s">
        <v>225</v>
      </c>
      <c r="D338">
        <v>11</v>
      </c>
      <c r="E338" t="s">
        <v>226</v>
      </c>
      <c r="F338" t="s">
        <v>229</v>
      </c>
      <c r="G338">
        <v>309</v>
      </c>
      <c r="H338">
        <v>364726.76577987702</v>
      </c>
      <c r="I338">
        <v>0.82841823056300301</v>
      </c>
      <c r="J338">
        <v>0.81491981746878095</v>
      </c>
    </row>
    <row r="339" spans="1:10">
      <c r="A339" t="s">
        <v>628</v>
      </c>
      <c r="B339">
        <v>2018</v>
      </c>
      <c r="C339" t="s">
        <v>225</v>
      </c>
      <c r="D339">
        <v>11</v>
      </c>
      <c r="E339" t="s">
        <v>226</v>
      </c>
      <c r="F339" t="s">
        <v>231</v>
      </c>
      <c r="G339">
        <v>1</v>
      </c>
      <c r="H339">
        <v>1733.2155930542699</v>
      </c>
      <c r="I339">
        <v>2.6809651474530801E-3</v>
      </c>
      <c r="J339">
        <v>3.87257494444011E-3</v>
      </c>
    </row>
    <row r="340" spans="1:10">
      <c r="A340" t="s">
        <v>629</v>
      </c>
      <c r="B340">
        <v>2018</v>
      </c>
      <c r="C340" t="s">
        <v>225</v>
      </c>
      <c r="D340">
        <v>11</v>
      </c>
      <c r="E340" t="s">
        <v>226</v>
      </c>
      <c r="F340" t="s">
        <v>233</v>
      </c>
      <c r="G340">
        <v>63</v>
      </c>
      <c r="H340">
        <v>81101.555310215394</v>
      </c>
      <c r="I340">
        <v>0.16890080428954399</v>
      </c>
      <c r="J340">
        <v>0.18120760758677901</v>
      </c>
    </row>
    <row r="341" spans="1:10">
      <c r="A341" t="s">
        <v>630</v>
      </c>
      <c r="B341">
        <v>2018</v>
      </c>
      <c r="C341" t="s">
        <v>225</v>
      </c>
      <c r="D341">
        <v>12</v>
      </c>
      <c r="E341" t="s">
        <v>226</v>
      </c>
      <c r="F341" t="s">
        <v>229</v>
      </c>
      <c r="G341">
        <v>45</v>
      </c>
      <c r="H341">
        <v>55515.930201106101</v>
      </c>
      <c r="I341">
        <v>0.80357142857142905</v>
      </c>
      <c r="J341">
        <v>0.82665973305598905</v>
      </c>
    </row>
    <row r="342" spans="1:10">
      <c r="A342" t="s">
        <v>631</v>
      </c>
      <c r="B342">
        <v>2018</v>
      </c>
      <c r="C342" t="s">
        <v>225</v>
      </c>
      <c r="D342">
        <v>12</v>
      </c>
      <c r="E342" t="s">
        <v>226</v>
      </c>
      <c r="F342" t="s">
        <v>233</v>
      </c>
      <c r="G342">
        <v>11</v>
      </c>
      <c r="H342">
        <v>11641.000251857</v>
      </c>
      <c r="I342">
        <v>0.19642857142857101</v>
      </c>
      <c r="J342">
        <v>0.173340266944011</v>
      </c>
    </row>
    <row r="343" spans="1:10">
      <c r="A343" t="s">
        <v>632</v>
      </c>
      <c r="B343">
        <v>2018</v>
      </c>
      <c r="C343" t="s">
        <v>225</v>
      </c>
      <c r="D343">
        <v>13</v>
      </c>
      <c r="E343" t="s">
        <v>226</v>
      </c>
      <c r="F343" t="s">
        <v>229</v>
      </c>
      <c r="G343">
        <v>437</v>
      </c>
      <c r="H343">
        <v>537872.41663705301</v>
      </c>
      <c r="I343">
        <v>0.74828767123287698</v>
      </c>
      <c r="J343">
        <v>0.74925407018226597</v>
      </c>
    </row>
    <row r="344" spans="1:10">
      <c r="A344" t="s">
        <v>633</v>
      </c>
      <c r="B344">
        <v>2018</v>
      </c>
      <c r="C344" t="s">
        <v>225</v>
      </c>
      <c r="D344">
        <v>13</v>
      </c>
      <c r="E344" t="s">
        <v>226</v>
      </c>
      <c r="F344" t="s">
        <v>233</v>
      </c>
      <c r="G344">
        <v>147</v>
      </c>
      <c r="H344">
        <v>180004.78689446501</v>
      </c>
      <c r="I344">
        <v>0.25171232876712302</v>
      </c>
      <c r="J344">
        <v>0.25074592981773403</v>
      </c>
    </row>
    <row r="345" spans="1:10">
      <c r="A345" t="s">
        <v>634</v>
      </c>
      <c r="B345">
        <v>2018</v>
      </c>
      <c r="C345" t="s">
        <v>225</v>
      </c>
      <c r="D345">
        <v>14</v>
      </c>
      <c r="E345" t="s">
        <v>226</v>
      </c>
      <c r="F345" t="s">
        <v>229</v>
      </c>
      <c r="G345">
        <v>176</v>
      </c>
      <c r="H345">
        <v>221180.29822975601</v>
      </c>
      <c r="I345">
        <v>0.75862068965517204</v>
      </c>
      <c r="J345">
        <v>0.77303611549363305</v>
      </c>
    </row>
    <row r="346" spans="1:10">
      <c r="A346" t="s">
        <v>635</v>
      </c>
      <c r="B346">
        <v>2018</v>
      </c>
      <c r="C346" t="s">
        <v>225</v>
      </c>
      <c r="D346">
        <v>14</v>
      </c>
      <c r="E346" t="s">
        <v>226</v>
      </c>
      <c r="F346" t="s">
        <v>233</v>
      </c>
      <c r="G346">
        <v>56</v>
      </c>
      <c r="H346">
        <v>64938.673182748098</v>
      </c>
      <c r="I346">
        <v>0.24137931034482801</v>
      </c>
      <c r="J346">
        <v>0.22696388450636701</v>
      </c>
    </row>
    <row r="347" spans="1:10">
      <c r="A347" t="s">
        <v>636</v>
      </c>
      <c r="B347">
        <v>2018</v>
      </c>
      <c r="C347" t="s">
        <v>225</v>
      </c>
      <c r="D347">
        <v>15</v>
      </c>
      <c r="E347" t="s">
        <v>226</v>
      </c>
      <c r="F347" t="s">
        <v>229</v>
      </c>
      <c r="G347">
        <v>228</v>
      </c>
      <c r="H347">
        <v>264336.07305233501</v>
      </c>
      <c r="I347">
        <v>0.77815699658703097</v>
      </c>
      <c r="J347">
        <v>0.77880119354752697</v>
      </c>
    </row>
    <row r="348" spans="1:10">
      <c r="A348" t="s">
        <v>637</v>
      </c>
      <c r="B348">
        <v>2018</v>
      </c>
      <c r="C348" t="s">
        <v>225</v>
      </c>
      <c r="D348">
        <v>15</v>
      </c>
      <c r="E348" t="s">
        <v>226</v>
      </c>
      <c r="F348" t="s">
        <v>231</v>
      </c>
      <c r="G348">
        <v>1</v>
      </c>
      <c r="H348">
        <v>1133.05735784742</v>
      </c>
      <c r="I348">
        <v>3.4129692832764501E-3</v>
      </c>
      <c r="J348">
        <v>3.3382746912286399E-3</v>
      </c>
    </row>
    <row r="349" spans="1:10">
      <c r="A349" t="s">
        <v>638</v>
      </c>
      <c r="B349">
        <v>2018</v>
      </c>
      <c r="C349" t="s">
        <v>225</v>
      </c>
      <c r="D349">
        <v>15</v>
      </c>
      <c r="E349" t="s">
        <v>226</v>
      </c>
      <c r="F349" t="s">
        <v>233</v>
      </c>
      <c r="G349">
        <v>64</v>
      </c>
      <c r="H349">
        <v>73944.927044268203</v>
      </c>
      <c r="I349">
        <v>0.218430034129693</v>
      </c>
      <c r="J349">
        <v>0.21786053176124501</v>
      </c>
    </row>
    <row r="350" spans="1:10">
      <c r="A350" t="s">
        <v>639</v>
      </c>
      <c r="B350">
        <v>2018</v>
      </c>
      <c r="C350" t="s">
        <v>225</v>
      </c>
      <c r="D350">
        <v>16</v>
      </c>
      <c r="E350" t="s">
        <v>226</v>
      </c>
      <c r="F350" t="s">
        <v>229</v>
      </c>
      <c r="G350">
        <v>304</v>
      </c>
      <c r="H350">
        <v>355814.93336484401</v>
      </c>
      <c r="I350">
        <v>0.73607748184019395</v>
      </c>
      <c r="J350">
        <v>0.73417116809360095</v>
      </c>
    </row>
    <row r="351" spans="1:10">
      <c r="A351" t="s">
        <v>640</v>
      </c>
      <c r="B351">
        <v>2018</v>
      </c>
      <c r="C351" t="s">
        <v>225</v>
      </c>
      <c r="D351">
        <v>16</v>
      </c>
      <c r="E351" t="s">
        <v>226</v>
      </c>
      <c r="F351" t="s">
        <v>233</v>
      </c>
      <c r="G351">
        <v>109</v>
      </c>
      <c r="H351">
        <v>128833.536676246</v>
      </c>
      <c r="I351">
        <v>0.263922518159806</v>
      </c>
      <c r="J351">
        <v>0.265828831906399</v>
      </c>
    </row>
    <row r="352" spans="1:10">
      <c r="A352" t="s">
        <v>641</v>
      </c>
      <c r="B352">
        <v>2018</v>
      </c>
      <c r="C352" t="s">
        <v>225</v>
      </c>
      <c r="D352">
        <v>17</v>
      </c>
      <c r="E352" t="s">
        <v>226</v>
      </c>
      <c r="F352" t="s">
        <v>229</v>
      </c>
      <c r="G352">
        <v>299</v>
      </c>
      <c r="H352">
        <v>356105.95837114099</v>
      </c>
      <c r="I352">
        <v>0.65283842794759805</v>
      </c>
      <c r="J352">
        <v>0.66450728429507899</v>
      </c>
    </row>
    <row r="353" spans="1:10">
      <c r="A353" t="s">
        <v>642</v>
      </c>
      <c r="B353">
        <v>2018</v>
      </c>
      <c r="C353" t="s">
        <v>225</v>
      </c>
      <c r="D353">
        <v>17</v>
      </c>
      <c r="E353" t="s">
        <v>226</v>
      </c>
      <c r="F353" t="s">
        <v>233</v>
      </c>
      <c r="G353">
        <v>159</v>
      </c>
      <c r="H353">
        <v>179788.78166756901</v>
      </c>
      <c r="I353">
        <v>0.347161572052402</v>
      </c>
      <c r="J353">
        <v>0.33549271570492101</v>
      </c>
    </row>
    <row r="354" spans="1:10">
      <c r="A354" t="s">
        <v>643</v>
      </c>
      <c r="B354">
        <v>2018</v>
      </c>
      <c r="C354" t="s">
        <v>225</v>
      </c>
      <c r="D354">
        <v>18</v>
      </c>
      <c r="E354" t="s">
        <v>226</v>
      </c>
      <c r="F354" t="s">
        <v>229</v>
      </c>
      <c r="G354">
        <v>90</v>
      </c>
      <c r="H354">
        <v>111880.35997612499</v>
      </c>
      <c r="I354">
        <v>0.57324840764331197</v>
      </c>
      <c r="J354">
        <v>0.58834972588390499</v>
      </c>
    </row>
    <row r="355" spans="1:10">
      <c r="A355" t="s">
        <v>644</v>
      </c>
      <c r="B355">
        <v>2018</v>
      </c>
      <c r="C355" t="s">
        <v>225</v>
      </c>
      <c r="D355">
        <v>18</v>
      </c>
      <c r="E355" t="s">
        <v>226</v>
      </c>
      <c r="F355" t="s">
        <v>233</v>
      </c>
      <c r="G355">
        <v>67</v>
      </c>
      <c r="H355">
        <v>78279.259471376296</v>
      </c>
      <c r="I355">
        <v>0.42675159235668803</v>
      </c>
      <c r="J355">
        <v>0.41165027411609501</v>
      </c>
    </row>
    <row r="356" spans="1:10">
      <c r="A356" t="s">
        <v>645</v>
      </c>
      <c r="B356">
        <v>2018</v>
      </c>
      <c r="C356" t="s">
        <v>225</v>
      </c>
      <c r="D356">
        <v>19</v>
      </c>
      <c r="E356" t="s">
        <v>226</v>
      </c>
      <c r="F356" t="s">
        <v>229</v>
      </c>
      <c r="G356">
        <v>92</v>
      </c>
      <c r="H356">
        <v>109152.485583774</v>
      </c>
      <c r="I356">
        <v>0.71875</v>
      </c>
      <c r="J356">
        <v>0.72779253484200401</v>
      </c>
    </row>
    <row r="357" spans="1:10">
      <c r="A357" t="s">
        <v>646</v>
      </c>
      <c r="B357">
        <v>2018</v>
      </c>
      <c r="C357" t="s">
        <v>225</v>
      </c>
      <c r="D357">
        <v>19</v>
      </c>
      <c r="E357" t="s">
        <v>226</v>
      </c>
      <c r="F357" t="s">
        <v>233</v>
      </c>
      <c r="G357">
        <v>36</v>
      </c>
      <c r="H357">
        <v>40824.987883262598</v>
      </c>
      <c r="I357">
        <v>0.28125</v>
      </c>
      <c r="J357">
        <v>0.27220746515799599</v>
      </c>
    </row>
    <row r="358" spans="1:10">
      <c r="A358" t="s">
        <v>647</v>
      </c>
      <c r="B358">
        <v>2018</v>
      </c>
      <c r="C358" t="s">
        <v>225</v>
      </c>
      <c r="D358">
        <v>20</v>
      </c>
      <c r="E358" t="s">
        <v>226</v>
      </c>
      <c r="F358" t="s">
        <v>229</v>
      </c>
      <c r="G358">
        <v>18</v>
      </c>
      <c r="H358">
        <v>19999.238432690399</v>
      </c>
      <c r="I358">
        <v>0.9</v>
      </c>
      <c r="J358">
        <v>0.88918281672321597</v>
      </c>
    </row>
    <row r="359" spans="1:10">
      <c r="A359" t="s">
        <v>648</v>
      </c>
      <c r="B359">
        <v>2018</v>
      </c>
      <c r="C359" t="s">
        <v>225</v>
      </c>
      <c r="D359">
        <v>20</v>
      </c>
      <c r="E359" t="s">
        <v>226</v>
      </c>
      <c r="F359" t="s">
        <v>233</v>
      </c>
      <c r="G359">
        <v>2</v>
      </c>
      <c r="H359">
        <v>2492.4674983698301</v>
      </c>
      <c r="I359">
        <v>0.1</v>
      </c>
      <c r="J359">
        <v>0.110817183276784</v>
      </c>
    </row>
    <row r="360" spans="1:10">
      <c r="A360" t="s">
        <v>649</v>
      </c>
      <c r="B360">
        <v>2018</v>
      </c>
      <c r="C360" t="s">
        <v>225</v>
      </c>
      <c r="D360">
        <v>21</v>
      </c>
      <c r="E360" t="s">
        <v>226</v>
      </c>
      <c r="F360" t="s">
        <v>229</v>
      </c>
      <c r="G360">
        <v>13</v>
      </c>
      <c r="H360">
        <v>15151.4085500281</v>
      </c>
      <c r="I360">
        <v>0.86666666666666703</v>
      </c>
      <c r="J360">
        <v>0.87359236333805601</v>
      </c>
    </row>
    <row r="361" spans="1:10">
      <c r="A361" t="s">
        <v>650</v>
      </c>
      <c r="B361">
        <v>2018</v>
      </c>
      <c r="C361" t="s">
        <v>225</v>
      </c>
      <c r="D361">
        <v>21</v>
      </c>
      <c r="E361" t="s">
        <v>226</v>
      </c>
      <c r="F361" t="s">
        <v>233</v>
      </c>
      <c r="G361">
        <v>2</v>
      </c>
      <c r="H361">
        <v>2192.3883807664001</v>
      </c>
      <c r="I361">
        <v>0.133333333333333</v>
      </c>
      <c r="J361">
        <v>0.12640763666194299</v>
      </c>
    </row>
    <row r="362" spans="1:10">
      <c r="A362" t="s">
        <v>651</v>
      </c>
      <c r="B362">
        <v>2018</v>
      </c>
      <c r="C362" t="s">
        <v>225</v>
      </c>
      <c r="D362">
        <v>-8</v>
      </c>
      <c r="E362" t="s">
        <v>235</v>
      </c>
      <c r="F362" t="s">
        <v>229</v>
      </c>
      <c r="G362">
        <v>136</v>
      </c>
      <c r="H362">
        <v>77600.901790171803</v>
      </c>
      <c r="I362">
        <v>0.66666666666666696</v>
      </c>
      <c r="J362">
        <v>0.67201568558722402</v>
      </c>
    </row>
    <row r="363" spans="1:10">
      <c r="A363" t="s">
        <v>652</v>
      </c>
      <c r="B363">
        <v>2018</v>
      </c>
      <c r="C363" t="s">
        <v>225</v>
      </c>
      <c r="D363">
        <v>-8</v>
      </c>
      <c r="E363" t="s">
        <v>235</v>
      </c>
      <c r="F363" t="s">
        <v>233</v>
      </c>
      <c r="G363">
        <v>68</v>
      </c>
      <c r="H363">
        <v>37873.9352627197</v>
      </c>
      <c r="I363">
        <v>0.33333333333333298</v>
      </c>
      <c r="J363">
        <v>0.32798431441277598</v>
      </c>
    </row>
    <row r="364" spans="1:10">
      <c r="A364" t="s">
        <v>653</v>
      </c>
      <c r="B364">
        <v>2018</v>
      </c>
      <c r="C364" t="s">
        <v>225</v>
      </c>
      <c r="D364">
        <v>1</v>
      </c>
      <c r="E364" t="s">
        <v>235</v>
      </c>
      <c r="F364" t="s">
        <v>229</v>
      </c>
      <c r="G364">
        <v>234</v>
      </c>
      <c r="H364">
        <v>205629.551336217</v>
      </c>
      <c r="I364">
        <v>0.56796116504854399</v>
      </c>
      <c r="J364">
        <v>0.58821826707721703</v>
      </c>
    </row>
    <row r="365" spans="1:10">
      <c r="A365" t="s">
        <v>654</v>
      </c>
      <c r="B365">
        <v>2018</v>
      </c>
      <c r="C365" t="s">
        <v>225</v>
      </c>
      <c r="D365">
        <v>1</v>
      </c>
      <c r="E365" t="s">
        <v>235</v>
      </c>
      <c r="F365" t="s">
        <v>231</v>
      </c>
      <c r="G365">
        <v>1</v>
      </c>
      <c r="H365">
        <v>511.00657402861299</v>
      </c>
      <c r="I365">
        <v>2.4271844660194199E-3</v>
      </c>
      <c r="J365">
        <v>1.4617714209214201E-3</v>
      </c>
    </row>
    <row r="366" spans="1:10">
      <c r="A366" t="s">
        <v>655</v>
      </c>
      <c r="B366">
        <v>2018</v>
      </c>
      <c r="C366" t="s">
        <v>225</v>
      </c>
      <c r="D366">
        <v>1</v>
      </c>
      <c r="E366" t="s">
        <v>235</v>
      </c>
      <c r="F366" t="s">
        <v>233</v>
      </c>
      <c r="G366">
        <v>177</v>
      </c>
      <c r="H366">
        <v>143439.798303383</v>
      </c>
      <c r="I366">
        <v>0.42961165048543698</v>
      </c>
      <c r="J366">
        <v>0.41031996150186201</v>
      </c>
    </row>
    <row r="367" spans="1:10">
      <c r="A367" t="s">
        <v>656</v>
      </c>
      <c r="B367">
        <v>2018</v>
      </c>
      <c r="C367" t="s">
        <v>225</v>
      </c>
      <c r="D367">
        <v>2</v>
      </c>
      <c r="E367" t="s">
        <v>235</v>
      </c>
      <c r="F367" t="s">
        <v>229</v>
      </c>
      <c r="G367">
        <v>102</v>
      </c>
      <c r="H367">
        <v>89703.156493899005</v>
      </c>
      <c r="I367">
        <v>0.79069767441860495</v>
      </c>
      <c r="J367">
        <v>0.78756885216773298</v>
      </c>
    </row>
    <row r="368" spans="1:10">
      <c r="A368" t="s">
        <v>657</v>
      </c>
      <c r="B368">
        <v>2018</v>
      </c>
      <c r="C368" t="s">
        <v>225</v>
      </c>
      <c r="D368">
        <v>2</v>
      </c>
      <c r="E368" t="s">
        <v>235</v>
      </c>
      <c r="F368" t="s">
        <v>233</v>
      </c>
      <c r="G368">
        <v>27</v>
      </c>
      <c r="H368">
        <v>24195.655333151801</v>
      </c>
      <c r="I368">
        <v>0.209302325581395</v>
      </c>
      <c r="J368">
        <v>0.21243114783226699</v>
      </c>
    </row>
    <row r="369" spans="1:10">
      <c r="A369" t="s">
        <v>658</v>
      </c>
      <c r="B369">
        <v>2018</v>
      </c>
      <c r="C369" t="s">
        <v>225</v>
      </c>
      <c r="D369">
        <v>3</v>
      </c>
      <c r="E369" t="s">
        <v>235</v>
      </c>
      <c r="F369" t="s">
        <v>227</v>
      </c>
      <c r="G369">
        <v>1</v>
      </c>
      <c r="H369">
        <v>1325.5814098563999</v>
      </c>
      <c r="I369">
        <v>3.30906684315023E-4</v>
      </c>
      <c r="J369">
        <v>4.9802074769641602E-4</v>
      </c>
    </row>
    <row r="370" spans="1:10">
      <c r="A370" t="s">
        <v>659</v>
      </c>
      <c r="B370">
        <v>2018</v>
      </c>
      <c r="C370" t="s">
        <v>225</v>
      </c>
      <c r="D370">
        <v>3</v>
      </c>
      <c r="E370" t="s">
        <v>235</v>
      </c>
      <c r="F370" t="s">
        <v>229</v>
      </c>
      <c r="G370">
        <v>2284</v>
      </c>
      <c r="H370">
        <v>2000046.8441862999</v>
      </c>
      <c r="I370">
        <v>0.75579086697551301</v>
      </c>
      <c r="J370">
        <v>0.75141731572519499</v>
      </c>
    </row>
    <row r="371" spans="1:10">
      <c r="A371" t="s">
        <v>660</v>
      </c>
      <c r="B371">
        <v>2018</v>
      </c>
      <c r="C371" t="s">
        <v>225</v>
      </c>
      <c r="D371">
        <v>3</v>
      </c>
      <c r="E371" t="s">
        <v>235</v>
      </c>
      <c r="F371" t="s">
        <v>231</v>
      </c>
      <c r="G371">
        <v>3</v>
      </c>
      <c r="H371">
        <v>3172.2883358013901</v>
      </c>
      <c r="I371">
        <v>9.9272005294506901E-4</v>
      </c>
      <c r="J371">
        <v>1.1918282778841699E-3</v>
      </c>
    </row>
    <row r="372" spans="1:10">
      <c r="A372" t="s">
        <v>661</v>
      </c>
      <c r="B372">
        <v>2018</v>
      </c>
      <c r="C372" t="s">
        <v>225</v>
      </c>
      <c r="D372">
        <v>3</v>
      </c>
      <c r="E372" t="s">
        <v>235</v>
      </c>
      <c r="F372" t="s">
        <v>233</v>
      </c>
      <c r="G372">
        <v>734</v>
      </c>
      <c r="H372">
        <v>657154.45420079597</v>
      </c>
      <c r="I372">
        <v>0.24288550628722699</v>
      </c>
      <c r="J372">
        <v>0.24689283524922401</v>
      </c>
    </row>
    <row r="373" spans="1:10">
      <c r="A373" t="s">
        <v>662</v>
      </c>
      <c r="B373">
        <v>2018</v>
      </c>
      <c r="C373" t="s">
        <v>225</v>
      </c>
      <c r="D373">
        <v>4</v>
      </c>
      <c r="E373" t="s">
        <v>235</v>
      </c>
      <c r="F373" t="s">
        <v>229</v>
      </c>
      <c r="G373">
        <v>171</v>
      </c>
      <c r="H373">
        <v>152301.46181240401</v>
      </c>
      <c r="I373">
        <v>0.81042654028436001</v>
      </c>
      <c r="J373">
        <v>0.80920026881720397</v>
      </c>
    </row>
    <row r="374" spans="1:10">
      <c r="A374" t="s">
        <v>663</v>
      </c>
      <c r="B374">
        <v>2018</v>
      </c>
      <c r="C374" t="s">
        <v>225</v>
      </c>
      <c r="D374">
        <v>4</v>
      </c>
      <c r="E374" t="s">
        <v>235</v>
      </c>
      <c r="F374" t="s">
        <v>233</v>
      </c>
      <c r="G374">
        <v>40</v>
      </c>
      <c r="H374">
        <v>35910.860503085001</v>
      </c>
      <c r="I374">
        <v>0.18957345971563999</v>
      </c>
      <c r="J374">
        <v>0.190799731182796</v>
      </c>
    </row>
    <row r="375" spans="1:10">
      <c r="A375" t="s">
        <v>664</v>
      </c>
      <c r="B375">
        <v>2018</v>
      </c>
      <c r="C375" t="s">
        <v>225</v>
      </c>
      <c r="D375">
        <v>5</v>
      </c>
      <c r="E375" t="s">
        <v>235</v>
      </c>
      <c r="F375" t="s">
        <v>229</v>
      </c>
      <c r="G375">
        <v>195</v>
      </c>
      <c r="H375">
        <v>177565.93040064099</v>
      </c>
      <c r="I375">
        <v>0.83690987124463501</v>
      </c>
      <c r="J375">
        <v>0.83390557430024204</v>
      </c>
    </row>
    <row r="376" spans="1:10">
      <c r="A376" t="s">
        <v>665</v>
      </c>
      <c r="B376">
        <v>2018</v>
      </c>
      <c r="C376" t="s">
        <v>225</v>
      </c>
      <c r="D376">
        <v>5</v>
      </c>
      <c r="E376" t="s">
        <v>235</v>
      </c>
      <c r="F376" t="s">
        <v>233</v>
      </c>
      <c r="G376">
        <v>38</v>
      </c>
      <c r="H376">
        <v>35366.967367361503</v>
      </c>
      <c r="I376">
        <v>0.16309012875536499</v>
      </c>
      <c r="J376">
        <v>0.16609442569975799</v>
      </c>
    </row>
    <row r="377" spans="1:10">
      <c r="A377" t="s">
        <v>666</v>
      </c>
      <c r="B377">
        <v>2018</v>
      </c>
      <c r="C377" t="s">
        <v>225</v>
      </c>
      <c r="D377">
        <v>6</v>
      </c>
      <c r="E377" t="s">
        <v>235</v>
      </c>
      <c r="F377" t="s">
        <v>227</v>
      </c>
      <c r="G377">
        <v>1</v>
      </c>
      <c r="H377">
        <v>1545.6683996608001</v>
      </c>
      <c r="I377">
        <v>4.7192071731949002E-4</v>
      </c>
      <c r="J377">
        <v>8.0753985823776603E-4</v>
      </c>
    </row>
    <row r="378" spans="1:10">
      <c r="A378" t="s">
        <v>667</v>
      </c>
      <c r="B378">
        <v>2018</v>
      </c>
      <c r="C378" t="s">
        <v>225</v>
      </c>
      <c r="D378">
        <v>6</v>
      </c>
      <c r="E378" t="s">
        <v>235</v>
      </c>
      <c r="F378" t="s">
        <v>229</v>
      </c>
      <c r="G378">
        <v>1841</v>
      </c>
      <c r="H378">
        <v>1671785.8340252701</v>
      </c>
      <c r="I378">
        <v>0.86880604058518196</v>
      </c>
      <c r="J378">
        <v>0.87343035266098301</v>
      </c>
    </row>
    <row r="379" spans="1:10">
      <c r="A379" t="s">
        <v>668</v>
      </c>
      <c r="B379">
        <v>2018</v>
      </c>
      <c r="C379" t="s">
        <v>225</v>
      </c>
      <c r="D379">
        <v>6</v>
      </c>
      <c r="E379" t="s">
        <v>235</v>
      </c>
      <c r="F379" t="s">
        <v>233</v>
      </c>
      <c r="G379">
        <v>277</v>
      </c>
      <c r="H379">
        <v>240714.45319365701</v>
      </c>
      <c r="I379">
        <v>0.13072203869749899</v>
      </c>
      <c r="J379">
        <v>0.12576210748078001</v>
      </c>
    </row>
    <row r="380" spans="1:10">
      <c r="A380" t="s">
        <v>669</v>
      </c>
      <c r="B380">
        <v>2018</v>
      </c>
      <c r="C380" t="s">
        <v>225</v>
      </c>
      <c r="D380">
        <v>7</v>
      </c>
      <c r="E380" t="s">
        <v>235</v>
      </c>
      <c r="F380" t="s">
        <v>229</v>
      </c>
      <c r="G380">
        <v>2979</v>
      </c>
      <c r="H380">
        <v>2667456.8461648701</v>
      </c>
      <c r="I380">
        <v>0.72323379461034198</v>
      </c>
      <c r="J380">
        <v>0.71654784694035001</v>
      </c>
    </row>
    <row r="381" spans="1:10">
      <c r="A381" t="s">
        <v>670</v>
      </c>
      <c r="B381">
        <v>2018</v>
      </c>
      <c r="C381" t="s">
        <v>225</v>
      </c>
      <c r="D381">
        <v>7</v>
      </c>
      <c r="E381" t="s">
        <v>235</v>
      </c>
      <c r="F381" t="s">
        <v>231</v>
      </c>
      <c r="G381">
        <v>5</v>
      </c>
      <c r="H381">
        <v>3698.4733229199601</v>
      </c>
      <c r="I381">
        <v>1.21388686574411E-3</v>
      </c>
      <c r="J381">
        <v>9.9350551830476195E-4</v>
      </c>
    </row>
    <row r="382" spans="1:10">
      <c r="A382" t="s">
        <v>671</v>
      </c>
      <c r="B382">
        <v>2018</v>
      </c>
      <c r="C382" t="s">
        <v>225</v>
      </c>
      <c r="D382">
        <v>7</v>
      </c>
      <c r="E382" t="s">
        <v>235</v>
      </c>
      <c r="F382" t="s">
        <v>233</v>
      </c>
      <c r="G382">
        <v>1135</v>
      </c>
      <c r="H382">
        <v>1051494.6857489599</v>
      </c>
      <c r="I382">
        <v>0.27555231852391399</v>
      </c>
      <c r="J382">
        <v>0.28245864754134598</v>
      </c>
    </row>
    <row r="383" spans="1:10">
      <c r="A383" t="s">
        <v>672</v>
      </c>
      <c r="B383">
        <v>2018</v>
      </c>
      <c r="C383" t="s">
        <v>225</v>
      </c>
      <c r="D383">
        <v>8</v>
      </c>
      <c r="E383" t="s">
        <v>235</v>
      </c>
      <c r="F383" t="s">
        <v>229</v>
      </c>
      <c r="G383">
        <v>909</v>
      </c>
      <c r="H383">
        <v>790170.47731464996</v>
      </c>
      <c r="I383">
        <v>0.59606557377049196</v>
      </c>
      <c r="J383">
        <v>0.58191163635110299</v>
      </c>
    </row>
    <row r="384" spans="1:10">
      <c r="A384" t="s">
        <v>673</v>
      </c>
      <c r="B384">
        <v>2018</v>
      </c>
      <c r="C384" t="s">
        <v>225</v>
      </c>
      <c r="D384">
        <v>8</v>
      </c>
      <c r="E384" t="s">
        <v>235</v>
      </c>
      <c r="F384" t="s">
        <v>231</v>
      </c>
      <c r="G384">
        <v>3</v>
      </c>
      <c r="H384">
        <v>2469.0218626332999</v>
      </c>
      <c r="I384">
        <v>1.9672131147541001E-3</v>
      </c>
      <c r="J384">
        <v>1.81828174238338E-3</v>
      </c>
    </row>
    <row r="385" spans="1:10">
      <c r="A385" t="s">
        <v>674</v>
      </c>
      <c r="B385">
        <v>2018</v>
      </c>
      <c r="C385" t="s">
        <v>225</v>
      </c>
      <c r="D385">
        <v>8</v>
      </c>
      <c r="E385" t="s">
        <v>235</v>
      </c>
      <c r="F385" t="s">
        <v>233</v>
      </c>
      <c r="G385">
        <v>613</v>
      </c>
      <c r="H385">
        <v>565247.89807333797</v>
      </c>
      <c r="I385">
        <v>0.40196721311475397</v>
      </c>
      <c r="J385">
        <v>0.41627008190651299</v>
      </c>
    </row>
    <row r="386" spans="1:10">
      <c r="A386" t="s">
        <v>675</v>
      </c>
      <c r="B386">
        <v>2018</v>
      </c>
      <c r="C386" t="s">
        <v>225</v>
      </c>
      <c r="D386">
        <v>9</v>
      </c>
      <c r="E386" t="s">
        <v>235</v>
      </c>
      <c r="F386" t="s">
        <v>229</v>
      </c>
      <c r="G386">
        <v>672</v>
      </c>
      <c r="H386">
        <v>598187.58421406394</v>
      </c>
      <c r="I386">
        <v>0.42911877394636</v>
      </c>
      <c r="J386">
        <v>0.41251721638432798</v>
      </c>
    </row>
    <row r="387" spans="1:10">
      <c r="A387" t="s">
        <v>676</v>
      </c>
      <c r="B387">
        <v>2018</v>
      </c>
      <c r="C387" t="s">
        <v>225</v>
      </c>
      <c r="D387">
        <v>9</v>
      </c>
      <c r="E387" t="s">
        <v>235</v>
      </c>
      <c r="F387" t="s">
        <v>233</v>
      </c>
      <c r="G387">
        <v>894</v>
      </c>
      <c r="H387">
        <v>851903.61308702803</v>
      </c>
      <c r="I387">
        <v>0.57088122605364</v>
      </c>
      <c r="J387">
        <v>0.58748278361567197</v>
      </c>
    </row>
    <row r="388" spans="1:10">
      <c r="A388" t="s">
        <v>677</v>
      </c>
      <c r="B388">
        <v>2018</v>
      </c>
      <c r="C388" t="s">
        <v>225</v>
      </c>
      <c r="D388">
        <v>10</v>
      </c>
      <c r="E388" t="s">
        <v>235</v>
      </c>
      <c r="F388" t="s">
        <v>229</v>
      </c>
      <c r="G388">
        <v>727</v>
      </c>
      <c r="H388">
        <v>674651.36989024596</v>
      </c>
      <c r="I388">
        <v>0.75808133472367001</v>
      </c>
      <c r="J388">
        <v>0.76191380889052096</v>
      </c>
    </row>
    <row r="389" spans="1:10">
      <c r="A389" t="s">
        <v>678</v>
      </c>
      <c r="B389">
        <v>2018</v>
      </c>
      <c r="C389" t="s">
        <v>225</v>
      </c>
      <c r="D389">
        <v>10</v>
      </c>
      <c r="E389" t="s">
        <v>235</v>
      </c>
      <c r="F389" t="s">
        <v>231</v>
      </c>
      <c r="G389">
        <v>2</v>
      </c>
      <c r="H389">
        <v>2052.88037041693</v>
      </c>
      <c r="I389">
        <v>2.08550573514077E-3</v>
      </c>
      <c r="J389">
        <v>2.3184091399316301E-3</v>
      </c>
    </row>
    <row r="390" spans="1:10">
      <c r="A390" t="s">
        <v>679</v>
      </c>
      <c r="B390">
        <v>2018</v>
      </c>
      <c r="C390" t="s">
        <v>225</v>
      </c>
      <c r="D390">
        <v>10</v>
      </c>
      <c r="E390" t="s">
        <v>235</v>
      </c>
      <c r="F390" t="s">
        <v>233</v>
      </c>
      <c r="G390">
        <v>230</v>
      </c>
      <c r="H390">
        <v>208765.158507051</v>
      </c>
      <c r="I390">
        <v>0.239833159541189</v>
      </c>
      <c r="J390">
        <v>0.23576778196954801</v>
      </c>
    </row>
    <row r="391" spans="1:10">
      <c r="A391" t="s">
        <v>680</v>
      </c>
      <c r="B391">
        <v>2018</v>
      </c>
      <c r="C391" t="s">
        <v>225</v>
      </c>
      <c r="D391">
        <v>11</v>
      </c>
      <c r="E391" t="s">
        <v>235</v>
      </c>
      <c r="F391" t="s">
        <v>229</v>
      </c>
      <c r="G391">
        <v>790</v>
      </c>
      <c r="H391">
        <v>707121.79009294102</v>
      </c>
      <c r="I391">
        <v>0.84763948497854102</v>
      </c>
      <c r="J391">
        <v>0.849874050054652</v>
      </c>
    </row>
    <row r="392" spans="1:10">
      <c r="A392" t="s">
        <v>681</v>
      </c>
      <c r="B392">
        <v>2018</v>
      </c>
      <c r="C392" t="s">
        <v>225</v>
      </c>
      <c r="D392">
        <v>11</v>
      </c>
      <c r="E392" t="s">
        <v>235</v>
      </c>
      <c r="F392" t="s">
        <v>233</v>
      </c>
      <c r="G392">
        <v>142</v>
      </c>
      <c r="H392">
        <v>124909.48565605799</v>
      </c>
      <c r="I392">
        <v>0.152360515021459</v>
      </c>
      <c r="J392">
        <v>0.150125949945348</v>
      </c>
    </row>
    <row r="393" spans="1:10">
      <c r="A393" t="s">
        <v>682</v>
      </c>
      <c r="B393">
        <v>2018</v>
      </c>
      <c r="C393" t="s">
        <v>225</v>
      </c>
      <c r="D393">
        <v>12</v>
      </c>
      <c r="E393" t="s">
        <v>235</v>
      </c>
      <c r="F393" t="s">
        <v>229</v>
      </c>
      <c r="G393">
        <v>280</v>
      </c>
      <c r="H393">
        <v>234817.63970820801</v>
      </c>
      <c r="I393">
        <v>0.85106382978723405</v>
      </c>
      <c r="J393">
        <v>0.84834554203433699</v>
      </c>
    </row>
    <row r="394" spans="1:10">
      <c r="A394" t="s">
        <v>683</v>
      </c>
      <c r="B394">
        <v>2018</v>
      </c>
      <c r="C394" t="s">
        <v>225</v>
      </c>
      <c r="D394">
        <v>12</v>
      </c>
      <c r="E394" t="s">
        <v>235</v>
      </c>
      <c r="F394" t="s">
        <v>231</v>
      </c>
      <c r="G394">
        <v>1</v>
      </c>
      <c r="H394">
        <v>948.65081812242499</v>
      </c>
      <c r="I394">
        <v>3.0395136778115501E-3</v>
      </c>
      <c r="J394">
        <v>3.42727102402289E-3</v>
      </c>
    </row>
    <row r="395" spans="1:10">
      <c r="A395" t="s">
        <v>684</v>
      </c>
      <c r="B395">
        <v>2018</v>
      </c>
      <c r="C395" t="s">
        <v>225</v>
      </c>
      <c r="D395">
        <v>12</v>
      </c>
      <c r="E395" t="s">
        <v>235</v>
      </c>
      <c r="F395" t="s">
        <v>233</v>
      </c>
      <c r="G395">
        <v>48</v>
      </c>
      <c r="H395">
        <v>41028.5154499161</v>
      </c>
      <c r="I395">
        <v>0.14589665653495401</v>
      </c>
      <c r="J395">
        <v>0.14822718694164</v>
      </c>
    </row>
    <row r="396" spans="1:10">
      <c r="A396" t="s">
        <v>685</v>
      </c>
      <c r="B396">
        <v>2018</v>
      </c>
      <c r="C396" t="s">
        <v>225</v>
      </c>
      <c r="D396">
        <v>13</v>
      </c>
      <c r="E396" t="s">
        <v>235</v>
      </c>
      <c r="F396" t="s">
        <v>227</v>
      </c>
      <c r="G396">
        <v>1</v>
      </c>
      <c r="H396">
        <v>806.98562928280899</v>
      </c>
      <c r="I396">
        <v>4.9726504226752899E-4</v>
      </c>
      <c r="J396">
        <v>4.5208244906809399E-4</v>
      </c>
    </row>
    <row r="397" spans="1:10">
      <c r="A397" t="s">
        <v>686</v>
      </c>
      <c r="B397">
        <v>2018</v>
      </c>
      <c r="C397" t="s">
        <v>225</v>
      </c>
      <c r="D397">
        <v>13</v>
      </c>
      <c r="E397" t="s">
        <v>235</v>
      </c>
      <c r="F397" t="s">
        <v>229</v>
      </c>
      <c r="G397">
        <v>1588</v>
      </c>
      <c r="H397">
        <v>1422341.2635693699</v>
      </c>
      <c r="I397">
        <v>0.78965688712083504</v>
      </c>
      <c r="J397">
        <v>0.79681161412566304</v>
      </c>
    </row>
    <row r="398" spans="1:10">
      <c r="A398" t="s">
        <v>687</v>
      </c>
      <c r="B398">
        <v>2018</v>
      </c>
      <c r="C398" t="s">
        <v>225</v>
      </c>
      <c r="D398">
        <v>13</v>
      </c>
      <c r="E398" t="s">
        <v>235</v>
      </c>
      <c r="F398" t="s">
        <v>233</v>
      </c>
      <c r="G398">
        <v>422</v>
      </c>
      <c r="H398">
        <v>361892.57896509999</v>
      </c>
      <c r="I398">
        <v>0.209845847836897</v>
      </c>
      <c r="J398">
        <v>0.20273630342526899</v>
      </c>
    </row>
    <row r="399" spans="1:10">
      <c r="A399" t="s">
        <v>688</v>
      </c>
      <c r="B399">
        <v>2018</v>
      </c>
      <c r="C399" t="s">
        <v>225</v>
      </c>
      <c r="D399">
        <v>14</v>
      </c>
      <c r="E399" t="s">
        <v>235</v>
      </c>
      <c r="F399" t="s">
        <v>229</v>
      </c>
      <c r="G399">
        <v>1036</v>
      </c>
      <c r="H399">
        <v>925765.56578604004</v>
      </c>
      <c r="I399">
        <v>0.73527324343505995</v>
      </c>
      <c r="J399">
        <v>0.73125033719719701</v>
      </c>
    </row>
    <row r="400" spans="1:10">
      <c r="A400" t="s">
        <v>689</v>
      </c>
      <c r="B400">
        <v>2018</v>
      </c>
      <c r="C400" t="s">
        <v>225</v>
      </c>
      <c r="D400">
        <v>14</v>
      </c>
      <c r="E400" t="s">
        <v>235</v>
      </c>
      <c r="F400" t="s">
        <v>231</v>
      </c>
      <c r="G400">
        <v>2</v>
      </c>
      <c r="H400">
        <v>1739.1931665577799</v>
      </c>
      <c r="I400">
        <v>1.4194464158977999E-3</v>
      </c>
      <c r="J400">
        <v>1.3737663578106899E-3</v>
      </c>
    </row>
    <row r="401" spans="1:10">
      <c r="A401" t="s">
        <v>690</v>
      </c>
      <c r="B401">
        <v>2018</v>
      </c>
      <c r="C401" t="s">
        <v>225</v>
      </c>
      <c r="D401">
        <v>14</v>
      </c>
      <c r="E401" t="s">
        <v>235</v>
      </c>
      <c r="F401" t="s">
        <v>233</v>
      </c>
      <c r="G401">
        <v>371</v>
      </c>
      <c r="H401">
        <v>338498.849790201</v>
      </c>
      <c r="I401">
        <v>0.26330731014904202</v>
      </c>
      <c r="J401">
        <v>0.26737589644499199</v>
      </c>
    </row>
    <row r="402" spans="1:10">
      <c r="A402" t="s">
        <v>691</v>
      </c>
      <c r="B402">
        <v>2018</v>
      </c>
      <c r="C402" t="s">
        <v>225</v>
      </c>
      <c r="D402">
        <v>15</v>
      </c>
      <c r="E402" t="s">
        <v>235</v>
      </c>
      <c r="F402" t="s">
        <v>229</v>
      </c>
      <c r="G402">
        <v>1528</v>
      </c>
      <c r="H402">
        <v>1302574.7302153001</v>
      </c>
      <c r="I402">
        <v>0.74975466143277703</v>
      </c>
      <c r="J402">
        <v>0.74527208147101698</v>
      </c>
    </row>
    <row r="403" spans="1:10">
      <c r="A403" t="s">
        <v>692</v>
      </c>
      <c r="B403">
        <v>2018</v>
      </c>
      <c r="C403" t="s">
        <v>225</v>
      </c>
      <c r="D403">
        <v>15</v>
      </c>
      <c r="E403" t="s">
        <v>235</v>
      </c>
      <c r="F403" t="s">
        <v>233</v>
      </c>
      <c r="G403">
        <v>510</v>
      </c>
      <c r="H403">
        <v>445209.418151399</v>
      </c>
      <c r="I403">
        <v>0.25024533856722297</v>
      </c>
      <c r="J403">
        <v>0.25472791852898302</v>
      </c>
    </row>
    <row r="404" spans="1:10">
      <c r="A404" t="s">
        <v>693</v>
      </c>
      <c r="B404">
        <v>2018</v>
      </c>
      <c r="C404" t="s">
        <v>225</v>
      </c>
      <c r="D404">
        <v>16</v>
      </c>
      <c r="E404" t="s">
        <v>235</v>
      </c>
      <c r="F404" t="s">
        <v>227</v>
      </c>
      <c r="G404">
        <v>1</v>
      </c>
      <c r="H404">
        <v>1010.62933823976</v>
      </c>
      <c r="I404">
        <v>3.0422878004259202E-4</v>
      </c>
      <c r="J404">
        <v>3.5539906332997798E-4</v>
      </c>
    </row>
    <row r="405" spans="1:10">
      <c r="A405" t="s">
        <v>694</v>
      </c>
      <c r="B405">
        <v>2018</v>
      </c>
      <c r="C405" t="s">
        <v>225</v>
      </c>
      <c r="D405">
        <v>16</v>
      </c>
      <c r="E405" t="s">
        <v>235</v>
      </c>
      <c r="F405" t="s">
        <v>229</v>
      </c>
      <c r="G405">
        <v>2585</v>
      </c>
      <c r="H405">
        <v>2226812.3357502799</v>
      </c>
      <c r="I405">
        <v>0.78643139641009996</v>
      </c>
      <c r="J405">
        <v>0.783083360429361</v>
      </c>
    </row>
    <row r="406" spans="1:10">
      <c r="A406" t="s">
        <v>695</v>
      </c>
      <c r="B406">
        <v>2018</v>
      </c>
      <c r="C406" t="s">
        <v>225</v>
      </c>
      <c r="D406">
        <v>16</v>
      </c>
      <c r="E406" t="s">
        <v>235</v>
      </c>
      <c r="F406" t="s">
        <v>231</v>
      </c>
      <c r="G406">
        <v>1</v>
      </c>
      <c r="H406">
        <v>788.01261292036099</v>
      </c>
      <c r="I406">
        <v>3.0422878004259202E-4</v>
      </c>
      <c r="J406">
        <v>2.7711341233363702E-4</v>
      </c>
    </row>
    <row r="407" spans="1:10">
      <c r="A407" t="s">
        <v>696</v>
      </c>
      <c r="B407">
        <v>2018</v>
      </c>
      <c r="C407" t="s">
        <v>225</v>
      </c>
      <c r="D407">
        <v>16</v>
      </c>
      <c r="E407" t="s">
        <v>235</v>
      </c>
      <c r="F407" t="s">
        <v>233</v>
      </c>
      <c r="G407">
        <v>700</v>
      </c>
      <c r="H407">
        <v>615035.62274391798</v>
      </c>
      <c r="I407">
        <v>0.212960146029814</v>
      </c>
      <c r="J407">
        <v>0.21628412709497499</v>
      </c>
    </row>
    <row r="408" spans="1:10">
      <c r="A408" t="s">
        <v>697</v>
      </c>
      <c r="B408">
        <v>2018</v>
      </c>
      <c r="C408" t="s">
        <v>225</v>
      </c>
      <c r="D408">
        <v>17</v>
      </c>
      <c r="E408" t="s">
        <v>235</v>
      </c>
      <c r="F408" t="s">
        <v>229</v>
      </c>
      <c r="G408">
        <v>2763</v>
      </c>
      <c r="H408">
        <v>2351653.5185474302</v>
      </c>
      <c r="I408">
        <v>0.64166279609846699</v>
      </c>
      <c r="J408">
        <v>0.63700228013643101</v>
      </c>
    </row>
    <row r="409" spans="1:10">
      <c r="A409" t="s">
        <v>698</v>
      </c>
      <c r="B409">
        <v>2018</v>
      </c>
      <c r="C409" t="s">
        <v>225</v>
      </c>
      <c r="D409">
        <v>17</v>
      </c>
      <c r="E409" t="s">
        <v>235</v>
      </c>
      <c r="F409" t="s">
        <v>231</v>
      </c>
      <c r="G409">
        <v>4</v>
      </c>
      <c r="H409">
        <v>2790.2982730374301</v>
      </c>
      <c r="I409">
        <v>9.2893636785880201E-4</v>
      </c>
      <c r="J409">
        <v>7.5581982982062099E-4</v>
      </c>
    </row>
    <row r="410" spans="1:10">
      <c r="A410" t="s">
        <v>699</v>
      </c>
      <c r="B410">
        <v>2018</v>
      </c>
      <c r="C410" t="s">
        <v>225</v>
      </c>
      <c r="D410">
        <v>17</v>
      </c>
      <c r="E410" t="s">
        <v>235</v>
      </c>
      <c r="F410" t="s">
        <v>233</v>
      </c>
      <c r="G410">
        <v>1539</v>
      </c>
      <c r="H410">
        <v>1337306.7339683899</v>
      </c>
      <c r="I410">
        <v>0.357408267533674</v>
      </c>
      <c r="J410">
        <v>0.36224190003374801</v>
      </c>
    </row>
    <row r="411" spans="1:10">
      <c r="A411" t="s">
        <v>700</v>
      </c>
      <c r="B411">
        <v>2018</v>
      </c>
      <c r="C411" t="s">
        <v>225</v>
      </c>
      <c r="D411">
        <v>18</v>
      </c>
      <c r="E411" t="s">
        <v>235</v>
      </c>
      <c r="F411" t="s">
        <v>229</v>
      </c>
      <c r="G411">
        <v>410</v>
      </c>
      <c r="H411">
        <v>376086.924939727</v>
      </c>
      <c r="I411">
        <v>0.53108808290155396</v>
      </c>
      <c r="J411">
        <v>0.52337776181825901</v>
      </c>
    </row>
    <row r="412" spans="1:10">
      <c r="A412" t="s">
        <v>701</v>
      </c>
      <c r="B412">
        <v>2018</v>
      </c>
      <c r="C412" t="s">
        <v>225</v>
      </c>
      <c r="D412">
        <v>18</v>
      </c>
      <c r="E412" t="s">
        <v>235</v>
      </c>
      <c r="F412" t="s">
        <v>233</v>
      </c>
      <c r="G412">
        <v>362</v>
      </c>
      <c r="H412">
        <v>342489.50756510301</v>
      </c>
      <c r="I412">
        <v>0.46891191709844599</v>
      </c>
      <c r="J412">
        <v>0.47662223818174099</v>
      </c>
    </row>
    <row r="413" spans="1:10">
      <c r="A413" t="s">
        <v>702</v>
      </c>
      <c r="B413">
        <v>2018</v>
      </c>
      <c r="C413" t="s">
        <v>225</v>
      </c>
      <c r="D413">
        <v>19</v>
      </c>
      <c r="E413" t="s">
        <v>235</v>
      </c>
      <c r="F413" t="s">
        <v>229</v>
      </c>
      <c r="G413">
        <v>580</v>
      </c>
      <c r="H413">
        <v>497347.26711540698</v>
      </c>
      <c r="I413">
        <v>0.69544364508393297</v>
      </c>
      <c r="J413">
        <v>0.698706011130934</v>
      </c>
    </row>
    <row r="414" spans="1:10">
      <c r="A414" t="s">
        <v>703</v>
      </c>
      <c r="B414">
        <v>2018</v>
      </c>
      <c r="C414" t="s">
        <v>225</v>
      </c>
      <c r="D414">
        <v>19</v>
      </c>
      <c r="E414" t="s">
        <v>235</v>
      </c>
      <c r="F414" t="s">
        <v>231</v>
      </c>
      <c r="G414">
        <v>1</v>
      </c>
      <c r="H414">
        <v>899.32097558005898</v>
      </c>
      <c r="I414">
        <v>1.19904076738609E-3</v>
      </c>
      <c r="J414">
        <v>1.2634250012438801E-3</v>
      </c>
    </row>
    <row r="415" spans="1:10">
      <c r="A415" t="s">
        <v>704</v>
      </c>
      <c r="B415">
        <v>2018</v>
      </c>
      <c r="C415" t="s">
        <v>225</v>
      </c>
      <c r="D415">
        <v>19</v>
      </c>
      <c r="E415" t="s">
        <v>235</v>
      </c>
      <c r="F415" t="s">
        <v>233</v>
      </c>
      <c r="G415">
        <v>253</v>
      </c>
      <c r="H415">
        <v>213565.33164675001</v>
      </c>
      <c r="I415">
        <v>0.303357314148681</v>
      </c>
      <c r="J415">
        <v>0.30003056386782201</v>
      </c>
    </row>
    <row r="416" spans="1:10">
      <c r="A416" t="s">
        <v>705</v>
      </c>
      <c r="B416">
        <v>2018</v>
      </c>
      <c r="C416" t="s">
        <v>225</v>
      </c>
      <c r="D416">
        <v>20</v>
      </c>
      <c r="E416" t="s">
        <v>235</v>
      </c>
      <c r="F416" t="s">
        <v>229</v>
      </c>
      <c r="G416">
        <v>44</v>
      </c>
      <c r="H416">
        <v>36387.7156476612</v>
      </c>
      <c r="I416">
        <v>0.73333333333333295</v>
      </c>
      <c r="J416">
        <v>0.73413974378604596</v>
      </c>
    </row>
    <row r="417" spans="1:10">
      <c r="A417" t="s">
        <v>706</v>
      </c>
      <c r="B417">
        <v>2018</v>
      </c>
      <c r="C417" t="s">
        <v>225</v>
      </c>
      <c r="D417">
        <v>20</v>
      </c>
      <c r="E417" t="s">
        <v>235</v>
      </c>
      <c r="F417" t="s">
        <v>233</v>
      </c>
      <c r="G417">
        <v>16</v>
      </c>
      <c r="H417">
        <v>13177.392297599201</v>
      </c>
      <c r="I417">
        <v>0.266666666666667</v>
      </c>
      <c r="J417">
        <v>0.26586025621395398</v>
      </c>
    </row>
    <row r="418" spans="1:10">
      <c r="A418" t="s">
        <v>707</v>
      </c>
      <c r="B418">
        <v>2018</v>
      </c>
      <c r="C418" t="s">
        <v>225</v>
      </c>
      <c r="D418">
        <v>21</v>
      </c>
      <c r="E418" t="s">
        <v>235</v>
      </c>
      <c r="F418" t="s">
        <v>229</v>
      </c>
      <c r="G418">
        <v>28</v>
      </c>
      <c r="H418">
        <v>22409.662059566701</v>
      </c>
      <c r="I418">
        <v>0.77777777777777801</v>
      </c>
      <c r="J418">
        <v>0.70978726813829596</v>
      </c>
    </row>
    <row r="419" spans="1:10">
      <c r="A419" t="s">
        <v>708</v>
      </c>
      <c r="B419">
        <v>2018</v>
      </c>
      <c r="C419" t="s">
        <v>225</v>
      </c>
      <c r="D419">
        <v>21</v>
      </c>
      <c r="E419" t="s">
        <v>235</v>
      </c>
      <c r="F419" t="s">
        <v>233</v>
      </c>
      <c r="G419">
        <v>8</v>
      </c>
      <c r="H419">
        <v>9162.7020353051303</v>
      </c>
      <c r="I419">
        <v>0.22222222222222199</v>
      </c>
      <c r="J419">
        <v>0.29021273186170399</v>
      </c>
    </row>
    <row r="420" spans="1:10">
      <c r="A420" t="s">
        <v>709</v>
      </c>
      <c r="B420">
        <v>2019</v>
      </c>
      <c r="C420" t="s">
        <v>225</v>
      </c>
      <c r="D420">
        <v>-8</v>
      </c>
      <c r="E420" t="s">
        <v>226</v>
      </c>
      <c r="F420" t="s">
        <v>229</v>
      </c>
      <c r="G420">
        <v>5</v>
      </c>
      <c r="H420">
        <v>7026.3671966244401</v>
      </c>
      <c r="I420">
        <v>0.83333333333333304</v>
      </c>
      <c r="J420">
        <v>0.79552150854449</v>
      </c>
    </row>
    <row r="421" spans="1:10">
      <c r="A421" t="s">
        <v>710</v>
      </c>
      <c r="B421">
        <v>2019</v>
      </c>
      <c r="C421" t="s">
        <v>225</v>
      </c>
      <c r="D421">
        <v>-8</v>
      </c>
      <c r="E421" t="s">
        <v>226</v>
      </c>
      <c r="F421" t="s">
        <v>233</v>
      </c>
      <c r="G421">
        <v>1</v>
      </c>
      <c r="H421">
        <v>1806.0366053545799</v>
      </c>
      <c r="I421">
        <v>0.16666666666666699</v>
      </c>
      <c r="J421">
        <v>0.20447849145551</v>
      </c>
    </row>
    <row r="422" spans="1:10">
      <c r="A422" t="s">
        <v>711</v>
      </c>
      <c r="B422">
        <v>2019</v>
      </c>
      <c r="C422" t="s">
        <v>225</v>
      </c>
      <c r="D422">
        <v>1</v>
      </c>
      <c r="E422" t="s">
        <v>226</v>
      </c>
      <c r="F422" t="s">
        <v>229</v>
      </c>
      <c r="G422">
        <v>2</v>
      </c>
      <c r="H422">
        <v>3372.6562543797299</v>
      </c>
      <c r="I422">
        <v>0.5</v>
      </c>
      <c r="J422">
        <v>0.59178082191780801</v>
      </c>
    </row>
    <row r="423" spans="1:10">
      <c r="A423" t="s">
        <v>712</v>
      </c>
      <c r="B423">
        <v>2019</v>
      </c>
      <c r="C423" t="s">
        <v>225</v>
      </c>
      <c r="D423">
        <v>1</v>
      </c>
      <c r="E423" t="s">
        <v>226</v>
      </c>
      <c r="F423" t="s">
        <v>233</v>
      </c>
      <c r="G423">
        <v>2</v>
      </c>
      <c r="H423">
        <v>2326.5082495489801</v>
      </c>
      <c r="I423">
        <v>0.5</v>
      </c>
      <c r="J423">
        <v>0.40821917808219199</v>
      </c>
    </row>
    <row r="424" spans="1:10">
      <c r="A424" t="s">
        <v>713</v>
      </c>
      <c r="B424">
        <v>2019</v>
      </c>
      <c r="C424" t="s">
        <v>225</v>
      </c>
      <c r="D424">
        <v>2</v>
      </c>
      <c r="E424" t="s">
        <v>226</v>
      </c>
      <c r="F424" t="s">
        <v>229</v>
      </c>
      <c r="G424">
        <v>3</v>
      </c>
      <c r="H424">
        <v>3107.2157158405898</v>
      </c>
      <c r="I424">
        <v>0.6</v>
      </c>
      <c r="J424">
        <v>0.63646055437100202</v>
      </c>
    </row>
    <row r="425" spans="1:10">
      <c r="A425" t="s">
        <v>714</v>
      </c>
      <c r="B425">
        <v>2019</v>
      </c>
      <c r="C425" t="s">
        <v>225</v>
      </c>
      <c r="D425">
        <v>2</v>
      </c>
      <c r="E425" t="s">
        <v>226</v>
      </c>
      <c r="F425" t="s">
        <v>233</v>
      </c>
      <c r="G425">
        <v>2</v>
      </c>
      <c r="H425">
        <v>1774.8083067029099</v>
      </c>
      <c r="I425">
        <v>0.4</v>
      </c>
      <c r="J425">
        <v>0.36353944562899798</v>
      </c>
    </row>
    <row r="426" spans="1:10">
      <c r="A426" t="s">
        <v>715</v>
      </c>
      <c r="B426">
        <v>2019</v>
      </c>
      <c r="C426" t="s">
        <v>225</v>
      </c>
      <c r="D426">
        <v>3</v>
      </c>
      <c r="E426" t="s">
        <v>226</v>
      </c>
      <c r="F426" t="s">
        <v>229</v>
      </c>
      <c r="G426">
        <v>103</v>
      </c>
      <c r="H426">
        <v>134986.92328003899</v>
      </c>
      <c r="I426">
        <v>0.78625954198473302</v>
      </c>
      <c r="J426">
        <v>0.78132507889167602</v>
      </c>
    </row>
    <row r="427" spans="1:10">
      <c r="A427" t="s">
        <v>716</v>
      </c>
      <c r="B427">
        <v>2019</v>
      </c>
      <c r="C427" t="s">
        <v>225</v>
      </c>
      <c r="D427">
        <v>3</v>
      </c>
      <c r="E427" t="s">
        <v>226</v>
      </c>
      <c r="F427" t="s">
        <v>233</v>
      </c>
      <c r="G427">
        <v>28</v>
      </c>
      <c r="H427">
        <v>37779.735472961198</v>
      </c>
      <c r="I427">
        <v>0.213740458015267</v>
      </c>
      <c r="J427">
        <v>0.21867492110832401</v>
      </c>
    </row>
    <row r="428" spans="1:10">
      <c r="A428" t="s">
        <v>717</v>
      </c>
      <c r="B428">
        <v>2019</v>
      </c>
      <c r="C428" t="s">
        <v>225</v>
      </c>
      <c r="D428">
        <v>4</v>
      </c>
      <c r="E428" t="s">
        <v>226</v>
      </c>
      <c r="F428" t="s">
        <v>229</v>
      </c>
      <c r="G428">
        <v>7</v>
      </c>
      <c r="H428">
        <v>9583.1841487294405</v>
      </c>
      <c r="I428">
        <v>0.875</v>
      </c>
      <c r="J428">
        <v>0.87961304192045897</v>
      </c>
    </row>
    <row r="429" spans="1:10">
      <c r="A429" t="s">
        <v>718</v>
      </c>
      <c r="B429">
        <v>2019</v>
      </c>
      <c r="C429" t="s">
        <v>225</v>
      </c>
      <c r="D429">
        <v>4</v>
      </c>
      <c r="E429" t="s">
        <v>226</v>
      </c>
      <c r="F429" t="s">
        <v>233</v>
      </c>
      <c r="G429">
        <v>1</v>
      </c>
      <c r="H429">
        <v>1311.5885433699</v>
      </c>
      <c r="I429">
        <v>0.125</v>
      </c>
      <c r="J429">
        <v>0.120386958079541</v>
      </c>
    </row>
    <row r="430" spans="1:10">
      <c r="A430" t="s">
        <v>719</v>
      </c>
      <c r="B430">
        <v>2019</v>
      </c>
      <c r="C430" t="s">
        <v>225</v>
      </c>
      <c r="D430">
        <v>5</v>
      </c>
      <c r="E430" t="s">
        <v>226</v>
      </c>
      <c r="F430" t="s">
        <v>229</v>
      </c>
      <c r="G430">
        <v>9</v>
      </c>
      <c r="H430">
        <v>11468.5926798237</v>
      </c>
      <c r="I430">
        <v>0.6</v>
      </c>
      <c r="J430">
        <v>0.548338932437477</v>
      </c>
    </row>
    <row r="431" spans="1:10">
      <c r="A431" t="s">
        <v>720</v>
      </c>
      <c r="B431">
        <v>2019</v>
      </c>
      <c r="C431" t="s">
        <v>225</v>
      </c>
      <c r="D431">
        <v>5</v>
      </c>
      <c r="E431" t="s">
        <v>226</v>
      </c>
      <c r="F431" t="s">
        <v>233</v>
      </c>
      <c r="G431">
        <v>6</v>
      </c>
      <c r="H431">
        <v>9446.5603421284104</v>
      </c>
      <c r="I431">
        <v>0.4</v>
      </c>
      <c r="J431">
        <v>0.451661067562523</v>
      </c>
    </row>
    <row r="432" spans="1:10">
      <c r="A432" t="s">
        <v>721</v>
      </c>
      <c r="B432">
        <v>2019</v>
      </c>
      <c r="C432" t="s">
        <v>225</v>
      </c>
      <c r="D432">
        <v>6</v>
      </c>
      <c r="E432" t="s">
        <v>226</v>
      </c>
      <c r="F432" t="s">
        <v>229</v>
      </c>
      <c r="G432">
        <v>202</v>
      </c>
      <c r="H432">
        <v>282422.227110098</v>
      </c>
      <c r="I432">
        <v>0.84873949579831898</v>
      </c>
      <c r="J432">
        <v>0.85147423424554403</v>
      </c>
    </row>
    <row r="433" spans="1:10">
      <c r="A433" t="s">
        <v>722</v>
      </c>
      <c r="B433">
        <v>2019</v>
      </c>
      <c r="C433" t="s">
        <v>225</v>
      </c>
      <c r="D433">
        <v>6</v>
      </c>
      <c r="E433" t="s">
        <v>226</v>
      </c>
      <c r="F433" t="s">
        <v>231</v>
      </c>
      <c r="G433">
        <v>1</v>
      </c>
      <c r="H433">
        <v>1017.52206440006</v>
      </c>
      <c r="I433">
        <v>4.20168067226891E-3</v>
      </c>
      <c r="J433">
        <v>3.06772533266382E-3</v>
      </c>
    </row>
    <row r="434" spans="1:10">
      <c r="A434" t="s">
        <v>723</v>
      </c>
      <c r="B434">
        <v>2019</v>
      </c>
      <c r="C434" t="s">
        <v>225</v>
      </c>
      <c r="D434">
        <v>6</v>
      </c>
      <c r="E434" t="s">
        <v>226</v>
      </c>
      <c r="F434" t="s">
        <v>233</v>
      </c>
      <c r="G434">
        <v>35</v>
      </c>
      <c r="H434">
        <v>48246.420237710699</v>
      </c>
      <c r="I434">
        <v>0.14705882352941199</v>
      </c>
      <c r="J434">
        <v>0.145458040421793</v>
      </c>
    </row>
    <row r="435" spans="1:10">
      <c r="A435" t="s">
        <v>724</v>
      </c>
      <c r="B435">
        <v>2019</v>
      </c>
      <c r="C435" t="s">
        <v>225</v>
      </c>
      <c r="D435">
        <v>7</v>
      </c>
      <c r="E435" t="s">
        <v>226</v>
      </c>
      <c r="F435" t="s">
        <v>229</v>
      </c>
      <c r="G435">
        <v>184</v>
      </c>
      <c r="H435">
        <v>270519.04060737201</v>
      </c>
      <c r="I435">
        <v>0.67896678966789703</v>
      </c>
      <c r="J435">
        <v>0.676763172114765</v>
      </c>
    </row>
    <row r="436" spans="1:10">
      <c r="A436" t="s">
        <v>725</v>
      </c>
      <c r="B436">
        <v>2019</v>
      </c>
      <c r="C436" t="s">
        <v>225</v>
      </c>
      <c r="D436">
        <v>7</v>
      </c>
      <c r="E436" t="s">
        <v>226</v>
      </c>
      <c r="F436" t="s">
        <v>231</v>
      </c>
      <c r="G436">
        <v>2</v>
      </c>
      <c r="H436">
        <v>3880.11610746927</v>
      </c>
      <c r="I436">
        <v>7.3800738007380098E-3</v>
      </c>
      <c r="J436">
        <v>9.7069680535934004E-3</v>
      </c>
    </row>
    <row r="437" spans="1:10">
      <c r="A437" t="s">
        <v>726</v>
      </c>
      <c r="B437">
        <v>2019</v>
      </c>
      <c r="C437" t="s">
        <v>225</v>
      </c>
      <c r="D437">
        <v>7</v>
      </c>
      <c r="E437" t="s">
        <v>226</v>
      </c>
      <c r="F437" t="s">
        <v>233</v>
      </c>
      <c r="G437">
        <v>85</v>
      </c>
      <c r="H437">
        <v>125325.668384681</v>
      </c>
      <c r="I437">
        <v>0.31365313653136501</v>
      </c>
      <c r="J437">
        <v>0.313529859831642</v>
      </c>
    </row>
    <row r="438" spans="1:10">
      <c r="A438" t="s">
        <v>727</v>
      </c>
      <c r="B438">
        <v>2019</v>
      </c>
      <c r="C438" t="s">
        <v>225</v>
      </c>
      <c r="D438">
        <v>8</v>
      </c>
      <c r="E438" t="s">
        <v>226</v>
      </c>
      <c r="F438" t="s">
        <v>229</v>
      </c>
      <c r="G438">
        <v>99</v>
      </c>
      <c r="H438">
        <v>132443.11811903899</v>
      </c>
      <c r="I438">
        <v>0.46478873239436602</v>
      </c>
      <c r="J438">
        <v>0.46660890612536798</v>
      </c>
    </row>
    <row r="439" spans="1:10">
      <c r="A439" t="s">
        <v>728</v>
      </c>
      <c r="B439">
        <v>2019</v>
      </c>
      <c r="C439" t="s">
        <v>225</v>
      </c>
      <c r="D439">
        <v>8</v>
      </c>
      <c r="E439" t="s">
        <v>226</v>
      </c>
      <c r="F439" t="s">
        <v>233</v>
      </c>
      <c r="G439">
        <v>114</v>
      </c>
      <c r="H439">
        <v>151398.69540059901</v>
      </c>
      <c r="I439">
        <v>0.53521126760563398</v>
      </c>
      <c r="J439">
        <v>0.53339109387463202</v>
      </c>
    </row>
    <row r="440" spans="1:10">
      <c r="A440" t="s">
        <v>729</v>
      </c>
      <c r="B440">
        <v>2019</v>
      </c>
      <c r="C440" t="s">
        <v>225</v>
      </c>
      <c r="D440">
        <v>9</v>
      </c>
      <c r="E440" t="s">
        <v>226</v>
      </c>
      <c r="F440" t="s">
        <v>229</v>
      </c>
      <c r="G440">
        <v>74</v>
      </c>
      <c r="H440">
        <v>108526.144889196</v>
      </c>
      <c r="I440">
        <v>0.46540880503144699</v>
      </c>
      <c r="J440">
        <v>0.44278456417525403</v>
      </c>
    </row>
    <row r="441" spans="1:10">
      <c r="A441" t="s">
        <v>730</v>
      </c>
      <c r="B441">
        <v>2019</v>
      </c>
      <c r="C441" t="s">
        <v>225</v>
      </c>
      <c r="D441">
        <v>9</v>
      </c>
      <c r="E441" t="s">
        <v>226</v>
      </c>
      <c r="F441" t="s">
        <v>233</v>
      </c>
      <c r="G441">
        <v>85</v>
      </c>
      <c r="H441">
        <v>136573.060615722</v>
      </c>
      <c r="I441">
        <v>0.53459119496855301</v>
      </c>
      <c r="J441">
        <v>0.55721543582474597</v>
      </c>
    </row>
    <row r="442" spans="1:10">
      <c r="A442" t="s">
        <v>731</v>
      </c>
      <c r="B442">
        <v>2019</v>
      </c>
      <c r="C442" t="s">
        <v>225</v>
      </c>
      <c r="D442">
        <v>10</v>
      </c>
      <c r="E442" t="s">
        <v>226</v>
      </c>
      <c r="F442" t="s">
        <v>229</v>
      </c>
      <c r="G442">
        <v>214</v>
      </c>
      <c r="H442">
        <v>299604.297264066</v>
      </c>
      <c r="I442">
        <v>0.74305555555555602</v>
      </c>
      <c r="J442">
        <v>0.73521231995351</v>
      </c>
    </row>
    <row r="443" spans="1:10">
      <c r="A443" t="s">
        <v>732</v>
      </c>
      <c r="B443">
        <v>2019</v>
      </c>
      <c r="C443" t="s">
        <v>225</v>
      </c>
      <c r="D443">
        <v>10</v>
      </c>
      <c r="E443" t="s">
        <v>226</v>
      </c>
      <c r="F443" t="s">
        <v>233</v>
      </c>
      <c r="G443">
        <v>74</v>
      </c>
      <c r="H443">
        <v>107902.88009527299</v>
      </c>
      <c r="I443">
        <v>0.25694444444444398</v>
      </c>
      <c r="J443">
        <v>0.26478768004649</v>
      </c>
    </row>
    <row r="444" spans="1:10">
      <c r="A444" t="s">
        <v>733</v>
      </c>
      <c r="B444">
        <v>2019</v>
      </c>
      <c r="C444" t="s">
        <v>225</v>
      </c>
      <c r="D444">
        <v>11</v>
      </c>
      <c r="E444" t="s">
        <v>226</v>
      </c>
      <c r="F444" t="s">
        <v>229</v>
      </c>
      <c r="G444">
        <v>261</v>
      </c>
      <c r="H444">
        <v>352544.07055329997</v>
      </c>
      <c r="I444">
        <v>0.81055900621118004</v>
      </c>
      <c r="J444">
        <v>0.80992807733927996</v>
      </c>
    </row>
    <row r="445" spans="1:10">
      <c r="A445" t="s">
        <v>734</v>
      </c>
      <c r="B445">
        <v>2019</v>
      </c>
      <c r="C445" t="s">
        <v>225</v>
      </c>
      <c r="D445">
        <v>11</v>
      </c>
      <c r="E445" t="s">
        <v>226</v>
      </c>
      <c r="F445" t="s">
        <v>233</v>
      </c>
      <c r="G445">
        <v>61</v>
      </c>
      <c r="H445">
        <v>82734.172561142303</v>
      </c>
      <c r="I445">
        <v>0.18944099378882001</v>
      </c>
      <c r="J445">
        <v>0.19007192266072001</v>
      </c>
    </row>
    <row r="446" spans="1:10">
      <c r="A446" t="s">
        <v>735</v>
      </c>
      <c r="B446">
        <v>2019</v>
      </c>
      <c r="C446" t="s">
        <v>225</v>
      </c>
      <c r="D446">
        <v>12</v>
      </c>
      <c r="E446" t="s">
        <v>226</v>
      </c>
      <c r="F446" t="s">
        <v>229</v>
      </c>
      <c r="G446">
        <v>49</v>
      </c>
      <c r="H446">
        <v>65315.287809066103</v>
      </c>
      <c r="I446">
        <v>0.83050847457627097</v>
      </c>
      <c r="J446">
        <v>0.84749282458213704</v>
      </c>
    </row>
    <row r="447" spans="1:10">
      <c r="A447" t="s">
        <v>736</v>
      </c>
      <c r="B447">
        <v>2019</v>
      </c>
      <c r="C447" t="s">
        <v>225</v>
      </c>
      <c r="D447">
        <v>12</v>
      </c>
      <c r="E447" t="s">
        <v>226</v>
      </c>
      <c r="F447" t="s">
        <v>233</v>
      </c>
      <c r="G447">
        <v>10</v>
      </c>
      <c r="H447">
        <v>11753.5509050201</v>
      </c>
      <c r="I447">
        <v>0.169491525423729</v>
      </c>
      <c r="J447">
        <v>0.15250717541786299</v>
      </c>
    </row>
    <row r="448" spans="1:10">
      <c r="A448" t="s">
        <v>737</v>
      </c>
      <c r="B448">
        <v>2019</v>
      </c>
      <c r="C448" t="s">
        <v>225</v>
      </c>
      <c r="D448">
        <v>13</v>
      </c>
      <c r="E448" t="s">
        <v>226</v>
      </c>
      <c r="F448" t="s">
        <v>229</v>
      </c>
      <c r="G448">
        <v>354</v>
      </c>
      <c r="H448">
        <v>507995.93888306298</v>
      </c>
      <c r="I448">
        <v>0.76789587852494601</v>
      </c>
      <c r="J448">
        <v>0.76174235403151103</v>
      </c>
    </row>
    <row r="449" spans="1:10">
      <c r="A449" t="s">
        <v>738</v>
      </c>
      <c r="B449">
        <v>2019</v>
      </c>
      <c r="C449" t="s">
        <v>225</v>
      </c>
      <c r="D449">
        <v>13</v>
      </c>
      <c r="E449" t="s">
        <v>226</v>
      </c>
      <c r="F449" t="s">
        <v>233</v>
      </c>
      <c r="G449">
        <v>107</v>
      </c>
      <c r="H449">
        <v>158890.88471877799</v>
      </c>
      <c r="I449">
        <v>0.23210412147505399</v>
      </c>
      <c r="J449">
        <v>0.238257645968489</v>
      </c>
    </row>
    <row r="450" spans="1:10">
      <c r="A450" t="s">
        <v>739</v>
      </c>
      <c r="B450">
        <v>2019</v>
      </c>
      <c r="C450" t="s">
        <v>225</v>
      </c>
      <c r="D450">
        <v>14</v>
      </c>
      <c r="E450" t="s">
        <v>226</v>
      </c>
      <c r="F450" t="s">
        <v>229</v>
      </c>
      <c r="G450">
        <v>166</v>
      </c>
      <c r="H450">
        <v>213752.49955419899</v>
      </c>
      <c r="I450">
        <v>0.72173913043478299</v>
      </c>
      <c r="J450">
        <v>0.69970780907921504</v>
      </c>
    </row>
    <row r="451" spans="1:10">
      <c r="A451" t="s">
        <v>740</v>
      </c>
      <c r="B451">
        <v>2019</v>
      </c>
      <c r="C451" t="s">
        <v>225</v>
      </c>
      <c r="D451">
        <v>14</v>
      </c>
      <c r="E451" t="s">
        <v>226</v>
      </c>
      <c r="F451" t="s">
        <v>231</v>
      </c>
      <c r="G451">
        <v>1</v>
      </c>
      <c r="H451">
        <v>1208.7953936414999</v>
      </c>
      <c r="I451">
        <v>4.3478260869565201E-3</v>
      </c>
      <c r="J451">
        <v>3.9569295249129001E-3</v>
      </c>
    </row>
    <row r="452" spans="1:10">
      <c r="A452" t="s">
        <v>741</v>
      </c>
      <c r="B452">
        <v>2019</v>
      </c>
      <c r="C452" t="s">
        <v>225</v>
      </c>
      <c r="D452">
        <v>14</v>
      </c>
      <c r="E452" t="s">
        <v>226</v>
      </c>
      <c r="F452" t="s">
        <v>233</v>
      </c>
      <c r="G452">
        <v>63</v>
      </c>
      <c r="H452">
        <v>90526.934253843006</v>
      </c>
      <c r="I452">
        <v>0.27391304347826101</v>
      </c>
      <c r="J452">
        <v>0.29633526139587202</v>
      </c>
    </row>
    <row r="453" spans="1:10">
      <c r="A453" t="s">
        <v>742</v>
      </c>
      <c r="B453">
        <v>2019</v>
      </c>
      <c r="C453" t="s">
        <v>225</v>
      </c>
      <c r="D453">
        <v>15</v>
      </c>
      <c r="E453" t="s">
        <v>226</v>
      </c>
      <c r="F453" t="s">
        <v>229</v>
      </c>
      <c r="G453">
        <v>211</v>
      </c>
      <c r="H453">
        <v>271842.33976273698</v>
      </c>
      <c r="I453">
        <v>0.74822695035460995</v>
      </c>
      <c r="J453">
        <v>0.75584192874999501</v>
      </c>
    </row>
    <row r="454" spans="1:10">
      <c r="A454" t="s">
        <v>743</v>
      </c>
      <c r="B454">
        <v>2019</v>
      </c>
      <c r="C454" t="s">
        <v>225</v>
      </c>
      <c r="D454">
        <v>15</v>
      </c>
      <c r="E454" t="s">
        <v>226</v>
      </c>
      <c r="F454" t="s">
        <v>233</v>
      </c>
      <c r="G454">
        <v>71</v>
      </c>
      <c r="H454">
        <v>87812.674629369198</v>
      </c>
      <c r="I454">
        <v>0.25177304964538999</v>
      </c>
      <c r="J454">
        <v>0.24415807125000499</v>
      </c>
    </row>
    <row r="455" spans="1:10">
      <c r="A455" t="s">
        <v>744</v>
      </c>
      <c r="B455">
        <v>2019</v>
      </c>
      <c r="C455" t="s">
        <v>225</v>
      </c>
      <c r="D455">
        <v>16</v>
      </c>
      <c r="E455" t="s">
        <v>226</v>
      </c>
      <c r="F455" t="s">
        <v>227</v>
      </c>
      <c r="G455">
        <v>2</v>
      </c>
      <c r="H455">
        <v>2460.5296979290401</v>
      </c>
      <c r="I455">
        <v>4.8309178743961402E-3</v>
      </c>
      <c r="J455">
        <v>4.5140530037191401E-3</v>
      </c>
    </row>
    <row r="456" spans="1:10">
      <c r="A456" t="s">
        <v>745</v>
      </c>
      <c r="B456">
        <v>2019</v>
      </c>
      <c r="C456" t="s">
        <v>225</v>
      </c>
      <c r="D456">
        <v>16</v>
      </c>
      <c r="E456" t="s">
        <v>226</v>
      </c>
      <c r="F456" t="s">
        <v>229</v>
      </c>
      <c r="G456">
        <v>319</v>
      </c>
      <c r="H456">
        <v>420421.38003091299</v>
      </c>
      <c r="I456">
        <v>0.770531400966184</v>
      </c>
      <c r="J456">
        <v>0.77129912106064702</v>
      </c>
    </row>
    <row r="457" spans="1:10">
      <c r="A457" t="s">
        <v>746</v>
      </c>
      <c r="B457">
        <v>2019</v>
      </c>
      <c r="C457" t="s">
        <v>225</v>
      </c>
      <c r="D457">
        <v>16</v>
      </c>
      <c r="E457" t="s">
        <v>226</v>
      </c>
      <c r="F457" t="s">
        <v>231</v>
      </c>
      <c r="G457">
        <v>1</v>
      </c>
      <c r="H457">
        <v>1190.5788860947</v>
      </c>
      <c r="I457">
        <v>2.4154589371980701E-3</v>
      </c>
      <c r="J457">
        <v>2.1842191953479698E-3</v>
      </c>
    </row>
    <row r="458" spans="1:10">
      <c r="A458" t="s">
        <v>747</v>
      </c>
      <c r="B458">
        <v>2019</v>
      </c>
      <c r="C458" t="s">
        <v>225</v>
      </c>
      <c r="D458">
        <v>16</v>
      </c>
      <c r="E458" t="s">
        <v>226</v>
      </c>
      <c r="F458" t="s">
        <v>233</v>
      </c>
      <c r="G458">
        <v>92</v>
      </c>
      <c r="H458">
        <v>121009.657275199</v>
      </c>
      <c r="I458">
        <v>0.22222222222222199</v>
      </c>
      <c r="J458">
        <v>0.22200260674028599</v>
      </c>
    </row>
    <row r="459" spans="1:10">
      <c r="A459" t="s">
        <v>748</v>
      </c>
      <c r="B459">
        <v>2019</v>
      </c>
      <c r="C459" t="s">
        <v>225</v>
      </c>
      <c r="D459">
        <v>17</v>
      </c>
      <c r="E459" t="s">
        <v>226</v>
      </c>
      <c r="F459" t="s">
        <v>229</v>
      </c>
      <c r="G459">
        <v>261</v>
      </c>
      <c r="H459">
        <v>359298.491315833</v>
      </c>
      <c r="I459">
        <v>0.62891566265060195</v>
      </c>
      <c r="J459">
        <v>0.64589795049565202</v>
      </c>
    </row>
    <row r="460" spans="1:10">
      <c r="A460" t="s">
        <v>749</v>
      </c>
      <c r="B460">
        <v>2019</v>
      </c>
      <c r="C460" t="s">
        <v>225</v>
      </c>
      <c r="D460">
        <v>17</v>
      </c>
      <c r="E460" t="s">
        <v>226</v>
      </c>
      <c r="F460" t="s">
        <v>231</v>
      </c>
      <c r="G460">
        <v>1</v>
      </c>
      <c r="H460">
        <v>949.86075065478497</v>
      </c>
      <c r="I460">
        <v>2.4096385542168699E-3</v>
      </c>
      <c r="J460">
        <v>1.7075304431626299E-3</v>
      </c>
    </row>
    <row r="461" spans="1:10">
      <c r="A461" t="s">
        <v>750</v>
      </c>
      <c r="B461">
        <v>2019</v>
      </c>
      <c r="C461" t="s">
        <v>225</v>
      </c>
      <c r="D461">
        <v>17</v>
      </c>
      <c r="E461" t="s">
        <v>226</v>
      </c>
      <c r="F461" t="s">
        <v>233</v>
      </c>
      <c r="G461">
        <v>153</v>
      </c>
      <c r="H461">
        <v>196029.13889026901</v>
      </c>
      <c r="I461">
        <v>0.368674698795181</v>
      </c>
      <c r="J461">
        <v>0.35239451906118602</v>
      </c>
    </row>
    <row r="462" spans="1:10">
      <c r="A462" t="s">
        <v>751</v>
      </c>
      <c r="B462">
        <v>2019</v>
      </c>
      <c r="C462" t="s">
        <v>225</v>
      </c>
      <c r="D462">
        <v>18</v>
      </c>
      <c r="E462" t="s">
        <v>226</v>
      </c>
      <c r="F462" t="s">
        <v>229</v>
      </c>
      <c r="G462">
        <v>68</v>
      </c>
      <c r="H462">
        <v>96993.794432958399</v>
      </c>
      <c r="I462">
        <v>0.49635036496350399</v>
      </c>
      <c r="J462">
        <v>0.48348034764560899</v>
      </c>
    </row>
    <row r="463" spans="1:10">
      <c r="A463" t="s">
        <v>752</v>
      </c>
      <c r="B463">
        <v>2019</v>
      </c>
      <c r="C463" t="s">
        <v>225</v>
      </c>
      <c r="D463">
        <v>18</v>
      </c>
      <c r="E463" t="s">
        <v>226</v>
      </c>
      <c r="F463" t="s">
        <v>231</v>
      </c>
      <c r="G463">
        <v>1</v>
      </c>
      <c r="H463">
        <v>1325.9015135852401</v>
      </c>
      <c r="I463">
        <v>7.2992700729926996E-3</v>
      </c>
      <c r="J463">
        <v>6.6091581268646997E-3</v>
      </c>
    </row>
    <row r="464" spans="1:10">
      <c r="A464" t="s">
        <v>753</v>
      </c>
      <c r="B464">
        <v>2019</v>
      </c>
      <c r="C464" t="s">
        <v>225</v>
      </c>
      <c r="D464">
        <v>18</v>
      </c>
      <c r="E464" t="s">
        <v>226</v>
      </c>
      <c r="F464" t="s">
        <v>233</v>
      </c>
      <c r="G464">
        <v>68</v>
      </c>
      <c r="H464">
        <v>102296.099308189</v>
      </c>
      <c r="I464">
        <v>0.49635036496350399</v>
      </c>
      <c r="J464">
        <v>0.50991049422752599</v>
      </c>
    </row>
    <row r="465" spans="1:10">
      <c r="A465" t="s">
        <v>754</v>
      </c>
      <c r="B465">
        <v>2019</v>
      </c>
      <c r="C465" t="s">
        <v>225</v>
      </c>
      <c r="D465">
        <v>19</v>
      </c>
      <c r="E465" t="s">
        <v>226</v>
      </c>
      <c r="F465" t="s">
        <v>229</v>
      </c>
      <c r="G465">
        <v>82</v>
      </c>
      <c r="H465">
        <v>107697.293795816</v>
      </c>
      <c r="I465">
        <v>0.72566371681415898</v>
      </c>
      <c r="J465">
        <v>0.72221107281532204</v>
      </c>
    </row>
    <row r="466" spans="1:10">
      <c r="A466" t="s">
        <v>755</v>
      </c>
      <c r="B466">
        <v>2019</v>
      </c>
      <c r="C466" t="s">
        <v>225</v>
      </c>
      <c r="D466">
        <v>19</v>
      </c>
      <c r="E466" t="s">
        <v>226</v>
      </c>
      <c r="F466" t="s">
        <v>233</v>
      </c>
      <c r="G466">
        <v>31</v>
      </c>
      <c r="H466">
        <v>41424.338161432497</v>
      </c>
      <c r="I466">
        <v>0.27433628318584102</v>
      </c>
      <c r="J466">
        <v>0.27778892718467801</v>
      </c>
    </row>
    <row r="467" spans="1:10">
      <c r="A467" t="s">
        <v>756</v>
      </c>
      <c r="B467">
        <v>2019</v>
      </c>
      <c r="C467" t="s">
        <v>225</v>
      </c>
      <c r="D467">
        <v>20</v>
      </c>
      <c r="E467" t="s">
        <v>226</v>
      </c>
      <c r="F467" t="s">
        <v>229</v>
      </c>
      <c r="G467">
        <v>9</v>
      </c>
      <c r="H467">
        <v>12175.132936817599</v>
      </c>
      <c r="I467">
        <v>0.81818181818181801</v>
      </c>
      <c r="J467">
        <v>0.74921931299543598</v>
      </c>
    </row>
    <row r="468" spans="1:10">
      <c r="A468" t="s">
        <v>757</v>
      </c>
      <c r="B468">
        <v>2019</v>
      </c>
      <c r="C468" t="s">
        <v>225</v>
      </c>
      <c r="D468">
        <v>20</v>
      </c>
      <c r="E468" t="s">
        <v>226</v>
      </c>
      <c r="F468" t="s">
        <v>233</v>
      </c>
      <c r="G468">
        <v>2</v>
      </c>
      <c r="H468">
        <v>4075.29297404218</v>
      </c>
      <c r="I468">
        <v>0.18181818181818199</v>
      </c>
      <c r="J468">
        <v>0.25078068700456402</v>
      </c>
    </row>
    <row r="469" spans="1:10">
      <c r="A469" t="s">
        <v>758</v>
      </c>
      <c r="B469">
        <v>2019</v>
      </c>
      <c r="C469" t="s">
        <v>225</v>
      </c>
      <c r="D469">
        <v>21</v>
      </c>
      <c r="E469" t="s">
        <v>226</v>
      </c>
      <c r="F469" t="s">
        <v>229</v>
      </c>
      <c r="G469">
        <v>23</v>
      </c>
      <c r="H469">
        <v>27981.8567710016</v>
      </c>
      <c r="I469">
        <v>0.85185185185185197</v>
      </c>
      <c r="J469">
        <v>0.85684118256434805</v>
      </c>
    </row>
    <row r="470" spans="1:10">
      <c r="A470" t="s">
        <v>759</v>
      </c>
      <c r="B470">
        <v>2019</v>
      </c>
      <c r="C470" t="s">
        <v>225</v>
      </c>
      <c r="D470">
        <v>21</v>
      </c>
      <c r="E470" t="s">
        <v>226</v>
      </c>
      <c r="F470" t="s">
        <v>233</v>
      </c>
      <c r="G470">
        <v>4</v>
      </c>
      <c r="H470">
        <v>4675.1365439762203</v>
      </c>
      <c r="I470">
        <v>0.148148148148148</v>
      </c>
      <c r="J470">
        <v>0.14315881743565201</v>
      </c>
    </row>
    <row r="471" spans="1:10">
      <c r="A471" t="s">
        <v>760</v>
      </c>
      <c r="B471">
        <v>2019</v>
      </c>
      <c r="C471" t="s">
        <v>225</v>
      </c>
      <c r="D471">
        <v>-8</v>
      </c>
      <c r="E471" t="s">
        <v>235</v>
      </c>
      <c r="F471" t="s">
        <v>229</v>
      </c>
      <c r="G471">
        <v>62</v>
      </c>
      <c r="H471">
        <v>27828.7803373764</v>
      </c>
      <c r="I471">
        <v>0.65263157894736801</v>
      </c>
      <c r="J471">
        <v>0.63553001944226795</v>
      </c>
    </row>
    <row r="472" spans="1:10">
      <c r="A472" t="s">
        <v>761</v>
      </c>
      <c r="B472">
        <v>2019</v>
      </c>
      <c r="C472" t="s">
        <v>225</v>
      </c>
      <c r="D472">
        <v>-8</v>
      </c>
      <c r="E472" t="s">
        <v>235</v>
      </c>
      <c r="F472" t="s">
        <v>233</v>
      </c>
      <c r="G472">
        <v>33</v>
      </c>
      <c r="H472">
        <v>15959.521530407201</v>
      </c>
      <c r="I472">
        <v>0.34736842105263199</v>
      </c>
      <c r="J472">
        <v>0.364469980557732</v>
      </c>
    </row>
    <row r="473" spans="1:10">
      <c r="A473" t="s">
        <v>762</v>
      </c>
      <c r="B473">
        <v>2019</v>
      </c>
      <c r="C473" t="s">
        <v>225</v>
      </c>
      <c r="D473">
        <v>1</v>
      </c>
      <c r="E473" t="s">
        <v>235</v>
      </c>
      <c r="F473" t="s">
        <v>227</v>
      </c>
      <c r="G473">
        <v>1</v>
      </c>
      <c r="H473">
        <v>562.90350620783295</v>
      </c>
      <c r="I473">
        <v>2.34192037470726E-3</v>
      </c>
      <c r="J473">
        <v>1.57637781826463E-3</v>
      </c>
    </row>
    <row r="474" spans="1:10">
      <c r="A474" t="s">
        <v>763</v>
      </c>
      <c r="B474">
        <v>2019</v>
      </c>
      <c r="C474" t="s">
        <v>225</v>
      </c>
      <c r="D474">
        <v>1</v>
      </c>
      <c r="E474" t="s">
        <v>235</v>
      </c>
      <c r="F474" t="s">
        <v>229</v>
      </c>
      <c r="G474">
        <v>251</v>
      </c>
      <c r="H474">
        <v>218095.24808579299</v>
      </c>
      <c r="I474">
        <v>0.58782201405152201</v>
      </c>
      <c r="J474">
        <v>0.61076278182646304</v>
      </c>
    </row>
    <row r="475" spans="1:10">
      <c r="A475" t="s">
        <v>764</v>
      </c>
      <c r="B475">
        <v>2019</v>
      </c>
      <c r="C475" t="s">
        <v>225</v>
      </c>
      <c r="D475">
        <v>1</v>
      </c>
      <c r="E475" t="s">
        <v>235</v>
      </c>
      <c r="F475" t="s">
        <v>231</v>
      </c>
      <c r="G475">
        <v>1</v>
      </c>
      <c r="H475">
        <v>794.16408889366903</v>
      </c>
      <c r="I475">
        <v>2.34192037470726E-3</v>
      </c>
      <c r="J475">
        <v>2.2240093372808E-3</v>
      </c>
    </row>
    <row r="476" spans="1:10">
      <c r="A476" t="s">
        <v>765</v>
      </c>
      <c r="B476">
        <v>2019</v>
      </c>
      <c r="C476" t="s">
        <v>225</v>
      </c>
      <c r="D476">
        <v>1</v>
      </c>
      <c r="E476" t="s">
        <v>235</v>
      </c>
      <c r="F476" t="s">
        <v>233</v>
      </c>
      <c r="G476">
        <v>174</v>
      </c>
      <c r="H476">
        <v>137634.35458671299</v>
      </c>
      <c r="I476">
        <v>0.40749414519906302</v>
      </c>
      <c r="J476">
        <v>0.38543683101799098</v>
      </c>
    </row>
    <row r="477" spans="1:10">
      <c r="A477" t="s">
        <v>766</v>
      </c>
      <c r="B477">
        <v>2019</v>
      </c>
      <c r="C477" t="s">
        <v>225</v>
      </c>
      <c r="D477">
        <v>2</v>
      </c>
      <c r="E477" t="s">
        <v>235</v>
      </c>
      <c r="F477" t="s">
        <v>229</v>
      </c>
      <c r="G477">
        <v>90</v>
      </c>
      <c r="H477">
        <v>84236.031912044797</v>
      </c>
      <c r="I477">
        <v>0.77586206896551702</v>
      </c>
      <c r="J477">
        <v>0.773060148797724</v>
      </c>
    </row>
    <row r="478" spans="1:10">
      <c r="A478" t="s">
        <v>767</v>
      </c>
      <c r="B478">
        <v>2019</v>
      </c>
      <c r="C478" t="s">
        <v>225</v>
      </c>
      <c r="D478">
        <v>2</v>
      </c>
      <c r="E478" t="s">
        <v>235</v>
      </c>
      <c r="F478" t="s">
        <v>231</v>
      </c>
      <c r="G478">
        <v>1</v>
      </c>
      <c r="H478">
        <v>903.44106752543803</v>
      </c>
      <c r="I478">
        <v>8.6206896551724102E-3</v>
      </c>
      <c r="J478">
        <v>8.2911584299274702E-3</v>
      </c>
    </row>
    <row r="479" spans="1:10">
      <c r="A479" t="s">
        <v>768</v>
      </c>
      <c r="B479">
        <v>2019</v>
      </c>
      <c r="C479" t="s">
        <v>225</v>
      </c>
      <c r="D479">
        <v>2</v>
      </c>
      <c r="E479" t="s">
        <v>235</v>
      </c>
      <c r="F479" t="s">
        <v>233</v>
      </c>
      <c r="G479">
        <v>25</v>
      </c>
      <c r="H479">
        <v>23824.9226668101</v>
      </c>
      <c r="I479">
        <v>0.21551724137931</v>
      </c>
      <c r="J479">
        <v>0.218648692772349</v>
      </c>
    </row>
    <row r="480" spans="1:10">
      <c r="A480" t="s">
        <v>769</v>
      </c>
      <c r="B480">
        <v>2019</v>
      </c>
      <c r="C480" t="s">
        <v>225</v>
      </c>
      <c r="D480">
        <v>3</v>
      </c>
      <c r="E480" t="s">
        <v>235</v>
      </c>
      <c r="F480" t="s">
        <v>227</v>
      </c>
      <c r="G480">
        <v>1</v>
      </c>
      <c r="H480">
        <v>1210.94140274507</v>
      </c>
      <c r="I480">
        <v>3.2873109796186699E-4</v>
      </c>
      <c r="J480">
        <v>4.2861646831723698E-4</v>
      </c>
    </row>
    <row r="481" spans="1:10">
      <c r="A481" t="s">
        <v>770</v>
      </c>
      <c r="B481">
        <v>2019</v>
      </c>
      <c r="C481" t="s">
        <v>225</v>
      </c>
      <c r="D481">
        <v>3</v>
      </c>
      <c r="E481" t="s">
        <v>235</v>
      </c>
      <c r="F481" t="s">
        <v>229</v>
      </c>
      <c r="G481">
        <v>2313</v>
      </c>
      <c r="H481">
        <v>2137807.1342365099</v>
      </c>
      <c r="I481">
        <v>0.76035502958579904</v>
      </c>
      <c r="J481">
        <v>0.75668347101082001</v>
      </c>
    </row>
    <row r="482" spans="1:10">
      <c r="A482" t="s">
        <v>771</v>
      </c>
      <c r="B482">
        <v>2019</v>
      </c>
      <c r="C482" t="s">
        <v>225</v>
      </c>
      <c r="D482">
        <v>3</v>
      </c>
      <c r="E482" t="s">
        <v>235</v>
      </c>
      <c r="F482" t="s">
        <v>231</v>
      </c>
      <c r="G482">
        <v>1</v>
      </c>
      <c r="H482">
        <v>303.68834759293901</v>
      </c>
      <c r="I482">
        <v>3.2873109796186699E-4</v>
      </c>
      <c r="J482">
        <v>1.07491433292571E-4</v>
      </c>
    </row>
    <row r="483" spans="1:10">
      <c r="A483" t="s">
        <v>772</v>
      </c>
      <c r="B483">
        <v>2019</v>
      </c>
      <c r="C483" t="s">
        <v>225</v>
      </c>
      <c r="D483">
        <v>3</v>
      </c>
      <c r="E483" t="s">
        <v>235</v>
      </c>
      <c r="F483" t="s">
        <v>233</v>
      </c>
      <c r="G483">
        <v>727</v>
      </c>
      <c r="H483">
        <v>685911.264270938</v>
      </c>
      <c r="I483">
        <v>0.23898750821827699</v>
      </c>
      <c r="J483">
        <v>0.24278042108757</v>
      </c>
    </row>
    <row r="484" spans="1:10">
      <c r="A484" t="s">
        <v>773</v>
      </c>
      <c r="B484">
        <v>2019</v>
      </c>
      <c r="C484" t="s">
        <v>225</v>
      </c>
      <c r="D484">
        <v>4</v>
      </c>
      <c r="E484" t="s">
        <v>235</v>
      </c>
      <c r="F484" t="s">
        <v>229</v>
      </c>
      <c r="G484">
        <v>138</v>
      </c>
      <c r="H484">
        <v>129688.90171015001</v>
      </c>
      <c r="I484">
        <v>0.76243093922651906</v>
      </c>
      <c r="J484">
        <v>0.75712886857956696</v>
      </c>
    </row>
    <row r="485" spans="1:10">
      <c r="A485" t="s">
        <v>774</v>
      </c>
      <c r="B485">
        <v>2019</v>
      </c>
      <c r="C485" t="s">
        <v>225</v>
      </c>
      <c r="D485">
        <v>4</v>
      </c>
      <c r="E485" t="s">
        <v>235</v>
      </c>
      <c r="F485" t="s">
        <v>233</v>
      </c>
      <c r="G485">
        <v>43</v>
      </c>
      <c r="H485">
        <v>41601.491632605997</v>
      </c>
      <c r="I485">
        <v>0.237569060773481</v>
      </c>
      <c r="J485">
        <v>0.24287113142043301</v>
      </c>
    </row>
    <row r="486" spans="1:10">
      <c r="A486" t="s">
        <v>775</v>
      </c>
      <c r="B486">
        <v>2019</v>
      </c>
      <c r="C486" t="s">
        <v>225</v>
      </c>
      <c r="D486">
        <v>5</v>
      </c>
      <c r="E486" t="s">
        <v>235</v>
      </c>
      <c r="F486" t="s">
        <v>229</v>
      </c>
      <c r="G486">
        <v>205</v>
      </c>
      <c r="H486">
        <v>191139.41291492799</v>
      </c>
      <c r="I486">
        <v>0.86497890295358604</v>
      </c>
      <c r="J486">
        <v>0.86506831983805699</v>
      </c>
    </row>
    <row r="487" spans="1:10">
      <c r="A487" t="s">
        <v>776</v>
      </c>
      <c r="B487">
        <v>2019</v>
      </c>
      <c r="C487" t="s">
        <v>225</v>
      </c>
      <c r="D487">
        <v>5</v>
      </c>
      <c r="E487" t="s">
        <v>235</v>
      </c>
      <c r="F487" t="s">
        <v>231</v>
      </c>
      <c r="G487">
        <v>2</v>
      </c>
      <c r="H487">
        <v>2073.7212689191501</v>
      </c>
      <c r="I487">
        <v>8.4388185654008397E-3</v>
      </c>
      <c r="J487">
        <v>9.3853514906146497E-3</v>
      </c>
    </row>
    <row r="488" spans="1:10">
      <c r="A488" t="s">
        <v>777</v>
      </c>
      <c r="B488">
        <v>2019</v>
      </c>
      <c r="C488" t="s">
        <v>225</v>
      </c>
      <c r="D488">
        <v>5</v>
      </c>
      <c r="E488" t="s">
        <v>235</v>
      </c>
      <c r="F488" t="s">
        <v>233</v>
      </c>
      <c r="G488">
        <v>30</v>
      </c>
      <c r="H488">
        <v>27739.833959420299</v>
      </c>
      <c r="I488">
        <v>0.126582278481013</v>
      </c>
      <c r="J488">
        <v>0.125546328671329</v>
      </c>
    </row>
    <row r="489" spans="1:10">
      <c r="A489" t="s">
        <v>778</v>
      </c>
      <c r="B489">
        <v>2019</v>
      </c>
      <c r="C489" t="s">
        <v>225</v>
      </c>
      <c r="D489">
        <v>6</v>
      </c>
      <c r="E489" t="s">
        <v>235</v>
      </c>
      <c r="F489" t="s">
        <v>229</v>
      </c>
      <c r="G489">
        <v>1800</v>
      </c>
      <c r="H489">
        <v>1690902.41150884</v>
      </c>
      <c r="I489">
        <v>0.85918854415274504</v>
      </c>
      <c r="J489">
        <v>0.85961759460169995</v>
      </c>
    </row>
    <row r="490" spans="1:10">
      <c r="A490" t="s">
        <v>779</v>
      </c>
      <c r="B490">
        <v>2019</v>
      </c>
      <c r="C490" t="s">
        <v>225</v>
      </c>
      <c r="D490">
        <v>6</v>
      </c>
      <c r="E490" t="s">
        <v>235</v>
      </c>
      <c r="F490" t="s">
        <v>231</v>
      </c>
      <c r="G490">
        <v>3</v>
      </c>
      <c r="H490">
        <v>2094.0518695948299</v>
      </c>
      <c r="I490">
        <v>1.4319809069212399E-3</v>
      </c>
      <c r="J490">
        <v>1.0645699118176899E-3</v>
      </c>
    </row>
    <row r="491" spans="1:10">
      <c r="A491" t="s">
        <v>780</v>
      </c>
      <c r="B491">
        <v>2019</v>
      </c>
      <c r="C491" t="s">
        <v>225</v>
      </c>
      <c r="D491">
        <v>6</v>
      </c>
      <c r="E491" t="s">
        <v>235</v>
      </c>
      <c r="F491" t="s">
        <v>233</v>
      </c>
      <c r="G491">
        <v>292</v>
      </c>
      <c r="H491">
        <v>274043.79048271599</v>
      </c>
      <c r="I491">
        <v>0.13937947494033401</v>
      </c>
      <c r="J491">
        <v>0.13931783548648199</v>
      </c>
    </row>
    <row r="492" spans="1:10">
      <c r="A492" t="s">
        <v>781</v>
      </c>
      <c r="B492">
        <v>2019</v>
      </c>
      <c r="C492" t="s">
        <v>225</v>
      </c>
      <c r="D492">
        <v>7</v>
      </c>
      <c r="E492" t="s">
        <v>235</v>
      </c>
      <c r="F492" t="s">
        <v>229</v>
      </c>
      <c r="G492">
        <v>2750</v>
      </c>
      <c r="H492">
        <v>2568555.3827397302</v>
      </c>
      <c r="I492">
        <v>0.70912841670964399</v>
      </c>
      <c r="J492">
        <v>0.70716088598450599</v>
      </c>
    </row>
    <row r="493" spans="1:10">
      <c r="A493" t="s">
        <v>782</v>
      </c>
      <c r="B493">
        <v>2019</v>
      </c>
      <c r="C493" t="s">
        <v>225</v>
      </c>
      <c r="D493">
        <v>7</v>
      </c>
      <c r="E493" t="s">
        <v>235</v>
      </c>
      <c r="F493" t="s">
        <v>231</v>
      </c>
      <c r="G493">
        <v>3</v>
      </c>
      <c r="H493">
        <v>2270.67396296478</v>
      </c>
      <c r="I493">
        <v>7.7359463641052102E-4</v>
      </c>
      <c r="J493">
        <v>6.25149771822083E-4</v>
      </c>
    </row>
    <row r="494" spans="1:10">
      <c r="A494" t="s">
        <v>783</v>
      </c>
      <c r="B494">
        <v>2019</v>
      </c>
      <c r="C494" t="s">
        <v>225</v>
      </c>
      <c r="D494">
        <v>7</v>
      </c>
      <c r="E494" t="s">
        <v>235</v>
      </c>
      <c r="F494" t="s">
        <v>233</v>
      </c>
      <c r="G494">
        <v>1125</v>
      </c>
      <c r="H494">
        <v>1061381.8801995299</v>
      </c>
      <c r="I494">
        <v>0.29009798865394498</v>
      </c>
      <c r="J494">
        <v>0.29221396424367202</v>
      </c>
    </row>
    <row r="495" spans="1:10">
      <c r="A495" t="s">
        <v>784</v>
      </c>
      <c r="B495">
        <v>2019</v>
      </c>
      <c r="C495" t="s">
        <v>225</v>
      </c>
      <c r="D495">
        <v>8</v>
      </c>
      <c r="E495" t="s">
        <v>235</v>
      </c>
      <c r="F495" t="s">
        <v>229</v>
      </c>
      <c r="G495">
        <v>827</v>
      </c>
      <c r="H495">
        <v>760746.93469556596</v>
      </c>
      <c r="I495">
        <v>0.58445229681978805</v>
      </c>
      <c r="J495">
        <v>0.57427589752640695</v>
      </c>
    </row>
    <row r="496" spans="1:10">
      <c r="A496" t="s">
        <v>785</v>
      </c>
      <c r="B496">
        <v>2019</v>
      </c>
      <c r="C496" t="s">
        <v>225</v>
      </c>
      <c r="D496">
        <v>8</v>
      </c>
      <c r="E496" t="s">
        <v>235</v>
      </c>
      <c r="F496" t="s">
        <v>231</v>
      </c>
      <c r="G496">
        <v>2</v>
      </c>
      <c r="H496">
        <v>2461.2733442992599</v>
      </c>
      <c r="I496">
        <v>1.4134275618374601E-3</v>
      </c>
      <c r="J496">
        <v>1.85797654172726E-3</v>
      </c>
    </row>
    <row r="497" spans="1:10">
      <c r="A497" t="s">
        <v>786</v>
      </c>
      <c r="B497">
        <v>2019</v>
      </c>
      <c r="C497" t="s">
        <v>225</v>
      </c>
      <c r="D497">
        <v>8</v>
      </c>
      <c r="E497" t="s">
        <v>235</v>
      </c>
      <c r="F497" t="s">
        <v>233</v>
      </c>
      <c r="G497">
        <v>586</v>
      </c>
      <c r="H497">
        <v>561498.153436127</v>
      </c>
      <c r="I497">
        <v>0.41413427561837501</v>
      </c>
      <c r="J497">
        <v>0.42386612593186601</v>
      </c>
    </row>
    <row r="498" spans="1:10">
      <c r="A498" t="s">
        <v>787</v>
      </c>
      <c r="B498">
        <v>2019</v>
      </c>
      <c r="C498" t="s">
        <v>225</v>
      </c>
      <c r="D498">
        <v>9</v>
      </c>
      <c r="E498" t="s">
        <v>235</v>
      </c>
      <c r="F498" t="s">
        <v>227</v>
      </c>
      <c r="G498">
        <v>1</v>
      </c>
      <c r="H498">
        <v>851.34390329401401</v>
      </c>
      <c r="I498">
        <v>6.7114093959731497E-4</v>
      </c>
      <c r="J498">
        <v>5.8848174345182296E-4</v>
      </c>
    </row>
    <row r="499" spans="1:10">
      <c r="A499" t="s">
        <v>788</v>
      </c>
      <c r="B499">
        <v>2019</v>
      </c>
      <c r="C499" t="s">
        <v>225</v>
      </c>
      <c r="D499">
        <v>9</v>
      </c>
      <c r="E499" t="s">
        <v>235</v>
      </c>
      <c r="F499" t="s">
        <v>229</v>
      </c>
      <c r="G499">
        <v>631</v>
      </c>
      <c r="H499">
        <v>575904.92533992894</v>
      </c>
      <c r="I499">
        <v>0.42348993288590597</v>
      </c>
      <c r="J499">
        <v>0.39808769783307002</v>
      </c>
    </row>
    <row r="500" spans="1:10">
      <c r="A500" t="s">
        <v>789</v>
      </c>
      <c r="B500">
        <v>2019</v>
      </c>
      <c r="C500" t="s">
        <v>225</v>
      </c>
      <c r="D500">
        <v>9</v>
      </c>
      <c r="E500" t="s">
        <v>235</v>
      </c>
      <c r="F500" t="s">
        <v>231</v>
      </c>
      <c r="G500">
        <v>1</v>
      </c>
      <c r="H500">
        <v>768.75083804907194</v>
      </c>
      <c r="I500">
        <v>6.7114093959731497E-4</v>
      </c>
      <c r="J500">
        <v>5.3139023102739304E-4</v>
      </c>
    </row>
    <row r="501" spans="1:10">
      <c r="A501" t="s">
        <v>790</v>
      </c>
      <c r="B501">
        <v>2019</v>
      </c>
      <c r="C501" t="s">
        <v>225</v>
      </c>
      <c r="D501">
        <v>9</v>
      </c>
      <c r="E501" t="s">
        <v>235</v>
      </c>
      <c r="F501" t="s">
        <v>233</v>
      </c>
      <c r="G501">
        <v>857</v>
      </c>
      <c r="H501">
        <v>869153.50948590704</v>
      </c>
      <c r="I501">
        <v>0.57516778523489898</v>
      </c>
      <c r="J501">
        <v>0.60079243019245099</v>
      </c>
    </row>
    <row r="502" spans="1:10">
      <c r="A502" t="s">
        <v>791</v>
      </c>
      <c r="B502">
        <v>2019</v>
      </c>
      <c r="C502" t="s">
        <v>225</v>
      </c>
      <c r="D502">
        <v>10</v>
      </c>
      <c r="E502" t="s">
        <v>235</v>
      </c>
      <c r="F502" t="s">
        <v>229</v>
      </c>
      <c r="G502">
        <v>786</v>
      </c>
      <c r="H502">
        <v>754491.46300016798</v>
      </c>
      <c r="I502">
        <v>0.77591312931885503</v>
      </c>
      <c r="J502">
        <v>0.779890222903458</v>
      </c>
    </row>
    <row r="503" spans="1:10">
      <c r="A503" t="s">
        <v>792</v>
      </c>
      <c r="B503">
        <v>2019</v>
      </c>
      <c r="C503" t="s">
        <v>225</v>
      </c>
      <c r="D503">
        <v>10</v>
      </c>
      <c r="E503" t="s">
        <v>235</v>
      </c>
      <c r="F503" t="s">
        <v>233</v>
      </c>
      <c r="G503">
        <v>227</v>
      </c>
      <c r="H503">
        <v>212941.44081450801</v>
      </c>
      <c r="I503">
        <v>0.224086870681145</v>
      </c>
      <c r="J503">
        <v>0.220109777096542</v>
      </c>
    </row>
    <row r="504" spans="1:10">
      <c r="A504" t="s">
        <v>793</v>
      </c>
      <c r="B504">
        <v>2019</v>
      </c>
      <c r="C504" t="s">
        <v>225</v>
      </c>
      <c r="D504">
        <v>11</v>
      </c>
      <c r="E504" t="s">
        <v>235</v>
      </c>
      <c r="F504" t="s">
        <v>227</v>
      </c>
      <c r="G504">
        <v>1</v>
      </c>
      <c r="H504">
        <v>1058.46189767748</v>
      </c>
      <c r="I504">
        <v>1.07411385606874E-3</v>
      </c>
      <c r="J504">
        <v>1.2326788642188699E-3</v>
      </c>
    </row>
    <row r="505" spans="1:10">
      <c r="A505" t="s">
        <v>794</v>
      </c>
      <c r="B505">
        <v>2019</v>
      </c>
      <c r="C505" t="s">
        <v>225</v>
      </c>
      <c r="D505">
        <v>11</v>
      </c>
      <c r="E505" t="s">
        <v>235</v>
      </c>
      <c r="F505" t="s">
        <v>229</v>
      </c>
      <c r="G505">
        <v>794</v>
      </c>
      <c r="H505">
        <v>728558.51117579895</v>
      </c>
      <c r="I505">
        <v>0.85284640171858195</v>
      </c>
      <c r="J505">
        <v>0.84847520732089898</v>
      </c>
    </row>
    <row r="506" spans="1:10">
      <c r="A506" t="s">
        <v>795</v>
      </c>
      <c r="B506">
        <v>2019</v>
      </c>
      <c r="C506" t="s">
        <v>225</v>
      </c>
      <c r="D506">
        <v>11</v>
      </c>
      <c r="E506" t="s">
        <v>235</v>
      </c>
      <c r="F506" t="s">
        <v>233</v>
      </c>
      <c r="G506">
        <v>136</v>
      </c>
      <c r="H506">
        <v>129051.02911395</v>
      </c>
      <c r="I506">
        <v>0.14607948442534899</v>
      </c>
      <c r="J506">
        <v>0.150292113814882</v>
      </c>
    </row>
    <row r="507" spans="1:10">
      <c r="A507" t="s">
        <v>796</v>
      </c>
      <c r="B507">
        <v>2019</v>
      </c>
      <c r="C507" t="s">
        <v>225</v>
      </c>
      <c r="D507">
        <v>12</v>
      </c>
      <c r="E507" t="s">
        <v>235</v>
      </c>
      <c r="F507" t="s">
        <v>229</v>
      </c>
      <c r="G507">
        <v>302</v>
      </c>
      <c r="H507">
        <v>285411.13758550503</v>
      </c>
      <c r="I507">
        <v>0.84593837535014005</v>
      </c>
      <c r="J507">
        <v>0.86596602694096003</v>
      </c>
    </row>
    <row r="508" spans="1:10">
      <c r="A508" t="s">
        <v>797</v>
      </c>
      <c r="B508">
        <v>2019</v>
      </c>
      <c r="C508" t="s">
        <v>225</v>
      </c>
      <c r="D508">
        <v>12</v>
      </c>
      <c r="E508" t="s">
        <v>235</v>
      </c>
      <c r="F508" t="s">
        <v>233</v>
      </c>
      <c r="G508">
        <v>55</v>
      </c>
      <c r="H508">
        <v>44175.853943163696</v>
      </c>
      <c r="I508">
        <v>0.15406162464986001</v>
      </c>
      <c r="J508">
        <v>0.13403397305904</v>
      </c>
    </row>
    <row r="509" spans="1:10">
      <c r="A509" t="s">
        <v>798</v>
      </c>
      <c r="B509">
        <v>2019</v>
      </c>
      <c r="C509" t="s">
        <v>225</v>
      </c>
      <c r="D509">
        <v>13</v>
      </c>
      <c r="E509" t="s">
        <v>235</v>
      </c>
      <c r="F509" t="s">
        <v>227</v>
      </c>
      <c r="G509">
        <v>4</v>
      </c>
      <c r="H509">
        <v>3575.6443938348598</v>
      </c>
      <c r="I509">
        <v>1.95694716242661E-3</v>
      </c>
      <c r="J509">
        <v>1.9028440553704601E-3</v>
      </c>
    </row>
    <row r="510" spans="1:10">
      <c r="A510" t="s">
        <v>799</v>
      </c>
      <c r="B510">
        <v>2019</v>
      </c>
      <c r="C510" t="s">
        <v>225</v>
      </c>
      <c r="D510">
        <v>13</v>
      </c>
      <c r="E510" t="s">
        <v>235</v>
      </c>
      <c r="F510" t="s">
        <v>229</v>
      </c>
      <c r="G510">
        <v>1584</v>
      </c>
      <c r="H510">
        <v>1468295.04073559</v>
      </c>
      <c r="I510">
        <v>0.77495107632093896</v>
      </c>
      <c r="J510">
        <v>0.78137985270877997</v>
      </c>
    </row>
    <row r="511" spans="1:10">
      <c r="A511" t="s">
        <v>800</v>
      </c>
      <c r="B511">
        <v>2019</v>
      </c>
      <c r="C511" t="s">
        <v>225</v>
      </c>
      <c r="D511">
        <v>13</v>
      </c>
      <c r="E511" t="s">
        <v>235</v>
      </c>
      <c r="F511" t="s">
        <v>233</v>
      </c>
      <c r="G511">
        <v>456</v>
      </c>
      <c r="H511">
        <v>407234.63815925102</v>
      </c>
      <c r="I511">
        <v>0.22309197651663401</v>
      </c>
      <c r="J511">
        <v>0.21671730323584901</v>
      </c>
    </row>
    <row r="512" spans="1:10">
      <c r="A512" t="s">
        <v>801</v>
      </c>
      <c r="B512">
        <v>2019</v>
      </c>
      <c r="C512" t="s">
        <v>225</v>
      </c>
      <c r="D512">
        <v>14</v>
      </c>
      <c r="E512" t="s">
        <v>235</v>
      </c>
      <c r="F512" t="s">
        <v>227</v>
      </c>
      <c r="G512">
        <v>1</v>
      </c>
      <c r="H512">
        <v>780.18680092914099</v>
      </c>
      <c r="I512">
        <v>7.5987841945288797E-4</v>
      </c>
      <c r="J512">
        <v>6.3790815992586104E-4</v>
      </c>
    </row>
    <row r="513" spans="1:10">
      <c r="A513" t="s">
        <v>802</v>
      </c>
      <c r="B513">
        <v>2019</v>
      </c>
      <c r="C513" t="s">
        <v>225</v>
      </c>
      <c r="D513">
        <v>14</v>
      </c>
      <c r="E513" t="s">
        <v>235</v>
      </c>
      <c r="F513" t="s">
        <v>229</v>
      </c>
      <c r="G513">
        <v>1000</v>
      </c>
      <c r="H513">
        <v>924343.46634511999</v>
      </c>
      <c r="I513">
        <v>0.75987841945288803</v>
      </c>
      <c r="J513">
        <v>0.75577571814017597</v>
      </c>
    </row>
    <row r="514" spans="1:10">
      <c r="A514" t="s">
        <v>803</v>
      </c>
      <c r="B514">
        <v>2019</v>
      </c>
      <c r="C514" t="s">
        <v>225</v>
      </c>
      <c r="D514">
        <v>14</v>
      </c>
      <c r="E514" t="s">
        <v>235</v>
      </c>
      <c r="F514" t="s">
        <v>233</v>
      </c>
      <c r="G514">
        <v>315</v>
      </c>
      <c r="H514">
        <v>297915.727663589</v>
      </c>
      <c r="I514">
        <v>0.23936170212766</v>
      </c>
      <c r="J514">
        <v>0.243586373699898</v>
      </c>
    </row>
    <row r="515" spans="1:10">
      <c r="A515" t="s">
        <v>804</v>
      </c>
      <c r="B515">
        <v>2019</v>
      </c>
      <c r="C515" t="s">
        <v>225</v>
      </c>
      <c r="D515">
        <v>15</v>
      </c>
      <c r="E515" t="s">
        <v>235</v>
      </c>
      <c r="F515" t="s">
        <v>227</v>
      </c>
      <c r="G515">
        <v>2</v>
      </c>
      <c r="H515">
        <v>1650.5906423566</v>
      </c>
      <c r="I515">
        <v>9.7751710654936505E-4</v>
      </c>
      <c r="J515">
        <v>9.1490277309213902E-4</v>
      </c>
    </row>
    <row r="516" spans="1:10">
      <c r="A516" t="s">
        <v>805</v>
      </c>
      <c r="B516">
        <v>2019</v>
      </c>
      <c r="C516" t="s">
        <v>225</v>
      </c>
      <c r="D516">
        <v>15</v>
      </c>
      <c r="E516" t="s">
        <v>235</v>
      </c>
      <c r="F516" t="s">
        <v>229</v>
      </c>
      <c r="G516">
        <v>1536</v>
      </c>
      <c r="H516">
        <v>1334415.4939611701</v>
      </c>
      <c r="I516">
        <v>0.75073313782991202</v>
      </c>
      <c r="J516">
        <v>0.73965064659468105</v>
      </c>
    </row>
    <row r="517" spans="1:10">
      <c r="A517" t="s">
        <v>806</v>
      </c>
      <c r="B517">
        <v>2019</v>
      </c>
      <c r="C517" t="s">
        <v>225</v>
      </c>
      <c r="D517">
        <v>15</v>
      </c>
      <c r="E517" t="s">
        <v>235</v>
      </c>
      <c r="F517" t="s">
        <v>231</v>
      </c>
      <c r="G517">
        <v>1</v>
      </c>
      <c r="H517">
        <v>358.32683690882402</v>
      </c>
      <c r="I517">
        <v>4.8875855327468198E-4</v>
      </c>
      <c r="J517">
        <v>1.9861630639875501E-4</v>
      </c>
    </row>
    <row r="518" spans="1:10">
      <c r="A518" t="s">
        <v>807</v>
      </c>
      <c r="B518">
        <v>2019</v>
      </c>
      <c r="C518" t="s">
        <v>225</v>
      </c>
      <c r="D518">
        <v>15</v>
      </c>
      <c r="E518" t="s">
        <v>235</v>
      </c>
      <c r="F518" t="s">
        <v>233</v>
      </c>
      <c r="G518">
        <v>507</v>
      </c>
      <c r="H518">
        <v>467691.491256006</v>
      </c>
      <c r="I518">
        <v>0.24780058651026399</v>
      </c>
      <c r="J518">
        <v>0.25923583432582797</v>
      </c>
    </row>
    <row r="519" spans="1:10">
      <c r="A519" t="s">
        <v>808</v>
      </c>
      <c r="B519">
        <v>2019</v>
      </c>
      <c r="C519" t="s">
        <v>225</v>
      </c>
      <c r="D519">
        <v>16</v>
      </c>
      <c r="E519" t="s">
        <v>235</v>
      </c>
      <c r="F519" t="s">
        <v>227</v>
      </c>
      <c r="G519">
        <v>1</v>
      </c>
      <c r="H519">
        <v>1016.5300337839</v>
      </c>
      <c r="I519">
        <v>2.9976019184652298E-4</v>
      </c>
      <c r="J519">
        <v>3.4325718458740902E-4</v>
      </c>
    </row>
    <row r="520" spans="1:10">
      <c r="A520" t="s">
        <v>809</v>
      </c>
      <c r="B520">
        <v>2019</v>
      </c>
      <c r="C520" t="s">
        <v>225</v>
      </c>
      <c r="D520">
        <v>16</v>
      </c>
      <c r="E520" t="s">
        <v>235</v>
      </c>
      <c r="F520" t="s">
        <v>229</v>
      </c>
      <c r="G520">
        <v>2708</v>
      </c>
      <c r="H520">
        <v>2388305.5478117098</v>
      </c>
      <c r="I520">
        <v>0.81175059952038398</v>
      </c>
      <c r="J520">
        <v>0.80647202840109899</v>
      </c>
    </row>
    <row r="521" spans="1:10">
      <c r="A521" t="s">
        <v>810</v>
      </c>
      <c r="B521">
        <v>2019</v>
      </c>
      <c r="C521" t="s">
        <v>225</v>
      </c>
      <c r="D521">
        <v>16</v>
      </c>
      <c r="E521" t="s">
        <v>235</v>
      </c>
      <c r="F521" t="s">
        <v>231</v>
      </c>
      <c r="G521">
        <v>4</v>
      </c>
      <c r="H521">
        <v>5045.8009551948198</v>
      </c>
      <c r="I521">
        <v>1.19904076738609E-3</v>
      </c>
      <c r="J521">
        <v>1.7038428499957499E-3</v>
      </c>
    </row>
    <row r="522" spans="1:10">
      <c r="A522" t="s">
        <v>811</v>
      </c>
      <c r="B522">
        <v>2019</v>
      </c>
      <c r="C522" t="s">
        <v>225</v>
      </c>
      <c r="D522">
        <v>16</v>
      </c>
      <c r="E522" t="s">
        <v>235</v>
      </c>
      <c r="F522" t="s">
        <v>233</v>
      </c>
      <c r="G522">
        <v>623</v>
      </c>
      <c r="H522">
        <v>567056.03139583999</v>
      </c>
      <c r="I522">
        <v>0.186750599520384</v>
      </c>
      <c r="J522">
        <v>0.19148087156431701</v>
      </c>
    </row>
    <row r="523" spans="1:10">
      <c r="A523" t="s">
        <v>812</v>
      </c>
      <c r="B523">
        <v>2019</v>
      </c>
      <c r="C523" t="s">
        <v>225</v>
      </c>
      <c r="D523">
        <v>17</v>
      </c>
      <c r="E523" t="s">
        <v>235</v>
      </c>
      <c r="F523" t="s">
        <v>227</v>
      </c>
      <c r="G523">
        <v>1</v>
      </c>
      <c r="H523">
        <v>786.54011364028997</v>
      </c>
      <c r="I523">
        <v>2.3849272597185799E-4</v>
      </c>
      <c r="J523">
        <v>2.0947929336102901E-4</v>
      </c>
    </row>
    <row r="524" spans="1:10">
      <c r="A524" t="s">
        <v>813</v>
      </c>
      <c r="B524">
        <v>2019</v>
      </c>
      <c r="C524" t="s">
        <v>225</v>
      </c>
      <c r="D524">
        <v>17</v>
      </c>
      <c r="E524" t="s">
        <v>235</v>
      </c>
      <c r="F524" t="s">
        <v>229</v>
      </c>
      <c r="G524">
        <v>2635</v>
      </c>
      <c r="H524">
        <v>2342641.7480315901</v>
      </c>
      <c r="I524">
        <v>0.62842833293584499</v>
      </c>
      <c r="J524">
        <v>0.62391597003803101</v>
      </c>
    </row>
    <row r="525" spans="1:10">
      <c r="A525" t="s">
        <v>814</v>
      </c>
      <c r="B525">
        <v>2019</v>
      </c>
      <c r="C525" t="s">
        <v>225</v>
      </c>
      <c r="D525">
        <v>17</v>
      </c>
      <c r="E525" t="s">
        <v>235</v>
      </c>
      <c r="F525" t="s">
        <v>231</v>
      </c>
      <c r="G525">
        <v>3</v>
      </c>
      <c r="H525">
        <v>2540.0544219175099</v>
      </c>
      <c r="I525">
        <v>7.1547817791557395E-4</v>
      </c>
      <c r="J525">
        <v>6.7649290376203103E-4</v>
      </c>
    </row>
    <row r="526" spans="1:10">
      <c r="A526" t="s">
        <v>815</v>
      </c>
      <c r="B526">
        <v>2019</v>
      </c>
      <c r="C526" t="s">
        <v>225</v>
      </c>
      <c r="D526">
        <v>17</v>
      </c>
      <c r="E526" t="s">
        <v>235</v>
      </c>
      <c r="F526" t="s">
        <v>233</v>
      </c>
      <c r="G526">
        <v>1554</v>
      </c>
      <c r="H526">
        <v>1408770.8539448399</v>
      </c>
      <c r="I526">
        <v>0.37061769616026702</v>
      </c>
      <c r="J526">
        <v>0.37519805776484599</v>
      </c>
    </row>
    <row r="527" spans="1:10">
      <c r="A527" t="s">
        <v>816</v>
      </c>
      <c r="B527">
        <v>2019</v>
      </c>
      <c r="C527" t="s">
        <v>225</v>
      </c>
      <c r="D527">
        <v>18</v>
      </c>
      <c r="E527" t="s">
        <v>235</v>
      </c>
      <c r="F527" t="s">
        <v>229</v>
      </c>
      <c r="G527">
        <v>374</v>
      </c>
      <c r="H527">
        <v>360358.626313849</v>
      </c>
      <c r="I527">
        <v>0.55243722304283605</v>
      </c>
      <c r="J527">
        <v>0.55228304411074503</v>
      </c>
    </row>
    <row r="528" spans="1:10">
      <c r="A528" t="s">
        <v>817</v>
      </c>
      <c r="B528">
        <v>2019</v>
      </c>
      <c r="C528" t="s">
        <v>225</v>
      </c>
      <c r="D528">
        <v>18</v>
      </c>
      <c r="E528" t="s">
        <v>235</v>
      </c>
      <c r="F528" t="s">
        <v>231</v>
      </c>
      <c r="G528">
        <v>3</v>
      </c>
      <c r="H528">
        <v>1850.08466148669</v>
      </c>
      <c r="I528">
        <v>4.4313146233382599E-3</v>
      </c>
      <c r="J528">
        <v>2.8354264726788399E-3</v>
      </c>
    </row>
    <row r="529" spans="1:10">
      <c r="A529" t="s">
        <v>818</v>
      </c>
      <c r="B529">
        <v>2019</v>
      </c>
      <c r="C529" t="s">
        <v>225</v>
      </c>
      <c r="D529">
        <v>18</v>
      </c>
      <c r="E529" t="s">
        <v>235</v>
      </c>
      <c r="F529" t="s">
        <v>233</v>
      </c>
      <c r="G529">
        <v>300</v>
      </c>
      <c r="H529">
        <v>290280.31644733</v>
      </c>
      <c r="I529">
        <v>0.443131462333826</v>
      </c>
      <c r="J529">
        <v>0.44488152941657599</v>
      </c>
    </row>
    <row r="530" spans="1:10">
      <c r="A530" t="s">
        <v>819</v>
      </c>
      <c r="B530">
        <v>2019</v>
      </c>
      <c r="C530" t="s">
        <v>225</v>
      </c>
      <c r="D530">
        <v>19</v>
      </c>
      <c r="E530" t="s">
        <v>235</v>
      </c>
      <c r="F530" t="s">
        <v>227</v>
      </c>
      <c r="G530">
        <v>2</v>
      </c>
      <c r="H530">
        <v>1872.9565872468299</v>
      </c>
      <c r="I530">
        <v>2.32018561484919E-3</v>
      </c>
      <c r="J530">
        <v>2.4403973509933802E-3</v>
      </c>
    </row>
    <row r="531" spans="1:10">
      <c r="A531" t="s">
        <v>820</v>
      </c>
      <c r="B531">
        <v>2019</v>
      </c>
      <c r="C531" t="s">
        <v>225</v>
      </c>
      <c r="D531">
        <v>19</v>
      </c>
      <c r="E531" t="s">
        <v>235</v>
      </c>
      <c r="F531" t="s">
        <v>229</v>
      </c>
      <c r="G531">
        <v>602</v>
      </c>
      <c r="H531">
        <v>538222.15698755998</v>
      </c>
      <c r="I531">
        <v>0.698375870069606</v>
      </c>
      <c r="J531">
        <v>0.70128476821192098</v>
      </c>
    </row>
    <row r="532" spans="1:10">
      <c r="A532" t="s">
        <v>821</v>
      </c>
      <c r="B532">
        <v>2019</v>
      </c>
      <c r="C532" t="s">
        <v>225</v>
      </c>
      <c r="D532">
        <v>19</v>
      </c>
      <c r="E532" t="s">
        <v>235</v>
      </c>
      <c r="F532" t="s">
        <v>233</v>
      </c>
      <c r="G532">
        <v>258</v>
      </c>
      <c r="H532">
        <v>227385.06193203499</v>
      </c>
      <c r="I532">
        <v>0.29930394431554502</v>
      </c>
      <c r="J532">
        <v>0.29627483443708602</v>
      </c>
    </row>
    <row r="533" spans="1:10">
      <c r="A533" t="s">
        <v>822</v>
      </c>
      <c r="B533">
        <v>2019</v>
      </c>
      <c r="C533" t="s">
        <v>225</v>
      </c>
      <c r="D533">
        <v>20</v>
      </c>
      <c r="E533" t="s">
        <v>235</v>
      </c>
      <c r="F533" t="s">
        <v>229</v>
      </c>
      <c r="G533">
        <v>35</v>
      </c>
      <c r="H533">
        <v>29713.1728875033</v>
      </c>
      <c r="I533">
        <v>0.92105263157894701</v>
      </c>
      <c r="J533">
        <v>0.92441492726122698</v>
      </c>
    </row>
    <row r="534" spans="1:10">
      <c r="A534" t="s">
        <v>823</v>
      </c>
      <c r="B534">
        <v>2019</v>
      </c>
      <c r="C534" t="s">
        <v>225</v>
      </c>
      <c r="D534">
        <v>20</v>
      </c>
      <c r="E534" t="s">
        <v>235</v>
      </c>
      <c r="F534" t="s">
        <v>233</v>
      </c>
      <c r="G534">
        <v>3</v>
      </c>
      <c r="H534">
        <v>2429.5067807435098</v>
      </c>
      <c r="I534">
        <v>7.8947368421052599E-2</v>
      </c>
      <c r="J534">
        <v>7.5585072738772893E-2</v>
      </c>
    </row>
    <row r="535" spans="1:10">
      <c r="A535" t="s">
        <v>824</v>
      </c>
      <c r="B535">
        <v>2019</v>
      </c>
      <c r="C535" t="s">
        <v>225</v>
      </c>
      <c r="D535">
        <v>21</v>
      </c>
      <c r="E535" t="s">
        <v>235</v>
      </c>
      <c r="F535" t="s">
        <v>229</v>
      </c>
      <c r="G535">
        <v>29</v>
      </c>
      <c r="H535">
        <v>25043.488044808499</v>
      </c>
      <c r="I535">
        <v>0.82857142857142896</v>
      </c>
      <c r="J535">
        <v>0.784406590782456</v>
      </c>
    </row>
    <row r="536" spans="1:10">
      <c r="A536" t="s">
        <v>825</v>
      </c>
      <c r="B536">
        <v>2019</v>
      </c>
      <c r="C536" t="s">
        <v>225</v>
      </c>
      <c r="D536">
        <v>21</v>
      </c>
      <c r="E536" t="s">
        <v>235</v>
      </c>
      <c r="F536" t="s">
        <v>233</v>
      </c>
      <c r="G536">
        <v>6</v>
      </c>
      <c r="H536">
        <v>6883.1789912592103</v>
      </c>
      <c r="I536">
        <v>0.17142857142857101</v>
      </c>
      <c r="J536">
        <v>0.215593409217544</v>
      </c>
    </row>
    <row r="537" spans="1:10">
      <c r="A537" t="s">
        <v>826</v>
      </c>
      <c r="B537">
        <v>2020</v>
      </c>
      <c r="C537" t="s">
        <v>268</v>
      </c>
      <c r="D537">
        <v>-8</v>
      </c>
      <c r="E537" t="s">
        <v>226</v>
      </c>
      <c r="F537" t="s">
        <v>229</v>
      </c>
      <c r="G537">
        <v>1</v>
      </c>
      <c r="H537">
        <v>3885.7185543793898</v>
      </c>
      <c r="I537">
        <v>1</v>
      </c>
      <c r="J537">
        <v>1</v>
      </c>
    </row>
    <row r="538" spans="1:10">
      <c r="A538" t="s">
        <v>827</v>
      </c>
      <c r="B538">
        <v>2020</v>
      </c>
      <c r="C538" t="s">
        <v>268</v>
      </c>
      <c r="D538">
        <v>1</v>
      </c>
      <c r="E538" t="s">
        <v>226</v>
      </c>
      <c r="F538" t="s">
        <v>229</v>
      </c>
      <c r="G538">
        <v>5</v>
      </c>
      <c r="H538">
        <v>7035.8689873536296</v>
      </c>
      <c r="I538">
        <v>1</v>
      </c>
      <c r="J538">
        <v>1</v>
      </c>
    </row>
    <row r="539" spans="1:10">
      <c r="A539" t="s">
        <v>828</v>
      </c>
      <c r="B539">
        <v>2020</v>
      </c>
      <c r="C539" t="s">
        <v>268</v>
      </c>
      <c r="D539">
        <v>2</v>
      </c>
      <c r="E539" t="s">
        <v>226</v>
      </c>
      <c r="F539" t="s">
        <v>229</v>
      </c>
      <c r="G539">
        <v>3</v>
      </c>
      <c r="H539">
        <v>3114.17155747073</v>
      </c>
      <c r="I539">
        <v>0.75</v>
      </c>
      <c r="J539">
        <v>0.610342125881431</v>
      </c>
    </row>
    <row r="540" spans="1:10">
      <c r="A540" t="s">
        <v>829</v>
      </c>
      <c r="B540">
        <v>2020</v>
      </c>
      <c r="C540" t="s">
        <v>268</v>
      </c>
      <c r="D540">
        <v>2</v>
      </c>
      <c r="E540" t="s">
        <v>226</v>
      </c>
      <c r="F540" t="s">
        <v>233</v>
      </c>
      <c r="G540">
        <v>1</v>
      </c>
      <c r="H540">
        <v>1988.1660093052301</v>
      </c>
      <c r="I540">
        <v>0.25</v>
      </c>
      <c r="J540">
        <v>0.389657874118569</v>
      </c>
    </row>
    <row r="541" spans="1:10">
      <c r="A541" t="s">
        <v>830</v>
      </c>
      <c r="B541">
        <v>2020</v>
      </c>
      <c r="C541" t="s">
        <v>268</v>
      </c>
      <c r="D541">
        <v>3</v>
      </c>
      <c r="E541" t="s">
        <v>226</v>
      </c>
      <c r="F541" t="s">
        <v>229</v>
      </c>
      <c r="G541">
        <v>81</v>
      </c>
      <c r="H541">
        <v>132867.322132584</v>
      </c>
      <c r="I541">
        <v>0.77142857142857102</v>
      </c>
      <c r="J541">
        <v>0.75957766113857805</v>
      </c>
    </row>
    <row r="542" spans="1:10">
      <c r="A542" t="s">
        <v>831</v>
      </c>
      <c r="B542">
        <v>2020</v>
      </c>
      <c r="C542" t="s">
        <v>268</v>
      </c>
      <c r="D542">
        <v>3</v>
      </c>
      <c r="E542" t="s">
        <v>226</v>
      </c>
      <c r="F542" t="s">
        <v>233</v>
      </c>
      <c r="G542">
        <v>24</v>
      </c>
      <c r="H542">
        <v>42055.3078107728</v>
      </c>
      <c r="I542">
        <v>0.22857142857142901</v>
      </c>
      <c r="J542">
        <v>0.240422338861422</v>
      </c>
    </row>
    <row r="543" spans="1:10">
      <c r="A543" t="s">
        <v>832</v>
      </c>
      <c r="B543">
        <v>2020</v>
      </c>
      <c r="C543" t="s">
        <v>268</v>
      </c>
      <c r="D543">
        <v>4</v>
      </c>
      <c r="E543" t="s">
        <v>226</v>
      </c>
      <c r="F543" t="s">
        <v>229</v>
      </c>
      <c r="G543">
        <v>6</v>
      </c>
      <c r="H543">
        <v>12406.049293989099</v>
      </c>
      <c r="I543">
        <v>0.75</v>
      </c>
      <c r="J543">
        <v>0.81673831037810296</v>
      </c>
    </row>
    <row r="544" spans="1:10">
      <c r="A544" t="s">
        <v>833</v>
      </c>
      <c r="B544">
        <v>2020</v>
      </c>
      <c r="C544" t="s">
        <v>268</v>
      </c>
      <c r="D544">
        <v>4</v>
      </c>
      <c r="E544" t="s">
        <v>226</v>
      </c>
      <c r="F544" t="s">
        <v>233</v>
      </c>
      <c r="G544">
        <v>2</v>
      </c>
      <c r="H544">
        <v>2783.69892321624</v>
      </c>
      <c r="I544">
        <v>0.25</v>
      </c>
      <c r="J544">
        <v>0.18326168962189701</v>
      </c>
    </row>
    <row r="545" spans="1:10">
      <c r="A545" t="s">
        <v>834</v>
      </c>
      <c r="B545">
        <v>2020</v>
      </c>
      <c r="C545" t="s">
        <v>268</v>
      </c>
      <c r="D545">
        <v>5</v>
      </c>
      <c r="E545" t="s">
        <v>226</v>
      </c>
      <c r="F545" t="s">
        <v>229</v>
      </c>
      <c r="G545">
        <v>7</v>
      </c>
      <c r="H545">
        <v>12292.7824637002</v>
      </c>
      <c r="I545">
        <v>0.875</v>
      </c>
      <c r="J545">
        <v>0.92611183616102799</v>
      </c>
    </row>
    <row r="546" spans="1:10">
      <c r="A546" t="s">
        <v>835</v>
      </c>
      <c r="B546">
        <v>2020</v>
      </c>
      <c r="C546" t="s">
        <v>268</v>
      </c>
      <c r="D546">
        <v>5</v>
      </c>
      <c r="E546" t="s">
        <v>226</v>
      </c>
      <c r="F546" t="s">
        <v>233</v>
      </c>
      <c r="G546">
        <v>1</v>
      </c>
      <c r="H546">
        <v>980.75749520686998</v>
      </c>
      <c r="I546">
        <v>0.125</v>
      </c>
      <c r="J546">
        <v>7.3888163838971996E-2</v>
      </c>
    </row>
    <row r="547" spans="1:10">
      <c r="A547" t="s">
        <v>836</v>
      </c>
      <c r="B547">
        <v>2020</v>
      </c>
      <c r="C547" t="s">
        <v>268</v>
      </c>
      <c r="D547">
        <v>6</v>
      </c>
      <c r="E547" t="s">
        <v>226</v>
      </c>
      <c r="F547" t="s">
        <v>229</v>
      </c>
      <c r="G547">
        <v>137</v>
      </c>
      <c r="H547">
        <v>243651.61001167801</v>
      </c>
      <c r="I547">
        <v>0.87820512820512797</v>
      </c>
      <c r="J547">
        <v>0.88903043239379798</v>
      </c>
    </row>
    <row r="548" spans="1:10">
      <c r="A548" t="s">
        <v>837</v>
      </c>
      <c r="B548">
        <v>2020</v>
      </c>
      <c r="C548" t="s">
        <v>268</v>
      </c>
      <c r="D548">
        <v>6</v>
      </c>
      <c r="E548" t="s">
        <v>226</v>
      </c>
      <c r="F548" t="s">
        <v>233</v>
      </c>
      <c r="G548">
        <v>19</v>
      </c>
      <c r="H548">
        <v>30412.810208024999</v>
      </c>
      <c r="I548">
        <v>0.121794871794872</v>
      </c>
      <c r="J548">
        <v>0.110969567606202</v>
      </c>
    </row>
    <row r="549" spans="1:10">
      <c r="A549" t="s">
        <v>838</v>
      </c>
      <c r="B549">
        <v>2020</v>
      </c>
      <c r="C549" t="s">
        <v>268</v>
      </c>
      <c r="D549">
        <v>7</v>
      </c>
      <c r="E549" t="s">
        <v>226</v>
      </c>
      <c r="F549" t="s">
        <v>229</v>
      </c>
      <c r="G549">
        <v>155</v>
      </c>
      <c r="H549">
        <v>300660.80452246702</v>
      </c>
      <c r="I549">
        <v>0.69819819819819795</v>
      </c>
      <c r="J549">
        <v>0.68898884501812296</v>
      </c>
    </row>
    <row r="550" spans="1:10">
      <c r="A550" t="s">
        <v>839</v>
      </c>
      <c r="B550">
        <v>2020</v>
      </c>
      <c r="C550" t="s">
        <v>268</v>
      </c>
      <c r="D550">
        <v>7</v>
      </c>
      <c r="E550" t="s">
        <v>226</v>
      </c>
      <c r="F550" t="s">
        <v>231</v>
      </c>
      <c r="G550">
        <v>1</v>
      </c>
      <c r="H550">
        <v>2389.26384362217</v>
      </c>
      <c r="I550">
        <v>4.5045045045045001E-3</v>
      </c>
      <c r="J550">
        <v>5.4751936777239297E-3</v>
      </c>
    </row>
    <row r="551" spans="1:10">
      <c r="A551" t="s">
        <v>840</v>
      </c>
      <c r="B551">
        <v>2020</v>
      </c>
      <c r="C551" t="s">
        <v>268</v>
      </c>
      <c r="D551">
        <v>7</v>
      </c>
      <c r="E551" t="s">
        <v>226</v>
      </c>
      <c r="F551" t="s">
        <v>233</v>
      </c>
      <c r="G551">
        <v>66</v>
      </c>
      <c r="H551">
        <v>133329.717310351</v>
      </c>
      <c r="I551">
        <v>0.29729729729729698</v>
      </c>
      <c r="J551">
        <v>0.305535961304153</v>
      </c>
    </row>
    <row r="552" spans="1:10">
      <c r="A552" t="s">
        <v>841</v>
      </c>
      <c r="B552">
        <v>2020</v>
      </c>
      <c r="C552" t="s">
        <v>268</v>
      </c>
      <c r="D552">
        <v>8</v>
      </c>
      <c r="E552" t="s">
        <v>226</v>
      </c>
      <c r="F552" t="s">
        <v>229</v>
      </c>
      <c r="G552">
        <v>75</v>
      </c>
      <c r="H552">
        <v>137961.66439369199</v>
      </c>
      <c r="I552">
        <v>0.528169014084507</v>
      </c>
      <c r="J552">
        <v>0.56485351082983204</v>
      </c>
    </row>
    <row r="553" spans="1:10">
      <c r="A553" t="s">
        <v>842</v>
      </c>
      <c r="B553">
        <v>2020</v>
      </c>
      <c r="C553" t="s">
        <v>268</v>
      </c>
      <c r="D553">
        <v>8</v>
      </c>
      <c r="E553" t="s">
        <v>226</v>
      </c>
      <c r="F553" t="s">
        <v>233</v>
      </c>
      <c r="G553">
        <v>67</v>
      </c>
      <c r="H553">
        <v>106281.59823737699</v>
      </c>
      <c r="I553">
        <v>0.471830985915493</v>
      </c>
      <c r="J553">
        <v>0.43514648917016802</v>
      </c>
    </row>
    <row r="554" spans="1:10">
      <c r="A554" t="s">
        <v>843</v>
      </c>
      <c r="B554">
        <v>2020</v>
      </c>
      <c r="C554" t="s">
        <v>268</v>
      </c>
      <c r="D554">
        <v>9</v>
      </c>
      <c r="E554" t="s">
        <v>226</v>
      </c>
      <c r="F554" t="s">
        <v>229</v>
      </c>
      <c r="G554">
        <v>60</v>
      </c>
      <c r="H554">
        <v>115943.925136487</v>
      </c>
      <c r="I554">
        <v>0.57142857142857095</v>
      </c>
      <c r="J554">
        <v>0.52989001351993303</v>
      </c>
    </row>
    <row r="555" spans="1:10">
      <c r="A555" t="s">
        <v>844</v>
      </c>
      <c r="B555">
        <v>2020</v>
      </c>
      <c r="C555" t="s">
        <v>268</v>
      </c>
      <c r="D555">
        <v>9</v>
      </c>
      <c r="E555" t="s">
        <v>226</v>
      </c>
      <c r="F555" t="s">
        <v>233</v>
      </c>
      <c r="G555">
        <v>45</v>
      </c>
      <c r="H555">
        <v>102863.60506454299</v>
      </c>
      <c r="I555">
        <v>0.42857142857142899</v>
      </c>
      <c r="J555">
        <v>0.47010998648006702</v>
      </c>
    </row>
    <row r="556" spans="1:10">
      <c r="A556" t="s">
        <v>845</v>
      </c>
      <c r="B556">
        <v>2020</v>
      </c>
      <c r="C556" t="s">
        <v>268</v>
      </c>
      <c r="D556">
        <v>10</v>
      </c>
      <c r="E556" t="s">
        <v>226</v>
      </c>
      <c r="F556" t="s">
        <v>229</v>
      </c>
      <c r="G556">
        <v>208</v>
      </c>
      <c r="H556">
        <v>397478.625951475</v>
      </c>
      <c r="I556">
        <v>0.78490566037735898</v>
      </c>
      <c r="J556">
        <v>0.81126199755765205</v>
      </c>
    </row>
    <row r="557" spans="1:10">
      <c r="A557" t="s">
        <v>846</v>
      </c>
      <c r="B557">
        <v>2020</v>
      </c>
      <c r="C557" t="s">
        <v>268</v>
      </c>
      <c r="D557">
        <v>10</v>
      </c>
      <c r="E557" t="s">
        <v>226</v>
      </c>
      <c r="F557" t="s">
        <v>233</v>
      </c>
      <c r="G557">
        <v>57</v>
      </c>
      <c r="H557">
        <v>92472.372798751006</v>
      </c>
      <c r="I557">
        <v>0.21509433962264199</v>
      </c>
      <c r="J557">
        <v>0.18873800244234801</v>
      </c>
    </row>
    <row r="558" spans="1:10">
      <c r="A558" t="s">
        <v>847</v>
      </c>
      <c r="B558">
        <v>2020</v>
      </c>
      <c r="C558" t="s">
        <v>268</v>
      </c>
      <c r="D558">
        <v>11</v>
      </c>
      <c r="E558" t="s">
        <v>226</v>
      </c>
      <c r="F558" t="s">
        <v>229</v>
      </c>
      <c r="G558">
        <v>220</v>
      </c>
      <c r="H558">
        <v>358128.39655818901</v>
      </c>
      <c r="I558">
        <v>0.80882352941176505</v>
      </c>
      <c r="J558">
        <v>0.79952520065924504</v>
      </c>
    </row>
    <row r="559" spans="1:10">
      <c r="A559" t="s">
        <v>848</v>
      </c>
      <c r="B559">
        <v>2020</v>
      </c>
      <c r="C559" t="s">
        <v>268</v>
      </c>
      <c r="D559">
        <v>11</v>
      </c>
      <c r="E559" t="s">
        <v>226</v>
      </c>
      <c r="F559" t="s">
        <v>233</v>
      </c>
      <c r="G559">
        <v>52</v>
      </c>
      <c r="H559">
        <v>89797.943052989896</v>
      </c>
      <c r="I559">
        <v>0.191176470588235</v>
      </c>
      <c r="J559">
        <v>0.20047479934075499</v>
      </c>
    </row>
    <row r="560" spans="1:10">
      <c r="A560" t="s">
        <v>849</v>
      </c>
      <c r="B560">
        <v>2020</v>
      </c>
      <c r="C560" t="s">
        <v>268</v>
      </c>
      <c r="D560">
        <v>12</v>
      </c>
      <c r="E560" t="s">
        <v>226</v>
      </c>
      <c r="F560" t="s">
        <v>229</v>
      </c>
      <c r="G560">
        <v>47</v>
      </c>
      <c r="H560">
        <v>96944.413768743194</v>
      </c>
      <c r="I560">
        <v>0.94</v>
      </c>
      <c r="J560">
        <v>0.941102659629515</v>
      </c>
    </row>
    <row r="561" spans="1:10">
      <c r="A561" t="s">
        <v>850</v>
      </c>
      <c r="B561">
        <v>2020</v>
      </c>
      <c r="C561" t="s">
        <v>268</v>
      </c>
      <c r="D561">
        <v>12</v>
      </c>
      <c r="E561" t="s">
        <v>226</v>
      </c>
      <c r="F561" t="s">
        <v>233</v>
      </c>
      <c r="G561">
        <v>3</v>
      </c>
      <c r="H561">
        <v>6067.1044506479302</v>
      </c>
      <c r="I561">
        <v>0.06</v>
      </c>
      <c r="J561">
        <v>5.8897340370485399E-2</v>
      </c>
    </row>
    <row r="562" spans="1:10">
      <c r="A562" t="s">
        <v>851</v>
      </c>
      <c r="B562">
        <v>2020</v>
      </c>
      <c r="C562" t="s">
        <v>268</v>
      </c>
      <c r="D562">
        <v>13</v>
      </c>
      <c r="E562" t="s">
        <v>226</v>
      </c>
      <c r="F562" t="s">
        <v>227</v>
      </c>
      <c r="G562">
        <v>1</v>
      </c>
      <c r="H562">
        <v>1659.02592599532</v>
      </c>
      <c r="I562">
        <v>2.55754475703325E-3</v>
      </c>
      <c r="J562">
        <v>2.39676119595496E-3</v>
      </c>
    </row>
    <row r="563" spans="1:10">
      <c r="A563" t="s">
        <v>852</v>
      </c>
      <c r="B563">
        <v>2020</v>
      </c>
      <c r="C563" t="s">
        <v>268</v>
      </c>
      <c r="D563">
        <v>13</v>
      </c>
      <c r="E563" t="s">
        <v>226</v>
      </c>
      <c r="F563" t="s">
        <v>229</v>
      </c>
      <c r="G563">
        <v>291</v>
      </c>
      <c r="H563">
        <v>510043.201892521</v>
      </c>
      <c r="I563">
        <v>0.74424552429667501</v>
      </c>
      <c r="J563">
        <v>0.73684909644990604</v>
      </c>
    </row>
    <row r="564" spans="1:10">
      <c r="A564" t="s">
        <v>853</v>
      </c>
      <c r="B564">
        <v>2020</v>
      </c>
      <c r="C564" t="s">
        <v>268</v>
      </c>
      <c r="D564">
        <v>13</v>
      </c>
      <c r="E564" t="s">
        <v>226</v>
      </c>
      <c r="F564" t="s">
        <v>233</v>
      </c>
      <c r="G564">
        <v>99</v>
      </c>
      <c r="H564">
        <v>180492.69289167799</v>
      </c>
      <c r="I564">
        <v>0.25319693094629198</v>
      </c>
      <c r="J564">
        <v>0.26075414235413902</v>
      </c>
    </row>
    <row r="565" spans="1:10">
      <c r="A565" t="s">
        <v>854</v>
      </c>
      <c r="B565">
        <v>2020</v>
      </c>
      <c r="C565" t="s">
        <v>268</v>
      </c>
      <c r="D565">
        <v>14</v>
      </c>
      <c r="E565" t="s">
        <v>226</v>
      </c>
      <c r="F565" t="s">
        <v>229</v>
      </c>
      <c r="G565">
        <v>115</v>
      </c>
      <c r="H565">
        <v>200482.28961124099</v>
      </c>
      <c r="I565">
        <v>0.76158940397351005</v>
      </c>
      <c r="J565">
        <v>0.72444925966052698</v>
      </c>
    </row>
    <row r="566" spans="1:10">
      <c r="A566" t="s">
        <v>855</v>
      </c>
      <c r="B566">
        <v>2020</v>
      </c>
      <c r="C566" t="s">
        <v>268</v>
      </c>
      <c r="D566">
        <v>14</v>
      </c>
      <c r="E566" t="s">
        <v>226</v>
      </c>
      <c r="F566" t="s">
        <v>231</v>
      </c>
      <c r="G566">
        <v>1</v>
      </c>
      <c r="H566">
        <v>1689.6745977205301</v>
      </c>
      <c r="I566">
        <v>6.6225165562913899E-3</v>
      </c>
      <c r="J566">
        <v>6.1056939930179402E-3</v>
      </c>
    </row>
    <row r="567" spans="1:10">
      <c r="A567" t="s">
        <v>856</v>
      </c>
      <c r="B567">
        <v>2020</v>
      </c>
      <c r="C567" t="s">
        <v>268</v>
      </c>
      <c r="D567">
        <v>14</v>
      </c>
      <c r="E567" t="s">
        <v>226</v>
      </c>
      <c r="F567" t="s">
        <v>233</v>
      </c>
      <c r="G567">
        <v>35</v>
      </c>
      <c r="H567">
        <v>74565.553205558201</v>
      </c>
      <c r="I567">
        <v>0.231788079470199</v>
      </c>
      <c r="J567">
        <v>0.269445046346455</v>
      </c>
    </row>
    <row r="568" spans="1:10">
      <c r="A568" t="s">
        <v>857</v>
      </c>
      <c r="B568">
        <v>2020</v>
      </c>
      <c r="C568" t="s">
        <v>268</v>
      </c>
      <c r="D568">
        <v>15</v>
      </c>
      <c r="E568" t="s">
        <v>226</v>
      </c>
      <c r="F568" t="s">
        <v>229</v>
      </c>
      <c r="G568">
        <v>171</v>
      </c>
      <c r="H568">
        <v>275550.21452290402</v>
      </c>
      <c r="I568">
        <v>0.74025974025973995</v>
      </c>
      <c r="J568">
        <v>0.74884839354521004</v>
      </c>
    </row>
    <row r="569" spans="1:10">
      <c r="A569" t="s">
        <v>858</v>
      </c>
      <c r="B569">
        <v>2020</v>
      </c>
      <c r="C569" t="s">
        <v>268</v>
      </c>
      <c r="D569">
        <v>15</v>
      </c>
      <c r="E569" t="s">
        <v>226</v>
      </c>
      <c r="F569" t="s">
        <v>233</v>
      </c>
      <c r="G569">
        <v>60</v>
      </c>
      <c r="H569">
        <v>92415.073108134296</v>
      </c>
      <c r="I569">
        <v>0.25974025974025999</v>
      </c>
      <c r="J569">
        <v>0.25115160645479001</v>
      </c>
    </row>
    <row r="570" spans="1:10">
      <c r="A570" t="s">
        <v>859</v>
      </c>
      <c r="B570">
        <v>2020</v>
      </c>
      <c r="C570" t="s">
        <v>268</v>
      </c>
      <c r="D570">
        <v>16</v>
      </c>
      <c r="E570" t="s">
        <v>226</v>
      </c>
      <c r="F570" t="s">
        <v>229</v>
      </c>
      <c r="G570">
        <v>237</v>
      </c>
      <c r="H570">
        <v>417939.94570541801</v>
      </c>
      <c r="I570">
        <v>0.71818181818181803</v>
      </c>
      <c r="J570">
        <v>0.70405048060734798</v>
      </c>
    </row>
    <row r="571" spans="1:10">
      <c r="A571" t="s">
        <v>860</v>
      </c>
      <c r="B571">
        <v>2020</v>
      </c>
      <c r="C571" t="s">
        <v>268</v>
      </c>
      <c r="D571">
        <v>16</v>
      </c>
      <c r="E571" t="s">
        <v>226</v>
      </c>
      <c r="F571" t="s">
        <v>233</v>
      </c>
      <c r="G571">
        <v>93</v>
      </c>
      <c r="H571">
        <v>175682.18398176401</v>
      </c>
      <c r="I571">
        <v>0.28181818181818202</v>
      </c>
      <c r="J571">
        <v>0.29594951939265202</v>
      </c>
    </row>
    <row r="572" spans="1:10">
      <c r="A572" t="s">
        <v>861</v>
      </c>
      <c r="B572">
        <v>2020</v>
      </c>
      <c r="C572" t="s">
        <v>268</v>
      </c>
      <c r="D572">
        <v>17</v>
      </c>
      <c r="E572" t="s">
        <v>226</v>
      </c>
      <c r="F572" t="s">
        <v>229</v>
      </c>
      <c r="G572">
        <v>248</v>
      </c>
      <c r="H572">
        <v>420653.01942857099</v>
      </c>
      <c r="I572">
        <v>0.71469740634005796</v>
      </c>
      <c r="J572">
        <v>0.698363571603974</v>
      </c>
    </row>
    <row r="573" spans="1:10">
      <c r="A573" t="s">
        <v>862</v>
      </c>
      <c r="B573">
        <v>2020</v>
      </c>
      <c r="C573" t="s">
        <v>268</v>
      </c>
      <c r="D573">
        <v>17</v>
      </c>
      <c r="E573" t="s">
        <v>226</v>
      </c>
      <c r="F573" t="s">
        <v>233</v>
      </c>
      <c r="G573">
        <v>99</v>
      </c>
      <c r="H573">
        <v>181687.99108896201</v>
      </c>
      <c r="I573">
        <v>0.28530259365994198</v>
      </c>
      <c r="J573">
        <v>0.301636428396026</v>
      </c>
    </row>
    <row r="574" spans="1:10">
      <c r="A574" t="s">
        <v>863</v>
      </c>
      <c r="B574">
        <v>2020</v>
      </c>
      <c r="C574" t="s">
        <v>268</v>
      </c>
      <c r="D574">
        <v>18</v>
      </c>
      <c r="E574" t="s">
        <v>226</v>
      </c>
      <c r="F574" t="s">
        <v>229</v>
      </c>
      <c r="G574">
        <v>51</v>
      </c>
      <c r="H574">
        <v>95208.099887962497</v>
      </c>
      <c r="I574">
        <v>0.52040816326530603</v>
      </c>
      <c r="J574">
        <v>0.53921797997026499</v>
      </c>
    </row>
    <row r="575" spans="1:10">
      <c r="A575" t="s">
        <v>864</v>
      </c>
      <c r="B575">
        <v>2020</v>
      </c>
      <c r="C575" t="s">
        <v>268</v>
      </c>
      <c r="D575">
        <v>18</v>
      </c>
      <c r="E575" t="s">
        <v>226</v>
      </c>
      <c r="F575" t="s">
        <v>233</v>
      </c>
      <c r="G575">
        <v>47</v>
      </c>
      <c r="H575">
        <v>81358.897920999196</v>
      </c>
      <c r="I575">
        <v>0.47959183673469402</v>
      </c>
      <c r="J575">
        <v>0.46078202002973501</v>
      </c>
    </row>
    <row r="576" spans="1:10">
      <c r="A576" t="s">
        <v>865</v>
      </c>
      <c r="B576">
        <v>2020</v>
      </c>
      <c r="C576" t="s">
        <v>268</v>
      </c>
      <c r="D576">
        <v>19</v>
      </c>
      <c r="E576" t="s">
        <v>226</v>
      </c>
      <c r="F576" t="s">
        <v>229</v>
      </c>
      <c r="G576">
        <v>50</v>
      </c>
      <c r="H576">
        <v>82083.805634847799</v>
      </c>
      <c r="I576">
        <v>0.625</v>
      </c>
      <c r="J576">
        <v>0.59628862386741999</v>
      </c>
    </row>
    <row r="577" spans="1:10">
      <c r="A577" t="s">
        <v>866</v>
      </c>
      <c r="B577">
        <v>2020</v>
      </c>
      <c r="C577" t="s">
        <v>268</v>
      </c>
      <c r="D577">
        <v>19</v>
      </c>
      <c r="E577" t="s">
        <v>226</v>
      </c>
      <c r="F577" t="s">
        <v>233</v>
      </c>
      <c r="G577">
        <v>30</v>
      </c>
      <c r="H577">
        <v>55574.037143481699</v>
      </c>
      <c r="I577">
        <v>0.375</v>
      </c>
      <c r="J577">
        <v>0.40371137613258001</v>
      </c>
    </row>
    <row r="578" spans="1:10">
      <c r="A578" t="s">
        <v>867</v>
      </c>
      <c r="B578">
        <v>2020</v>
      </c>
      <c r="C578" t="s">
        <v>268</v>
      </c>
      <c r="D578">
        <v>20</v>
      </c>
      <c r="E578" t="s">
        <v>226</v>
      </c>
      <c r="F578" t="s">
        <v>229</v>
      </c>
      <c r="G578">
        <v>7</v>
      </c>
      <c r="H578">
        <v>13751.9257480094</v>
      </c>
      <c r="I578">
        <v>0.875</v>
      </c>
      <c r="J578">
        <v>0.88667411289629705</v>
      </c>
    </row>
    <row r="579" spans="1:10">
      <c r="A579" t="s">
        <v>868</v>
      </c>
      <c r="B579">
        <v>2020</v>
      </c>
      <c r="C579" t="s">
        <v>268</v>
      </c>
      <c r="D579">
        <v>20</v>
      </c>
      <c r="E579" t="s">
        <v>226</v>
      </c>
      <c r="F579" t="s">
        <v>233</v>
      </c>
      <c r="G579">
        <v>1</v>
      </c>
      <c r="H579">
        <v>1757.63469589383</v>
      </c>
      <c r="I579">
        <v>0.125</v>
      </c>
      <c r="J579">
        <v>0.113325887103703</v>
      </c>
    </row>
    <row r="580" spans="1:10">
      <c r="A580" t="s">
        <v>869</v>
      </c>
      <c r="B580">
        <v>2020</v>
      </c>
      <c r="C580" t="s">
        <v>268</v>
      </c>
      <c r="D580">
        <v>21</v>
      </c>
      <c r="E580" t="s">
        <v>226</v>
      </c>
      <c r="F580" t="s">
        <v>229</v>
      </c>
      <c r="G580">
        <v>19</v>
      </c>
      <c r="H580">
        <v>35665.726031537903</v>
      </c>
      <c r="I580">
        <v>0.95</v>
      </c>
      <c r="J580">
        <v>0.93908985649626298</v>
      </c>
    </row>
    <row r="581" spans="1:10">
      <c r="A581" t="s">
        <v>870</v>
      </c>
      <c r="B581">
        <v>2020</v>
      </c>
      <c r="C581" t="s">
        <v>268</v>
      </c>
      <c r="D581">
        <v>21</v>
      </c>
      <c r="E581" t="s">
        <v>226</v>
      </c>
      <c r="F581" t="s">
        <v>233</v>
      </c>
      <c r="G581">
        <v>1</v>
      </c>
      <c r="H581">
        <v>2313.30843978142</v>
      </c>
      <c r="I581">
        <v>0.05</v>
      </c>
      <c r="J581">
        <v>6.0910143503736698E-2</v>
      </c>
    </row>
    <row r="582" spans="1:10">
      <c r="A582" t="s">
        <v>871</v>
      </c>
      <c r="B582">
        <v>2020</v>
      </c>
      <c r="C582" t="s">
        <v>268</v>
      </c>
      <c r="D582">
        <v>-8</v>
      </c>
      <c r="E582" t="s">
        <v>235</v>
      </c>
      <c r="F582" t="s">
        <v>229</v>
      </c>
      <c r="G582">
        <v>6</v>
      </c>
      <c r="H582">
        <v>5957.6299643271504</v>
      </c>
      <c r="I582">
        <v>0.75</v>
      </c>
      <c r="J582">
        <v>0.732059720661422</v>
      </c>
    </row>
    <row r="583" spans="1:10">
      <c r="A583" t="s">
        <v>872</v>
      </c>
      <c r="B583">
        <v>2020</v>
      </c>
      <c r="C583" t="s">
        <v>268</v>
      </c>
      <c r="D583">
        <v>-8</v>
      </c>
      <c r="E583" t="s">
        <v>235</v>
      </c>
      <c r="F583" t="s">
        <v>233</v>
      </c>
      <c r="G583">
        <v>2</v>
      </c>
      <c r="H583">
        <v>2180.5448268557002</v>
      </c>
      <c r="I583">
        <v>0.25</v>
      </c>
      <c r="J583">
        <v>0.267940279338578</v>
      </c>
    </row>
    <row r="584" spans="1:10">
      <c r="A584" t="s">
        <v>873</v>
      </c>
      <c r="B584">
        <v>2020</v>
      </c>
      <c r="C584" t="s">
        <v>268</v>
      </c>
      <c r="D584">
        <v>1</v>
      </c>
      <c r="E584" t="s">
        <v>235</v>
      </c>
      <c r="F584" t="s">
        <v>229</v>
      </c>
      <c r="G584">
        <v>175</v>
      </c>
      <c r="H584">
        <v>173913.14804198299</v>
      </c>
      <c r="I584">
        <v>0.581395348837209</v>
      </c>
      <c r="J584">
        <v>0.57484507589661604</v>
      </c>
    </row>
    <row r="585" spans="1:10">
      <c r="A585" t="s">
        <v>874</v>
      </c>
      <c r="B585">
        <v>2020</v>
      </c>
      <c r="C585" t="s">
        <v>268</v>
      </c>
      <c r="D585">
        <v>1</v>
      </c>
      <c r="E585" t="s">
        <v>235</v>
      </c>
      <c r="F585" t="s">
        <v>233</v>
      </c>
      <c r="G585">
        <v>126</v>
      </c>
      <c r="H585">
        <v>128626.014828503</v>
      </c>
      <c r="I585">
        <v>0.418604651162791</v>
      </c>
      <c r="J585">
        <v>0.42515492410338401</v>
      </c>
    </row>
    <row r="586" spans="1:10">
      <c r="A586" t="s">
        <v>875</v>
      </c>
      <c r="B586">
        <v>2020</v>
      </c>
      <c r="C586" t="s">
        <v>268</v>
      </c>
      <c r="D586">
        <v>2</v>
      </c>
      <c r="E586" t="s">
        <v>235</v>
      </c>
      <c r="F586" t="s">
        <v>229</v>
      </c>
      <c r="G586">
        <v>66</v>
      </c>
      <c r="H586">
        <v>74352.7897521618</v>
      </c>
      <c r="I586">
        <v>0.74157303370786498</v>
      </c>
      <c r="J586">
        <v>0.73408577878103798</v>
      </c>
    </row>
    <row r="587" spans="1:10">
      <c r="A587" t="s">
        <v>876</v>
      </c>
      <c r="B587">
        <v>2020</v>
      </c>
      <c r="C587" t="s">
        <v>268</v>
      </c>
      <c r="D587">
        <v>2</v>
      </c>
      <c r="E587" t="s">
        <v>235</v>
      </c>
      <c r="F587" t="s">
        <v>233</v>
      </c>
      <c r="G587">
        <v>23</v>
      </c>
      <c r="H587">
        <v>26933.452130395599</v>
      </c>
      <c r="I587">
        <v>0.25842696629213502</v>
      </c>
      <c r="J587">
        <v>0.26591422121896202</v>
      </c>
    </row>
    <row r="588" spans="1:10">
      <c r="A588" t="s">
        <v>877</v>
      </c>
      <c r="B588">
        <v>2020</v>
      </c>
      <c r="C588" t="s">
        <v>268</v>
      </c>
      <c r="D588">
        <v>3</v>
      </c>
      <c r="E588" t="s">
        <v>235</v>
      </c>
      <c r="F588" t="s">
        <v>227</v>
      </c>
      <c r="G588">
        <v>1</v>
      </c>
      <c r="H588">
        <v>1738.94857072795</v>
      </c>
      <c r="I588">
        <v>4.2771599657827201E-4</v>
      </c>
      <c r="J588">
        <v>6.4270362381509095E-4</v>
      </c>
    </row>
    <row r="589" spans="1:10">
      <c r="A589" t="s">
        <v>878</v>
      </c>
      <c r="B589">
        <v>2020</v>
      </c>
      <c r="C589" t="s">
        <v>268</v>
      </c>
      <c r="D589">
        <v>3</v>
      </c>
      <c r="E589" t="s">
        <v>235</v>
      </c>
      <c r="F589" t="s">
        <v>229</v>
      </c>
      <c r="G589">
        <v>1806</v>
      </c>
      <c r="H589">
        <v>2060741.5916651599</v>
      </c>
      <c r="I589">
        <v>0.77245508982035904</v>
      </c>
      <c r="J589">
        <v>0.76163614669480895</v>
      </c>
    </row>
    <row r="590" spans="1:10">
      <c r="A590" t="s">
        <v>879</v>
      </c>
      <c r="B590">
        <v>2020</v>
      </c>
      <c r="C590" t="s">
        <v>268</v>
      </c>
      <c r="D590">
        <v>3</v>
      </c>
      <c r="E590" t="s">
        <v>235</v>
      </c>
      <c r="F590" t="s">
        <v>231</v>
      </c>
      <c r="G590">
        <v>2</v>
      </c>
      <c r="H590">
        <v>3135.59471806692</v>
      </c>
      <c r="I590">
        <v>8.5543199315654401E-4</v>
      </c>
      <c r="J590">
        <v>1.15889458839686E-3</v>
      </c>
    </row>
    <row r="591" spans="1:10">
      <c r="A591" t="s">
        <v>880</v>
      </c>
      <c r="B591">
        <v>2020</v>
      </c>
      <c r="C591" t="s">
        <v>268</v>
      </c>
      <c r="D591">
        <v>3</v>
      </c>
      <c r="E591" t="s">
        <v>235</v>
      </c>
      <c r="F591" t="s">
        <v>233</v>
      </c>
      <c r="G591">
        <v>529</v>
      </c>
      <c r="H591">
        <v>640061.11081220501</v>
      </c>
      <c r="I591">
        <v>0.22626176218990601</v>
      </c>
      <c r="J591">
        <v>0.23656225509298001</v>
      </c>
    </row>
    <row r="592" spans="1:10">
      <c r="A592" t="s">
        <v>881</v>
      </c>
      <c r="B592">
        <v>2020</v>
      </c>
      <c r="C592" t="s">
        <v>268</v>
      </c>
      <c r="D592">
        <v>4</v>
      </c>
      <c r="E592" t="s">
        <v>235</v>
      </c>
      <c r="F592" t="s">
        <v>229</v>
      </c>
      <c r="G592">
        <v>131</v>
      </c>
      <c r="H592">
        <v>152542.76354055799</v>
      </c>
      <c r="I592">
        <v>0.81366459627329202</v>
      </c>
      <c r="J592">
        <v>0.82264951242883699</v>
      </c>
    </row>
    <row r="593" spans="1:10">
      <c r="A593" t="s">
        <v>882</v>
      </c>
      <c r="B593">
        <v>2020</v>
      </c>
      <c r="C593" t="s">
        <v>268</v>
      </c>
      <c r="D593">
        <v>4</v>
      </c>
      <c r="E593" t="s">
        <v>235</v>
      </c>
      <c r="F593" t="s">
        <v>231</v>
      </c>
      <c r="G593">
        <v>1</v>
      </c>
      <c r="H593">
        <v>246.92808404777</v>
      </c>
      <c r="I593">
        <v>6.2111801242236003E-3</v>
      </c>
      <c r="J593">
        <v>1.33166112395017E-3</v>
      </c>
    </row>
    <row r="594" spans="1:10">
      <c r="A594" t="s">
        <v>883</v>
      </c>
      <c r="B594">
        <v>2020</v>
      </c>
      <c r="C594" t="s">
        <v>268</v>
      </c>
      <c r="D594">
        <v>4</v>
      </c>
      <c r="E594" t="s">
        <v>235</v>
      </c>
      <c r="F594" t="s">
        <v>233</v>
      </c>
      <c r="G594">
        <v>29</v>
      </c>
      <c r="H594">
        <v>32638.9280194782</v>
      </c>
      <c r="I594">
        <v>0.18012422360248401</v>
      </c>
      <c r="J594">
        <v>0.17601882644721301</v>
      </c>
    </row>
    <row r="595" spans="1:10">
      <c r="A595" t="s">
        <v>884</v>
      </c>
      <c r="B595">
        <v>2020</v>
      </c>
      <c r="C595" t="s">
        <v>268</v>
      </c>
      <c r="D595">
        <v>5</v>
      </c>
      <c r="E595" t="s">
        <v>235</v>
      </c>
      <c r="F595" t="s">
        <v>229</v>
      </c>
      <c r="G595">
        <v>160</v>
      </c>
      <c r="H595">
        <v>201542.96349935001</v>
      </c>
      <c r="I595">
        <v>0.87431693989071002</v>
      </c>
      <c r="J595">
        <v>0.872039254259517</v>
      </c>
    </row>
    <row r="596" spans="1:10">
      <c r="A596" t="s">
        <v>885</v>
      </c>
      <c r="B596">
        <v>2020</v>
      </c>
      <c r="C596" t="s">
        <v>268</v>
      </c>
      <c r="D596">
        <v>5</v>
      </c>
      <c r="E596" t="s">
        <v>235</v>
      </c>
      <c r="F596" t="s">
        <v>233</v>
      </c>
      <c r="G596">
        <v>23</v>
      </c>
      <c r="H596">
        <v>29573.884182567799</v>
      </c>
      <c r="I596">
        <v>0.12568306010929001</v>
      </c>
      <c r="J596">
        <v>0.127960745740483</v>
      </c>
    </row>
    <row r="597" spans="1:10">
      <c r="A597" t="s">
        <v>886</v>
      </c>
      <c r="B597">
        <v>2020</v>
      </c>
      <c r="C597" t="s">
        <v>268</v>
      </c>
      <c r="D597">
        <v>6</v>
      </c>
      <c r="E597" t="s">
        <v>235</v>
      </c>
      <c r="F597" t="s">
        <v>229</v>
      </c>
      <c r="G597">
        <v>1412</v>
      </c>
      <c r="H597">
        <v>1573923.5272138801</v>
      </c>
      <c r="I597">
        <v>0.88249999999999995</v>
      </c>
      <c r="J597">
        <v>0.88081699501716404</v>
      </c>
    </row>
    <row r="598" spans="1:10">
      <c r="A598" t="s">
        <v>887</v>
      </c>
      <c r="B598">
        <v>2020</v>
      </c>
      <c r="C598" t="s">
        <v>268</v>
      </c>
      <c r="D598">
        <v>6</v>
      </c>
      <c r="E598" t="s">
        <v>235</v>
      </c>
      <c r="F598" t="s">
        <v>233</v>
      </c>
      <c r="G598">
        <v>188</v>
      </c>
      <c r="H598">
        <v>212966.98025550699</v>
      </c>
      <c r="I598">
        <v>0.11749999999999999</v>
      </c>
      <c r="J598">
        <v>0.119183004982836</v>
      </c>
    </row>
    <row r="599" spans="1:10">
      <c r="A599" t="s">
        <v>888</v>
      </c>
      <c r="B599">
        <v>2020</v>
      </c>
      <c r="C599" t="s">
        <v>268</v>
      </c>
      <c r="D599">
        <v>7</v>
      </c>
      <c r="E599" t="s">
        <v>235</v>
      </c>
      <c r="F599" t="s">
        <v>229</v>
      </c>
      <c r="G599">
        <v>2122</v>
      </c>
      <c r="H599">
        <v>2453508.7990458198</v>
      </c>
      <c r="I599">
        <v>0.74040474528960198</v>
      </c>
      <c r="J599">
        <v>0.72739498558517501</v>
      </c>
    </row>
    <row r="600" spans="1:10">
      <c r="A600" t="s">
        <v>889</v>
      </c>
      <c r="B600">
        <v>2020</v>
      </c>
      <c r="C600" t="s">
        <v>268</v>
      </c>
      <c r="D600">
        <v>7</v>
      </c>
      <c r="E600" t="s">
        <v>235</v>
      </c>
      <c r="F600" t="s">
        <v>231</v>
      </c>
      <c r="G600">
        <v>3</v>
      </c>
      <c r="H600">
        <v>5589.1975849542796</v>
      </c>
      <c r="I600">
        <v>1.0467550593161201E-3</v>
      </c>
      <c r="J600">
        <v>1.6570367704903399E-3</v>
      </c>
    </row>
    <row r="601" spans="1:10">
      <c r="A601" t="s">
        <v>890</v>
      </c>
      <c r="B601">
        <v>2020</v>
      </c>
      <c r="C601" t="s">
        <v>268</v>
      </c>
      <c r="D601">
        <v>7</v>
      </c>
      <c r="E601" t="s">
        <v>235</v>
      </c>
      <c r="F601" t="s">
        <v>233</v>
      </c>
      <c r="G601">
        <v>741</v>
      </c>
      <c r="H601">
        <v>913909.58201237803</v>
      </c>
      <c r="I601">
        <v>0.25854849965108201</v>
      </c>
      <c r="J601">
        <v>0.27094797764433498</v>
      </c>
    </row>
    <row r="602" spans="1:10">
      <c r="A602" t="s">
        <v>891</v>
      </c>
      <c r="B602">
        <v>2020</v>
      </c>
      <c r="C602" t="s">
        <v>268</v>
      </c>
      <c r="D602">
        <v>8</v>
      </c>
      <c r="E602" t="s">
        <v>235</v>
      </c>
      <c r="F602" t="s">
        <v>229</v>
      </c>
      <c r="G602">
        <v>627</v>
      </c>
      <c r="H602">
        <v>715154.68481650995</v>
      </c>
      <c r="I602">
        <v>0.58543417366946804</v>
      </c>
      <c r="J602">
        <v>0.56598991857309</v>
      </c>
    </row>
    <row r="603" spans="1:10">
      <c r="A603" t="s">
        <v>892</v>
      </c>
      <c r="B603">
        <v>2020</v>
      </c>
      <c r="C603" t="s">
        <v>268</v>
      </c>
      <c r="D603">
        <v>8</v>
      </c>
      <c r="E603" t="s">
        <v>235</v>
      </c>
      <c r="F603" t="s">
        <v>233</v>
      </c>
      <c r="G603">
        <v>444</v>
      </c>
      <c r="H603">
        <v>548391.99922951905</v>
      </c>
      <c r="I603">
        <v>0.41456582633053202</v>
      </c>
      <c r="J603">
        <v>0.43401008142691</v>
      </c>
    </row>
    <row r="604" spans="1:10">
      <c r="A604" t="s">
        <v>893</v>
      </c>
      <c r="B604">
        <v>2020</v>
      </c>
      <c r="C604" t="s">
        <v>268</v>
      </c>
      <c r="D604">
        <v>9</v>
      </c>
      <c r="E604" t="s">
        <v>235</v>
      </c>
      <c r="F604" t="s">
        <v>229</v>
      </c>
      <c r="G604">
        <v>480</v>
      </c>
      <c r="H604">
        <v>590872.77517032903</v>
      </c>
      <c r="I604">
        <v>0.46829268292682902</v>
      </c>
      <c r="J604">
        <v>0.44450833077787999</v>
      </c>
    </row>
    <row r="605" spans="1:10">
      <c r="A605" t="s">
        <v>894</v>
      </c>
      <c r="B605">
        <v>2020</v>
      </c>
      <c r="C605" t="s">
        <v>268</v>
      </c>
      <c r="D605">
        <v>9</v>
      </c>
      <c r="E605" t="s">
        <v>235</v>
      </c>
      <c r="F605" t="s">
        <v>233</v>
      </c>
      <c r="G605">
        <v>545</v>
      </c>
      <c r="H605">
        <v>738399.89365977899</v>
      </c>
      <c r="I605">
        <v>0.53170731707317098</v>
      </c>
      <c r="J605">
        <v>0.55549166922212001</v>
      </c>
    </row>
    <row r="606" spans="1:10">
      <c r="A606" t="s">
        <v>895</v>
      </c>
      <c r="B606">
        <v>2020</v>
      </c>
      <c r="C606" t="s">
        <v>268</v>
      </c>
      <c r="D606">
        <v>10</v>
      </c>
      <c r="E606" t="s">
        <v>235</v>
      </c>
      <c r="F606" t="s">
        <v>229</v>
      </c>
      <c r="G606">
        <v>724</v>
      </c>
      <c r="H606">
        <v>848380.87839597696</v>
      </c>
      <c r="I606">
        <v>0.80444444444444396</v>
      </c>
      <c r="J606">
        <v>0.80494429211065199</v>
      </c>
    </row>
    <row r="607" spans="1:10">
      <c r="A607" t="s">
        <v>896</v>
      </c>
      <c r="B607">
        <v>2020</v>
      </c>
      <c r="C607" t="s">
        <v>268</v>
      </c>
      <c r="D607">
        <v>10</v>
      </c>
      <c r="E607" t="s">
        <v>235</v>
      </c>
      <c r="F607" t="s">
        <v>233</v>
      </c>
      <c r="G607">
        <v>176</v>
      </c>
      <c r="H607">
        <v>205581.34819665999</v>
      </c>
      <c r="I607">
        <v>0.19555555555555601</v>
      </c>
      <c r="J607">
        <v>0.19505570788934801</v>
      </c>
    </row>
    <row r="608" spans="1:10">
      <c r="A608" t="s">
        <v>897</v>
      </c>
      <c r="B608">
        <v>2020</v>
      </c>
      <c r="C608" t="s">
        <v>268</v>
      </c>
      <c r="D608">
        <v>11</v>
      </c>
      <c r="E608" t="s">
        <v>235</v>
      </c>
      <c r="F608" t="s">
        <v>229</v>
      </c>
      <c r="G608">
        <v>674</v>
      </c>
      <c r="H608">
        <v>772827.41716635495</v>
      </c>
      <c r="I608">
        <v>0.86521181001283698</v>
      </c>
      <c r="J608">
        <v>0.86991036566983104</v>
      </c>
    </row>
    <row r="609" spans="1:10">
      <c r="A609" t="s">
        <v>898</v>
      </c>
      <c r="B609">
        <v>2020</v>
      </c>
      <c r="C609" t="s">
        <v>268</v>
      </c>
      <c r="D609">
        <v>11</v>
      </c>
      <c r="E609" t="s">
        <v>235</v>
      </c>
      <c r="F609" t="s">
        <v>231</v>
      </c>
      <c r="G609">
        <v>1</v>
      </c>
      <c r="H609">
        <v>1208.51046425496</v>
      </c>
      <c r="I609">
        <v>1.28369704749679E-3</v>
      </c>
      <c r="J609">
        <v>1.3603241247968701E-3</v>
      </c>
    </row>
    <row r="610" spans="1:10">
      <c r="A610" t="s">
        <v>899</v>
      </c>
      <c r="B610">
        <v>2020</v>
      </c>
      <c r="C610" t="s">
        <v>268</v>
      </c>
      <c r="D610">
        <v>11</v>
      </c>
      <c r="E610" t="s">
        <v>235</v>
      </c>
      <c r="F610" t="s">
        <v>233</v>
      </c>
      <c r="G610">
        <v>104</v>
      </c>
      <c r="H610">
        <v>114362.978354696</v>
      </c>
      <c r="I610">
        <v>0.13350449293966599</v>
      </c>
      <c r="J610">
        <v>0.12872931020537201</v>
      </c>
    </row>
    <row r="611" spans="1:10">
      <c r="A611" t="s">
        <v>900</v>
      </c>
      <c r="B611">
        <v>2020</v>
      </c>
      <c r="C611" t="s">
        <v>268</v>
      </c>
      <c r="D611">
        <v>12</v>
      </c>
      <c r="E611" t="s">
        <v>235</v>
      </c>
      <c r="F611" t="s">
        <v>229</v>
      </c>
      <c r="G611">
        <v>251</v>
      </c>
      <c r="H611">
        <v>274763.01965961</v>
      </c>
      <c r="I611">
        <v>0.85665529010238906</v>
      </c>
      <c r="J611">
        <v>0.85328545635282904</v>
      </c>
    </row>
    <row r="612" spans="1:10">
      <c r="A612" t="s">
        <v>901</v>
      </c>
      <c r="B612">
        <v>2020</v>
      </c>
      <c r="C612" t="s">
        <v>268</v>
      </c>
      <c r="D612">
        <v>12</v>
      </c>
      <c r="E612" t="s">
        <v>235</v>
      </c>
      <c r="F612" t="s">
        <v>233</v>
      </c>
      <c r="G612">
        <v>42</v>
      </c>
      <c r="H612">
        <v>47242.9604188749</v>
      </c>
      <c r="I612">
        <v>0.143344709897611</v>
      </c>
      <c r="J612">
        <v>0.14671454364717099</v>
      </c>
    </row>
    <row r="613" spans="1:10">
      <c r="A613" t="s">
        <v>902</v>
      </c>
      <c r="B613">
        <v>2020</v>
      </c>
      <c r="C613" t="s">
        <v>268</v>
      </c>
      <c r="D613">
        <v>13</v>
      </c>
      <c r="E613" t="s">
        <v>235</v>
      </c>
      <c r="F613" t="s">
        <v>229</v>
      </c>
      <c r="G613">
        <v>1369</v>
      </c>
      <c r="H613">
        <v>1534008.71295069</v>
      </c>
      <c r="I613">
        <v>0.79132947976878598</v>
      </c>
      <c r="J613">
        <v>0.79198476114415495</v>
      </c>
    </row>
    <row r="614" spans="1:10">
      <c r="A614" t="s">
        <v>903</v>
      </c>
      <c r="B614">
        <v>2020</v>
      </c>
      <c r="C614" t="s">
        <v>268</v>
      </c>
      <c r="D614">
        <v>13</v>
      </c>
      <c r="E614" t="s">
        <v>235</v>
      </c>
      <c r="F614" t="s">
        <v>231</v>
      </c>
      <c r="G614">
        <v>2</v>
      </c>
      <c r="H614">
        <v>2381.7454879316601</v>
      </c>
      <c r="I614">
        <v>1.15606936416185E-3</v>
      </c>
      <c r="J614">
        <v>1.22965802960623E-3</v>
      </c>
    </row>
    <row r="615" spans="1:10">
      <c r="A615" t="s">
        <v>904</v>
      </c>
      <c r="B615">
        <v>2020</v>
      </c>
      <c r="C615" t="s">
        <v>268</v>
      </c>
      <c r="D615">
        <v>13</v>
      </c>
      <c r="E615" t="s">
        <v>235</v>
      </c>
      <c r="F615" t="s">
        <v>233</v>
      </c>
      <c r="G615">
        <v>359</v>
      </c>
      <c r="H615">
        <v>400526.49781007698</v>
      </c>
      <c r="I615">
        <v>0.207514450867052</v>
      </c>
      <c r="J615">
        <v>0.20678558082623799</v>
      </c>
    </row>
    <row r="616" spans="1:10">
      <c r="A616" t="s">
        <v>905</v>
      </c>
      <c r="B616">
        <v>2020</v>
      </c>
      <c r="C616" t="s">
        <v>268</v>
      </c>
      <c r="D616">
        <v>14</v>
      </c>
      <c r="E616" t="s">
        <v>235</v>
      </c>
      <c r="F616" t="s">
        <v>229</v>
      </c>
      <c r="G616">
        <v>772</v>
      </c>
      <c r="H616">
        <v>877681.70453851297</v>
      </c>
      <c r="I616">
        <v>0.77277277277277301</v>
      </c>
      <c r="J616">
        <v>0.76867502414331301</v>
      </c>
    </row>
    <row r="617" spans="1:10">
      <c r="A617" t="s">
        <v>906</v>
      </c>
      <c r="B617">
        <v>2020</v>
      </c>
      <c r="C617" t="s">
        <v>268</v>
      </c>
      <c r="D617">
        <v>14</v>
      </c>
      <c r="E617" t="s">
        <v>235</v>
      </c>
      <c r="F617" t="s">
        <v>231</v>
      </c>
      <c r="G617">
        <v>3</v>
      </c>
      <c r="H617">
        <v>4465.6094776469699</v>
      </c>
      <c r="I617">
        <v>3.0030030030029999E-3</v>
      </c>
      <c r="J617">
        <v>3.9109878390934001E-3</v>
      </c>
    </row>
    <row r="618" spans="1:10">
      <c r="A618" t="s">
        <v>907</v>
      </c>
      <c r="B618">
        <v>2020</v>
      </c>
      <c r="C618" t="s">
        <v>268</v>
      </c>
      <c r="D618">
        <v>14</v>
      </c>
      <c r="E618" t="s">
        <v>235</v>
      </c>
      <c r="F618" t="s">
        <v>233</v>
      </c>
      <c r="G618">
        <v>224</v>
      </c>
      <c r="H618">
        <v>259663.82459431799</v>
      </c>
      <c r="I618">
        <v>0.224224224224224</v>
      </c>
      <c r="J618">
        <v>0.22741398801759399</v>
      </c>
    </row>
    <row r="619" spans="1:10">
      <c r="A619" t="s">
        <v>908</v>
      </c>
      <c r="B619">
        <v>2020</v>
      </c>
      <c r="C619" t="s">
        <v>268</v>
      </c>
      <c r="D619">
        <v>15</v>
      </c>
      <c r="E619" t="s">
        <v>235</v>
      </c>
      <c r="F619" t="s">
        <v>229</v>
      </c>
      <c r="G619">
        <v>1374</v>
      </c>
      <c r="H619">
        <v>1468647.2410525801</v>
      </c>
      <c r="I619">
        <v>0.76588628762541799</v>
      </c>
      <c r="J619">
        <v>0.75155762458823805</v>
      </c>
    </row>
    <row r="620" spans="1:10">
      <c r="A620" t="s">
        <v>909</v>
      </c>
      <c r="B620">
        <v>2020</v>
      </c>
      <c r="C620" t="s">
        <v>268</v>
      </c>
      <c r="D620">
        <v>15</v>
      </c>
      <c r="E620" t="s">
        <v>235</v>
      </c>
      <c r="F620" t="s">
        <v>233</v>
      </c>
      <c r="G620">
        <v>420</v>
      </c>
      <c r="H620">
        <v>485490.66268729698</v>
      </c>
      <c r="I620">
        <v>0.23411371237458201</v>
      </c>
      <c r="J620">
        <v>0.24844237541176201</v>
      </c>
    </row>
    <row r="621" spans="1:10">
      <c r="A621" t="s">
        <v>910</v>
      </c>
      <c r="B621">
        <v>2020</v>
      </c>
      <c r="C621" t="s">
        <v>268</v>
      </c>
      <c r="D621">
        <v>16</v>
      </c>
      <c r="E621" t="s">
        <v>235</v>
      </c>
      <c r="F621" t="s">
        <v>227</v>
      </c>
      <c r="G621">
        <v>3</v>
      </c>
      <c r="H621">
        <v>2986.6539689587398</v>
      </c>
      <c r="I621">
        <v>1.0838150289017301E-3</v>
      </c>
      <c r="J621">
        <v>9.94858591687578E-4</v>
      </c>
    </row>
    <row r="622" spans="1:10">
      <c r="A622" t="s">
        <v>911</v>
      </c>
      <c r="B622">
        <v>2020</v>
      </c>
      <c r="C622" t="s">
        <v>268</v>
      </c>
      <c r="D622">
        <v>16</v>
      </c>
      <c r="E622" t="s">
        <v>235</v>
      </c>
      <c r="F622" t="s">
        <v>229</v>
      </c>
      <c r="G622">
        <v>2187</v>
      </c>
      <c r="H622">
        <v>2355811.5066176499</v>
      </c>
      <c r="I622">
        <v>0.79010115606936404</v>
      </c>
      <c r="J622">
        <v>0.78472408993939502</v>
      </c>
    </row>
    <row r="623" spans="1:10">
      <c r="A623" t="s">
        <v>912</v>
      </c>
      <c r="B623">
        <v>2020</v>
      </c>
      <c r="C623" t="s">
        <v>268</v>
      </c>
      <c r="D623">
        <v>16</v>
      </c>
      <c r="E623" t="s">
        <v>235</v>
      </c>
      <c r="F623" t="s">
        <v>233</v>
      </c>
      <c r="G623">
        <v>578</v>
      </c>
      <c r="H623">
        <v>643290.77337181405</v>
      </c>
      <c r="I623">
        <v>0.20881502890173401</v>
      </c>
      <c r="J623">
        <v>0.21428105146891799</v>
      </c>
    </row>
    <row r="624" spans="1:10">
      <c r="A624" t="s">
        <v>913</v>
      </c>
      <c r="B624">
        <v>2020</v>
      </c>
      <c r="C624" t="s">
        <v>268</v>
      </c>
      <c r="D624">
        <v>17</v>
      </c>
      <c r="E624" t="s">
        <v>235</v>
      </c>
      <c r="F624" t="s">
        <v>229</v>
      </c>
      <c r="G624">
        <v>2301</v>
      </c>
      <c r="H624">
        <v>2516267.7273279298</v>
      </c>
      <c r="I624">
        <v>0.65761646184624201</v>
      </c>
      <c r="J624">
        <v>0.64460509669257204</v>
      </c>
    </row>
    <row r="625" spans="1:10">
      <c r="A625" t="s">
        <v>914</v>
      </c>
      <c r="B625">
        <v>2020</v>
      </c>
      <c r="C625" t="s">
        <v>268</v>
      </c>
      <c r="D625">
        <v>17</v>
      </c>
      <c r="E625" t="s">
        <v>235</v>
      </c>
      <c r="F625" t="s">
        <v>231</v>
      </c>
      <c r="G625">
        <v>2</v>
      </c>
      <c r="H625">
        <v>2784.14681008358</v>
      </c>
      <c r="I625">
        <v>5.7159188339525602E-4</v>
      </c>
      <c r="J625">
        <v>7.1322904324892398E-4</v>
      </c>
    </row>
    <row r="626" spans="1:10">
      <c r="A626" t="s">
        <v>915</v>
      </c>
      <c r="B626">
        <v>2020</v>
      </c>
      <c r="C626" t="s">
        <v>268</v>
      </c>
      <c r="D626">
        <v>17</v>
      </c>
      <c r="E626" t="s">
        <v>235</v>
      </c>
      <c r="F626" t="s">
        <v>233</v>
      </c>
      <c r="G626">
        <v>1196</v>
      </c>
      <c r="H626">
        <v>1384528.38025144</v>
      </c>
      <c r="I626">
        <v>0.34181194627036299</v>
      </c>
      <c r="J626">
        <v>0.35468167426417901</v>
      </c>
    </row>
    <row r="627" spans="1:10">
      <c r="A627" t="s">
        <v>916</v>
      </c>
      <c r="B627">
        <v>2020</v>
      </c>
      <c r="C627" t="s">
        <v>268</v>
      </c>
      <c r="D627">
        <v>18</v>
      </c>
      <c r="E627" t="s">
        <v>235</v>
      </c>
      <c r="F627" t="s">
        <v>229</v>
      </c>
      <c r="G627">
        <v>326</v>
      </c>
      <c r="H627">
        <v>378956.21914537501</v>
      </c>
      <c r="I627">
        <v>0.57192982456140395</v>
      </c>
      <c r="J627">
        <v>0.55731364275668105</v>
      </c>
    </row>
    <row r="628" spans="1:10">
      <c r="A628" t="s">
        <v>917</v>
      </c>
      <c r="B628">
        <v>2020</v>
      </c>
      <c r="C628" t="s">
        <v>268</v>
      </c>
      <c r="D628">
        <v>18</v>
      </c>
      <c r="E628" t="s">
        <v>235</v>
      </c>
      <c r="F628" t="s">
        <v>233</v>
      </c>
      <c r="G628">
        <v>244</v>
      </c>
      <c r="H628">
        <v>301013.173441027</v>
      </c>
      <c r="I628">
        <v>0.42807017543859599</v>
      </c>
      <c r="J628">
        <v>0.44268635724331901</v>
      </c>
    </row>
    <row r="629" spans="1:10">
      <c r="A629" t="s">
        <v>918</v>
      </c>
      <c r="B629">
        <v>2020</v>
      </c>
      <c r="C629" t="s">
        <v>268</v>
      </c>
      <c r="D629">
        <v>19</v>
      </c>
      <c r="E629" t="s">
        <v>235</v>
      </c>
      <c r="F629" t="s">
        <v>229</v>
      </c>
      <c r="G629">
        <v>514</v>
      </c>
      <c r="H629">
        <v>550694.04835169902</v>
      </c>
      <c r="I629">
        <v>0.703146374829001</v>
      </c>
      <c r="J629">
        <v>0.69771684055624805</v>
      </c>
    </row>
    <row r="630" spans="1:10">
      <c r="A630" t="s">
        <v>919</v>
      </c>
      <c r="B630">
        <v>2020</v>
      </c>
      <c r="C630" t="s">
        <v>268</v>
      </c>
      <c r="D630">
        <v>19</v>
      </c>
      <c r="E630" t="s">
        <v>235</v>
      </c>
      <c r="F630" t="s">
        <v>231</v>
      </c>
      <c r="G630">
        <v>2</v>
      </c>
      <c r="H630">
        <v>3168.2571630467801</v>
      </c>
      <c r="I630">
        <v>2.7359781121751E-3</v>
      </c>
      <c r="J630">
        <v>4.0141098028699598E-3</v>
      </c>
    </row>
    <row r="631" spans="1:10">
      <c r="A631" t="s">
        <v>920</v>
      </c>
      <c r="B631">
        <v>2020</v>
      </c>
      <c r="C631" t="s">
        <v>268</v>
      </c>
      <c r="D631">
        <v>19</v>
      </c>
      <c r="E631" t="s">
        <v>235</v>
      </c>
      <c r="F631" t="s">
        <v>233</v>
      </c>
      <c r="G631">
        <v>215</v>
      </c>
      <c r="H631">
        <v>235417.838436866</v>
      </c>
      <c r="I631">
        <v>0.29411764705882398</v>
      </c>
      <c r="J631">
        <v>0.29826904964088202</v>
      </c>
    </row>
    <row r="632" spans="1:10">
      <c r="A632" t="s">
        <v>921</v>
      </c>
      <c r="B632">
        <v>2020</v>
      </c>
      <c r="C632" t="s">
        <v>268</v>
      </c>
      <c r="D632">
        <v>20</v>
      </c>
      <c r="E632" t="s">
        <v>235</v>
      </c>
      <c r="F632" t="s">
        <v>229</v>
      </c>
      <c r="G632">
        <v>17</v>
      </c>
      <c r="H632">
        <v>18074.090554057399</v>
      </c>
      <c r="I632">
        <v>0.73913043478260898</v>
      </c>
      <c r="J632">
        <v>0.74045924102124905</v>
      </c>
    </row>
    <row r="633" spans="1:10">
      <c r="A633" t="s">
        <v>922</v>
      </c>
      <c r="B633">
        <v>2020</v>
      </c>
      <c r="C633" t="s">
        <v>268</v>
      </c>
      <c r="D633">
        <v>20</v>
      </c>
      <c r="E633" t="s">
        <v>235</v>
      </c>
      <c r="F633" t="s">
        <v>233</v>
      </c>
      <c r="G633">
        <v>6</v>
      </c>
      <c r="H633">
        <v>6335.2078282943703</v>
      </c>
      <c r="I633">
        <v>0.26086956521739102</v>
      </c>
      <c r="J633">
        <v>0.25954075897875101</v>
      </c>
    </row>
    <row r="634" spans="1:10">
      <c r="A634" t="s">
        <v>923</v>
      </c>
      <c r="B634">
        <v>2020</v>
      </c>
      <c r="C634" t="s">
        <v>268</v>
      </c>
      <c r="D634">
        <v>21</v>
      </c>
      <c r="E634" t="s">
        <v>235</v>
      </c>
      <c r="F634" t="s">
        <v>229</v>
      </c>
      <c r="G634">
        <v>22</v>
      </c>
      <c r="H634">
        <v>23351.035165004199</v>
      </c>
      <c r="I634">
        <v>0.81481481481481499</v>
      </c>
      <c r="J634">
        <v>0.80855010178692599</v>
      </c>
    </row>
    <row r="635" spans="1:10">
      <c r="A635" t="s">
        <v>924</v>
      </c>
      <c r="B635">
        <v>2020</v>
      </c>
      <c r="C635" t="s">
        <v>268</v>
      </c>
      <c r="D635">
        <v>21</v>
      </c>
      <c r="E635" t="s">
        <v>235</v>
      </c>
      <c r="F635" t="s">
        <v>233</v>
      </c>
      <c r="G635">
        <v>5</v>
      </c>
      <c r="H635">
        <v>5529.0986861913298</v>
      </c>
      <c r="I635">
        <v>0.18518518518518501</v>
      </c>
      <c r="J635">
        <v>0.19144989821307401</v>
      </c>
    </row>
    <row r="636" spans="1:10">
      <c r="A636" t="s">
        <v>925</v>
      </c>
      <c r="B636">
        <v>2021</v>
      </c>
      <c r="C636" t="s">
        <v>268</v>
      </c>
      <c r="D636">
        <v>-8</v>
      </c>
      <c r="E636" t="s">
        <v>226</v>
      </c>
      <c r="F636" t="s">
        <v>229</v>
      </c>
      <c r="G636">
        <v>1</v>
      </c>
      <c r="H636">
        <v>2231.5536443013302</v>
      </c>
      <c r="I636">
        <v>1</v>
      </c>
      <c r="J636">
        <v>1</v>
      </c>
    </row>
    <row r="637" spans="1:10">
      <c r="A637" t="s">
        <v>926</v>
      </c>
      <c r="B637">
        <v>2021</v>
      </c>
      <c r="C637" t="s">
        <v>268</v>
      </c>
      <c r="D637">
        <v>1</v>
      </c>
      <c r="E637" t="s">
        <v>226</v>
      </c>
      <c r="F637" t="s">
        <v>229</v>
      </c>
      <c r="G637">
        <v>1</v>
      </c>
      <c r="H637">
        <v>738.63120624243004</v>
      </c>
      <c r="I637">
        <v>0.33333333333333298</v>
      </c>
      <c r="J637">
        <v>0.12840290381125199</v>
      </c>
    </row>
    <row r="638" spans="1:10">
      <c r="A638" t="s">
        <v>927</v>
      </c>
      <c r="B638">
        <v>2021</v>
      </c>
      <c r="C638" t="s">
        <v>268</v>
      </c>
      <c r="D638">
        <v>1</v>
      </c>
      <c r="E638" t="s">
        <v>226</v>
      </c>
      <c r="F638" t="s">
        <v>233</v>
      </c>
      <c r="G638">
        <v>2</v>
      </c>
      <c r="H638">
        <v>5013.81818795657</v>
      </c>
      <c r="I638">
        <v>0.66666666666666696</v>
      </c>
      <c r="J638">
        <v>0.87159709618874803</v>
      </c>
    </row>
    <row r="639" spans="1:10">
      <c r="A639" t="s">
        <v>928</v>
      </c>
      <c r="B639">
        <v>2021</v>
      </c>
      <c r="C639" t="s">
        <v>268</v>
      </c>
      <c r="D639">
        <v>2</v>
      </c>
      <c r="E639" t="s">
        <v>226</v>
      </c>
      <c r="F639" t="s">
        <v>229</v>
      </c>
      <c r="G639">
        <v>8</v>
      </c>
      <c r="H639">
        <v>9902.35617132078</v>
      </c>
      <c r="I639">
        <v>0.8</v>
      </c>
      <c r="J639">
        <v>0.82874617737003098</v>
      </c>
    </row>
    <row r="640" spans="1:10">
      <c r="A640" t="s">
        <v>929</v>
      </c>
      <c r="B640">
        <v>2021</v>
      </c>
      <c r="C640" t="s">
        <v>268</v>
      </c>
      <c r="D640">
        <v>2</v>
      </c>
      <c r="E640" t="s">
        <v>226</v>
      </c>
      <c r="F640" t="s">
        <v>233</v>
      </c>
      <c r="G640">
        <v>2</v>
      </c>
      <c r="H640">
        <v>2046.2433416751401</v>
      </c>
      <c r="I640">
        <v>0.2</v>
      </c>
      <c r="J640">
        <v>0.17125382262996899</v>
      </c>
    </row>
    <row r="641" spans="1:10">
      <c r="A641" t="s">
        <v>930</v>
      </c>
      <c r="B641">
        <v>2021</v>
      </c>
      <c r="C641" t="s">
        <v>268</v>
      </c>
      <c r="D641">
        <v>3</v>
      </c>
      <c r="E641" t="s">
        <v>226</v>
      </c>
      <c r="F641" t="s">
        <v>229</v>
      </c>
      <c r="G641">
        <v>100</v>
      </c>
      <c r="H641">
        <v>126119.320962698</v>
      </c>
      <c r="I641">
        <v>0.80645161290322598</v>
      </c>
      <c r="J641">
        <v>0.82178024183262199</v>
      </c>
    </row>
    <row r="642" spans="1:10">
      <c r="A642" t="s">
        <v>931</v>
      </c>
      <c r="B642">
        <v>2021</v>
      </c>
      <c r="C642" t="s">
        <v>268</v>
      </c>
      <c r="D642">
        <v>3</v>
      </c>
      <c r="E642" t="s">
        <v>226</v>
      </c>
      <c r="F642" t="s">
        <v>233</v>
      </c>
      <c r="G642">
        <v>24</v>
      </c>
      <c r="H642">
        <v>27351.539667199799</v>
      </c>
      <c r="I642">
        <v>0.19354838709677399</v>
      </c>
      <c r="J642">
        <v>0.17821975816737801</v>
      </c>
    </row>
    <row r="643" spans="1:10">
      <c r="A643" t="s">
        <v>932</v>
      </c>
      <c r="B643">
        <v>2021</v>
      </c>
      <c r="C643" t="s">
        <v>268</v>
      </c>
      <c r="D643">
        <v>4</v>
      </c>
      <c r="E643" t="s">
        <v>226</v>
      </c>
      <c r="F643" t="s">
        <v>229</v>
      </c>
      <c r="G643">
        <v>11</v>
      </c>
      <c r="H643">
        <v>15803.575808473201</v>
      </c>
      <c r="I643">
        <v>1</v>
      </c>
      <c r="J643">
        <v>1</v>
      </c>
    </row>
    <row r="644" spans="1:10">
      <c r="A644" t="s">
        <v>933</v>
      </c>
      <c r="B644">
        <v>2021</v>
      </c>
      <c r="C644" t="s">
        <v>268</v>
      </c>
      <c r="D644">
        <v>5</v>
      </c>
      <c r="E644" t="s">
        <v>226</v>
      </c>
      <c r="F644" t="s">
        <v>229</v>
      </c>
      <c r="G644">
        <v>6</v>
      </c>
      <c r="H644">
        <v>14366.768462054601</v>
      </c>
      <c r="I644">
        <v>0.85714285714285698</v>
      </c>
      <c r="J644">
        <v>0.94514079670329698</v>
      </c>
    </row>
    <row r="645" spans="1:10">
      <c r="A645" t="s">
        <v>934</v>
      </c>
      <c r="B645">
        <v>2021</v>
      </c>
      <c r="C645" t="s">
        <v>268</v>
      </c>
      <c r="D645">
        <v>5</v>
      </c>
      <c r="E645" t="s">
        <v>226</v>
      </c>
      <c r="F645" t="s">
        <v>233</v>
      </c>
      <c r="G645">
        <v>1</v>
      </c>
      <c r="H645">
        <v>833.89636181786705</v>
      </c>
      <c r="I645">
        <v>0.14285714285714299</v>
      </c>
      <c r="J645">
        <v>5.4859203296703303E-2</v>
      </c>
    </row>
    <row r="646" spans="1:10">
      <c r="A646" t="s">
        <v>935</v>
      </c>
      <c r="B646">
        <v>2021</v>
      </c>
      <c r="C646" t="s">
        <v>268</v>
      </c>
      <c r="D646">
        <v>6</v>
      </c>
      <c r="E646" t="s">
        <v>226</v>
      </c>
      <c r="F646" t="s">
        <v>229</v>
      </c>
      <c r="G646">
        <v>173</v>
      </c>
      <c r="H646">
        <v>251460.860655219</v>
      </c>
      <c r="I646">
        <v>0.87373737373737403</v>
      </c>
      <c r="J646">
        <v>0.87795876523521998</v>
      </c>
    </row>
    <row r="647" spans="1:10">
      <c r="A647" t="s">
        <v>936</v>
      </c>
      <c r="B647">
        <v>2021</v>
      </c>
      <c r="C647" t="s">
        <v>268</v>
      </c>
      <c r="D647">
        <v>6</v>
      </c>
      <c r="E647" t="s">
        <v>226</v>
      </c>
      <c r="F647" t="s">
        <v>233</v>
      </c>
      <c r="G647">
        <v>25</v>
      </c>
      <c r="H647">
        <v>34954.482083398398</v>
      </c>
      <c r="I647">
        <v>0.12626262626262599</v>
      </c>
      <c r="J647">
        <v>0.12204123476478</v>
      </c>
    </row>
    <row r="648" spans="1:10">
      <c r="A648" t="s">
        <v>937</v>
      </c>
      <c r="B648">
        <v>2021</v>
      </c>
      <c r="C648" t="s">
        <v>268</v>
      </c>
      <c r="D648">
        <v>7</v>
      </c>
      <c r="E648" t="s">
        <v>226</v>
      </c>
      <c r="F648" t="s">
        <v>229</v>
      </c>
      <c r="G648">
        <v>178</v>
      </c>
      <c r="H648">
        <v>258817.15766862599</v>
      </c>
      <c r="I648">
        <v>0.687258687258687</v>
      </c>
      <c r="J648">
        <v>0.66483078119552697</v>
      </c>
    </row>
    <row r="649" spans="1:10">
      <c r="A649" t="s">
        <v>938</v>
      </c>
      <c r="B649">
        <v>2021</v>
      </c>
      <c r="C649" t="s">
        <v>268</v>
      </c>
      <c r="D649">
        <v>7</v>
      </c>
      <c r="E649" t="s">
        <v>226</v>
      </c>
      <c r="F649" t="s">
        <v>233</v>
      </c>
      <c r="G649">
        <v>81</v>
      </c>
      <c r="H649">
        <v>130480.63808506999</v>
      </c>
      <c r="I649">
        <v>0.312741312741313</v>
      </c>
      <c r="J649">
        <v>0.33516921880447298</v>
      </c>
    </row>
    <row r="650" spans="1:10">
      <c r="A650" t="s">
        <v>939</v>
      </c>
      <c r="B650">
        <v>2021</v>
      </c>
      <c r="C650" t="s">
        <v>268</v>
      </c>
      <c r="D650">
        <v>8</v>
      </c>
      <c r="E650" t="s">
        <v>226</v>
      </c>
      <c r="F650" t="s">
        <v>229</v>
      </c>
      <c r="G650">
        <v>90</v>
      </c>
      <c r="H650">
        <v>121157.702859988</v>
      </c>
      <c r="I650">
        <v>0.54216867469879504</v>
      </c>
      <c r="J650">
        <v>0.53014132762312605</v>
      </c>
    </row>
    <row r="651" spans="1:10">
      <c r="A651" t="s">
        <v>940</v>
      </c>
      <c r="B651">
        <v>2021</v>
      </c>
      <c r="C651" t="s">
        <v>268</v>
      </c>
      <c r="D651">
        <v>8</v>
      </c>
      <c r="E651" t="s">
        <v>226</v>
      </c>
      <c r="F651" t="s">
        <v>231</v>
      </c>
      <c r="G651">
        <v>1</v>
      </c>
      <c r="H651">
        <v>2174.1335505298398</v>
      </c>
      <c r="I651">
        <v>6.0240963855421699E-3</v>
      </c>
      <c r="J651">
        <v>9.5132048536759502E-3</v>
      </c>
    </row>
    <row r="652" spans="1:10">
      <c r="A652" t="s">
        <v>941</v>
      </c>
      <c r="B652">
        <v>2021</v>
      </c>
      <c r="C652" t="s">
        <v>268</v>
      </c>
      <c r="D652">
        <v>8</v>
      </c>
      <c r="E652" t="s">
        <v>226</v>
      </c>
      <c r="F652" t="s">
        <v>233</v>
      </c>
      <c r="G652">
        <v>75</v>
      </c>
      <c r="H652">
        <v>105206.661810693</v>
      </c>
      <c r="I652">
        <v>0.451807228915663</v>
      </c>
      <c r="J652">
        <v>0.46034546752319799</v>
      </c>
    </row>
    <row r="653" spans="1:10">
      <c r="A653" t="s">
        <v>942</v>
      </c>
      <c r="B653">
        <v>2021</v>
      </c>
      <c r="C653" t="s">
        <v>268</v>
      </c>
      <c r="D653">
        <v>9</v>
      </c>
      <c r="E653" t="s">
        <v>226</v>
      </c>
      <c r="F653" t="s">
        <v>229</v>
      </c>
      <c r="G653">
        <v>47</v>
      </c>
      <c r="H653">
        <v>79334.994560240404</v>
      </c>
      <c r="I653">
        <v>0.46534653465346498</v>
      </c>
      <c r="J653">
        <v>0.39905607120820302</v>
      </c>
    </row>
    <row r="654" spans="1:10">
      <c r="A654" t="s">
        <v>943</v>
      </c>
      <c r="B654">
        <v>2021</v>
      </c>
      <c r="C654" t="s">
        <v>268</v>
      </c>
      <c r="D654">
        <v>9</v>
      </c>
      <c r="E654" t="s">
        <v>226</v>
      </c>
      <c r="F654" t="s">
        <v>233</v>
      </c>
      <c r="G654">
        <v>54</v>
      </c>
      <c r="H654">
        <v>119471.640106516</v>
      </c>
      <c r="I654">
        <v>0.53465346534653502</v>
      </c>
      <c r="J654">
        <v>0.60094392879179703</v>
      </c>
    </row>
    <row r="655" spans="1:10">
      <c r="A655" t="s">
        <v>944</v>
      </c>
      <c r="B655">
        <v>2021</v>
      </c>
      <c r="C655" t="s">
        <v>268</v>
      </c>
      <c r="D655">
        <v>10</v>
      </c>
      <c r="E655" t="s">
        <v>226</v>
      </c>
      <c r="F655" t="s">
        <v>229</v>
      </c>
      <c r="G655">
        <v>280</v>
      </c>
      <c r="H655">
        <v>398798.21126861603</v>
      </c>
      <c r="I655">
        <v>0.73298429319371705</v>
      </c>
      <c r="J655">
        <v>0.73134903445519495</v>
      </c>
    </row>
    <row r="656" spans="1:10">
      <c r="A656" t="s">
        <v>945</v>
      </c>
      <c r="B656">
        <v>2021</v>
      </c>
      <c r="C656" t="s">
        <v>268</v>
      </c>
      <c r="D656">
        <v>10</v>
      </c>
      <c r="E656" t="s">
        <v>226</v>
      </c>
      <c r="F656" t="s">
        <v>233</v>
      </c>
      <c r="G656">
        <v>102</v>
      </c>
      <c r="H656">
        <v>146493.01423453001</v>
      </c>
      <c r="I656">
        <v>0.267015706806283</v>
      </c>
      <c r="J656">
        <v>0.268650965544805</v>
      </c>
    </row>
    <row r="657" spans="1:10">
      <c r="A657" t="s">
        <v>946</v>
      </c>
      <c r="B657">
        <v>2021</v>
      </c>
      <c r="C657" t="s">
        <v>268</v>
      </c>
      <c r="D657">
        <v>11</v>
      </c>
      <c r="E657" t="s">
        <v>226</v>
      </c>
      <c r="F657" t="s">
        <v>229</v>
      </c>
      <c r="G657">
        <v>276</v>
      </c>
      <c r="H657">
        <v>384482.33788967697</v>
      </c>
      <c r="I657">
        <v>0.8</v>
      </c>
      <c r="J657">
        <v>0.79350697970055795</v>
      </c>
    </row>
    <row r="658" spans="1:10">
      <c r="A658" t="s">
        <v>947</v>
      </c>
      <c r="B658">
        <v>2021</v>
      </c>
      <c r="C658" t="s">
        <v>268</v>
      </c>
      <c r="D658">
        <v>11</v>
      </c>
      <c r="E658" t="s">
        <v>226</v>
      </c>
      <c r="F658" t="s">
        <v>233</v>
      </c>
      <c r="G658">
        <v>69</v>
      </c>
      <c r="H658">
        <v>100053.208394701</v>
      </c>
      <c r="I658">
        <v>0.2</v>
      </c>
      <c r="J658">
        <v>0.206493020299442</v>
      </c>
    </row>
    <row r="659" spans="1:10">
      <c r="A659" t="s">
        <v>948</v>
      </c>
      <c r="B659">
        <v>2021</v>
      </c>
      <c r="C659" t="s">
        <v>268</v>
      </c>
      <c r="D659">
        <v>12</v>
      </c>
      <c r="E659" t="s">
        <v>226</v>
      </c>
      <c r="F659" t="s">
        <v>229</v>
      </c>
      <c r="G659">
        <v>52</v>
      </c>
      <c r="H659">
        <v>69738.008887613498</v>
      </c>
      <c r="I659">
        <v>0.82539682539682502</v>
      </c>
      <c r="J659">
        <v>0.87264443646102097</v>
      </c>
    </row>
    <row r="660" spans="1:10">
      <c r="A660" t="s">
        <v>949</v>
      </c>
      <c r="B660">
        <v>2021</v>
      </c>
      <c r="C660" t="s">
        <v>268</v>
      </c>
      <c r="D660">
        <v>12</v>
      </c>
      <c r="E660" t="s">
        <v>226</v>
      </c>
      <c r="F660" t="s">
        <v>233</v>
      </c>
      <c r="G660">
        <v>11</v>
      </c>
      <c r="H660">
        <v>10177.711620997699</v>
      </c>
      <c r="I660">
        <v>0.17460317460317501</v>
      </c>
      <c r="J660">
        <v>0.12735556353897901</v>
      </c>
    </row>
    <row r="661" spans="1:10">
      <c r="A661" t="s">
        <v>950</v>
      </c>
      <c r="B661">
        <v>2021</v>
      </c>
      <c r="C661" t="s">
        <v>268</v>
      </c>
      <c r="D661">
        <v>13</v>
      </c>
      <c r="E661" t="s">
        <v>226</v>
      </c>
      <c r="F661" t="s">
        <v>229</v>
      </c>
      <c r="G661">
        <v>425</v>
      </c>
      <c r="H661">
        <v>561286.63662490097</v>
      </c>
      <c r="I661">
        <v>0.78849721706864595</v>
      </c>
      <c r="J661">
        <v>0.79852216291482903</v>
      </c>
    </row>
    <row r="662" spans="1:10">
      <c r="A662" t="s">
        <v>951</v>
      </c>
      <c r="B662">
        <v>2021</v>
      </c>
      <c r="C662" t="s">
        <v>268</v>
      </c>
      <c r="D662">
        <v>13</v>
      </c>
      <c r="E662" t="s">
        <v>226</v>
      </c>
      <c r="F662" t="s">
        <v>231</v>
      </c>
      <c r="G662">
        <v>1</v>
      </c>
      <c r="H662">
        <v>2064.5133715115298</v>
      </c>
      <c r="I662">
        <v>1.85528756957328E-3</v>
      </c>
      <c r="J662">
        <v>2.9371083778138799E-3</v>
      </c>
    </row>
    <row r="663" spans="1:10">
      <c r="A663" t="s">
        <v>952</v>
      </c>
      <c r="B663">
        <v>2021</v>
      </c>
      <c r="C663" t="s">
        <v>268</v>
      </c>
      <c r="D663">
        <v>13</v>
      </c>
      <c r="E663" t="s">
        <v>226</v>
      </c>
      <c r="F663" t="s">
        <v>233</v>
      </c>
      <c r="G663">
        <v>113</v>
      </c>
      <c r="H663">
        <v>139555.622905228</v>
      </c>
      <c r="I663">
        <v>0.20964749536178101</v>
      </c>
      <c r="J663">
        <v>0.19854072870735701</v>
      </c>
    </row>
    <row r="664" spans="1:10">
      <c r="A664" t="s">
        <v>953</v>
      </c>
      <c r="B664">
        <v>2021</v>
      </c>
      <c r="C664" t="s">
        <v>268</v>
      </c>
      <c r="D664">
        <v>14</v>
      </c>
      <c r="E664" t="s">
        <v>226</v>
      </c>
      <c r="F664" t="s">
        <v>229</v>
      </c>
      <c r="G664">
        <v>106</v>
      </c>
      <c r="H664">
        <v>164887.01927337601</v>
      </c>
      <c r="I664">
        <v>0.79699248120300703</v>
      </c>
      <c r="J664">
        <v>0.80286451383328905</v>
      </c>
    </row>
    <row r="665" spans="1:10">
      <c r="A665" t="s">
        <v>954</v>
      </c>
      <c r="B665">
        <v>2021</v>
      </c>
      <c r="C665" t="s">
        <v>268</v>
      </c>
      <c r="D665">
        <v>14</v>
      </c>
      <c r="E665" t="s">
        <v>226</v>
      </c>
      <c r="F665" t="s">
        <v>233</v>
      </c>
      <c r="G665">
        <v>27</v>
      </c>
      <c r="H665">
        <v>40486.386117429603</v>
      </c>
      <c r="I665">
        <v>0.203007518796992</v>
      </c>
      <c r="J665">
        <v>0.197135486166711</v>
      </c>
    </row>
    <row r="666" spans="1:10">
      <c r="A666" t="s">
        <v>955</v>
      </c>
      <c r="B666">
        <v>2021</v>
      </c>
      <c r="C666" t="s">
        <v>268</v>
      </c>
      <c r="D666">
        <v>15</v>
      </c>
      <c r="E666" t="s">
        <v>226</v>
      </c>
      <c r="F666" t="s">
        <v>229</v>
      </c>
      <c r="G666">
        <v>257</v>
      </c>
      <c r="H666">
        <v>307481.99214210099</v>
      </c>
      <c r="I666">
        <v>0.73850574712643702</v>
      </c>
      <c r="J666">
        <v>0.72342698888844503</v>
      </c>
    </row>
    <row r="667" spans="1:10">
      <c r="A667" t="s">
        <v>956</v>
      </c>
      <c r="B667">
        <v>2021</v>
      </c>
      <c r="C667" t="s">
        <v>268</v>
      </c>
      <c r="D667">
        <v>15</v>
      </c>
      <c r="E667" t="s">
        <v>226</v>
      </c>
      <c r="F667" t="s">
        <v>233</v>
      </c>
      <c r="G667">
        <v>91</v>
      </c>
      <c r="H667">
        <v>117553.286973696</v>
      </c>
      <c r="I667">
        <v>0.26149425287356298</v>
      </c>
      <c r="J667">
        <v>0.27657301111155502</v>
      </c>
    </row>
    <row r="668" spans="1:10">
      <c r="A668" t="s">
        <v>957</v>
      </c>
      <c r="B668">
        <v>2021</v>
      </c>
      <c r="C668" t="s">
        <v>268</v>
      </c>
      <c r="D668">
        <v>16</v>
      </c>
      <c r="E668" t="s">
        <v>226</v>
      </c>
      <c r="F668" t="s">
        <v>229</v>
      </c>
      <c r="G668">
        <v>299</v>
      </c>
      <c r="H668">
        <v>382984.19544309401</v>
      </c>
      <c r="I668">
        <v>0.77061855670103097</v>
      </c>
      <c r="J668">
        <v>0.78731492436009898</v>
      </c>
    </row>
    <row r="669" spans="1:10">
      <c r="A669" t="s">
        <v>958</v>
      </c>
      <c r="B669">
        <v>2021</v>
      </c>
      <c r="C669" t="s">
        <v>268</v>
      </c>
      <c r="D669">
        <v>16</v>
      </c>
      <c r="E669" t="s">
        <v>226</v>
      </c>
      <c r="F669" t="s">
        <v>231</v>
      </c>
      <c r="G669">
        <v>1</v>
      </c>
      <c r="H669">
        <v>2021.4483011829</v>
      </c>
      <c r="I669">
        <v>2.5773195876288698E-3</v>
      </c>
      <c r="J669">
        <v>4.1555668230705001E-3</v>
      </c>
    </row>
    <row r="670" spans="1:10">
      <c r="A670" t="s">
        <v>959</v>
      </c>
      <c r="B670">
        <v>2021</v>
      </c>
      <c r="C670" t="s">
        <v>268</v>
      </c>
      <c r="D670">
        <v>16</v>
      </c>
      <c r="E670" t="s">
        <v>226</v>
      </c>
      <c r="F670" t="s">
        <v>233</v>
      </c>
      <c r="G670">
        <v>88</v>
      </c>
      <c r="H670">
        <v>101437.815655873</v>
      </c>
      <c r="I670">
        <v>0.22680412371134001</v>
      </c>
      <c r="J670">
        <v>0.20852950881682999</v>
      </c>
    </row>
    <row r="671" spans="1:10">
      <c r="A671" t="s">
        <v>960</v>
      </c>
      <c r="B671">
        <v>2021</v>
      </c>
      <c r="C671" t="s">
        <v>268</v>
      </c>
      <c r="D671">
        <v>17</v>
      </c>
      <c r="E671" t="s">
        <v>226</v>
      </c>
      <c r="F671" t="s">
        <v>229</v>
      </c>
      <c r="G671">
        <v>301</v>
      </c>
      <c r="H671">
        <v>421327.76806114102</v>
      </c>
      <c r="I671">
        <v>0.671875</v>
      </c>
      <c r="J671">
        <v>0.65968950115037395</v>
      </c>
    </row>
    <row r="672" spans="1:10">
      <c r="A672" t="s">
        <v>961</v>
      </c>
      <c r="B672">
        <v>2021</v>
      </c>
      <c r="C672" t="s">
        <v>268</v>
      </c>
      <c r="D672">
        <v>17</v>
      </c>
      <c r="E672" t="s">
        <v>226</v>
      </c>
      <c r="F672" t="s">
        <v>233</v>
      </c>
      <c r="G672">
        <v>147</v>
      </c>
      <c r="H672">
        <v>217348.10494642501</v>
      </c>
      <c r="I672">
        <v>0.328125</v>
      </c>
      <c r="J672">
        <v>0.340310498849626</v>
      </c>
    </row>
    <row r="673" spans="1:10">
      <c r="A673" t="s">
        <v>962</v>
      </c>
      <c r="B673">
        <v>2021</v>
      </c>
      <c r="C673" t="s">
        <v>268</v>
      </c>
      <c r="D673">
        <v>18</v>
      </c>
      <c r="E673" t="s">
        <v>226</v>
      </c>
      <c r="F673" t="s">
        <v>229</v>
      </c>
      <c r="G673">
        <v>65</v>
      </c>
      <c r="H673">
        <v>86457.696192168296</v>
      </c>
      <c r="I673">
        <v>0.47794117647058798</v>
      </c>
      <c r="J673">
        <v>0.47236779248928701</v>
      </c>
    </row>
    <row r="674" spans="1:10">
      <c r="A674" t="s">
        <v>963</v>
      </c>
      <c r="B674">
        <v>2021</v>
      </c>
      <c r="C674" t="s">
        <v>268</v>
      </c>
      <c r="D674">
        <v>18</v>
      </c>
      <c r="E674" t="s">
        <v>226</v>
      </c>
      <c r="F674" t="s">
        <v>233</v>
      </c>
      <c r="G674">
        <v>71</v>
      </c>
      <c r="H674">
        <v>96572.767710869797</v>
      </c>
      <c r="I674">
        <v>0.52205882352941202</v>
      </c>
      <c r="J674">
        <v>0.52763220751071305</v>
      </c>
    </row>
    <row r="675" spans="1:10">
      <c r="A675" t="s">
        <v>964</v>
      </c>
      <c r="B675">
        <v>2021</v>
      </c>
      <c r="C675" t="s">
        <v>268</v>
      </c>
      <c r="D675">
        <v>19</v>
      </c>
      <c r="E675" t="s">
        <v>226</v>
      </c>
      <c r="F675" t="s">
        <v>229</v>
      </c>
      <c r="G675">
        <v>57</v>
      </c>
      <c r="H675">
        <v>74021.025882114598</v>
      </c>
      <c r="I675">
        <v>0.58762886597938102</v>
      </c>
      <c r="J675">
        <v>0.53494732672520295</v>
      </c>
    </row>
    <row r="676" spans="1:10">
      <c r="A676" t="s">
        <v>965</v>
      </c>
      <c r="B676">
        <v>2021</v>
      </c>
      <c r="C676" t="s">
        <v>268</v>
      </c>
      <c r="D676">
        <v>19</v>
      </c>
      <c r="E676" t="s">
        <v>226</v>
      </c>
      <c r="F676" t="s">
        <v>231</v>
      </c>
      <c r="G676">
        <v>1</v>
      </c>
      <c r="H676">
        <v>1465.51739330433</v>
      </c>
      <c r="I676">
        <v>1.03092783505155E-2</v>
      </c>
      <c r="J676">
        <v>1.05912421838896E-2</v>
      </c>
    </row>
    <row r="677" spans="1:10">
      <c r="A677" t="s">
        <v>966</v>
      </c>
      <c r="B677">
        <v>2021</v>
      </c>
      <c r="C677" t="s">
        <v>268</v>
      </c>
      <c r="D677">
        <v>19</v>
      </c>
      <c r="E677" t="s">
        <v>226</v>
      </c>
      <c r="F677" t="s">
        <v>233</v>
      </c>
      <c r="G677">
        <v>39</v>
      </c>
      <c r="H677">
        <v>62884.137694706696</v>
      </c>
      <c r="I677">
        <v>0.402061855670103</v>
      </c>
      <c r="J677">
        <v>0.45446143109090698</v>
      </c>
    </row>
    <row r="678" spans="1:10">
      <c r="A678" t="s">
        <v>967</v>
      </c>
      <c r="B678">
        <v>2021</v>
      </c>
      <c r="C678" t="s">
        <v>268</v>
      </c>
      <c r="D678">
        <v>20</v>
      </c>
      <c r="E678" t="s">
        <v>226</v>
      </c>
      <c r="F678" t="s">
        <v>229</v>
      </c>
      <c r="G678">
        <v>9</v>
      </c>
      <c r="H678">
        <v>12208.294937098801</v>
      </c>
      <c r="I678">
        <v>0.81818181818181801</v>
      </c>
      <c r="J678">
        <v>0.80397043657614298</v>
      </c>
    </row>
    <row r="679" spans="1:10">
      <c r="A679" t="s">
        <v>968</v>
      </c>
      <c r="B679">
        <v>2021</v>
      </c>
      <c r="C679" t="s">
        <v>268</v>
      </c>
      <c r="D679">
        <v>20</v>
      </c>
      <c r="E679" t="s">
        <v>226</v>
      </c>
      <c r="F679" t="s">
        <v>233</v>
      </c>
      <c r="G679">
        <v>2</v>
      </c>
      <c r="H679">
        <v>2976.7098611996198</v>
      </c>
      <c r="I679">
        <v>0.18181818181818199</v>
      </c>
      <c r="J679">
        <v>0.196029563423857</v>
      </c>
    </row>
    <row r="680" spans="1:10">
      <c r="A680" t="s">
        <v>969</v>
      </c>
      <c r="B680">
        <v>2021</v>
      </c>
      <c r="C680" t="s">
        <v>268</v>
      </c>
      <c r="D680">
        <v>21</v>
      </c>
      <c r="E680" t="s">
        <v>226</v>
      </c>
      <c r="F680" t="s">
        <v>229</v>
      </c>
      <c r="G680">
        <v>18</v>
      </c>
      <c r="H680">
        <v>37557.961335083302</v>
      </c>
      <c r="I680">
        <v>0.72</v>
      </c>
      <c r="J680">
        <v>0.83994863413495202</v>
      </c>
    </row>
    <row r="681" spans="1:10">
      <c r="A681" t="s">
        <v>970</v>
      </c>
      <c r="B681">
        <v>2021</v>
      </c>
      <c r="C681" t="s">
        <v>268</v>
      </c>
      <c r="D681">
        <v>21</v>
      </c>
      <c r="E681" t="s">
        <v>226</v>
      </c>
      <c r="F681" t="s">
        <v>233</v>
      </c>
      <c r="G681">
        <v>7</v>
      </c>
      <c r="H681">
        <v>7156.6316873383203</v>
      </c>
      <c r="I681">
        <v>0.28000000000000003</v>
      </c>
      <c r="J681">
        <v>0.16005136586504801</v>
      </c>
    </row>
    <row r="682" spans="1:10">
      <c r="A682" t="s">
        <v>971</v>
      </c>
      <c r="B682">
        <v>2021</v>
      </c>
      <c r="C682" t="s">
        <v>268</v>
      </c>
      <c r="D682">
        <v>-8</v>
      </c>
      <c r="E682" t="s">
        <v>235</v>
      </c>
      <c r="F682" t="s">
        <v>229</v>
      </c>
      <c r="G682">
        <v>13</v>
      </c>
      <c r="H682">
        <v>10499.003333217601</v>
      </c>
      <c r="I682">
        <v>0.76470588235294101</v>
      </c>
      <c r="J682">
        <v>0.78127116184579704</v>
      </c>
    </row>
    <row r="683" spans="1:10">
      <c r="A683" t="s">
        <v>972</v>
      </c>
      <c r="B683">
        <v>2021</v>
      </c>
      <c r="C683" t="s">
        <v>268</v>
      </c>
      <c r="D683">
        <v>-8</v>
      </c>
      <c r="E683" t="s">
        <v>235</v>
      </c>
      <c r="F683" t="s">
        <v>233</v>
      </c>
      <c r="G683">
        <v>4</v>
      </c>
      <c r="H683">
        <v>2939.3569262512401</v>
      </c>
      <c r="I683">
        <v>0.23529411764705899</v>
      </c>
      <c r="J683">
        <v>0.21872883815420299</v>
      </c>
    </row>
    <row r="684" spans="1:10">
      <c r="A684" t="s">
        <v>973</v>
      </c>
      <c r="B684">
        <v>2021</v>
      </c>
      <c r="C684" t="s">
        <v>268</v>
      </c>
      <c r="D684">
        <v>1</v>
      </c>
      <c r="E684" t="s">
        <v>235</v>
      </c>
      <c r="F684" t="s">
        <v>229</v>
      </c>
      <c r="G684">
        <v>235</v>
      </c>
      <c r="H684">
        <v>172961.849736</v>
      </c>
      <c r="I684">
        <v>0.60256410256410298</v>
      </c>
      <c r="J684">
        <v>0.61985184494968304</v>
      </c>
    </row>
    <row r="685" spans="1:10">
      <c r="A685" t="s">
        <v>974</v>
      </c>
      <c r="B685">
        <v>2021</v>
      </c>
      <c r="C685" t="s">
        <v>268</v>
      </c>
      <c r="D685">
        <v>1</v>
      </c>
      <c r="E685" t="s">
        <v>235</v>
      </c>
      <c r="F685" t="s">
        <v>233</v>
      </c>
      <c r="G685">
        <v>155</v>
      </c>
      <c r="H685">
        <v>106075.55435536</v>
      </c>
      <c r="I685">
        <v>0.39743589743589702</v>
      </c>
      <c r="J685">
        <v>0.38014815505031702</v>
      </c>
    </row>
    <row r="686" spans="1:10">
      <c r="A686" t="s">
        <v>975</v>
      </c>
      <c r="B686">
        <v>2021</v>
      </c>
      <c r="C686" t="s">
        <v>268</v>
      </c>
      <c r="D686">
        <v>2</v>
      </c>
      <c r="E686" t="s">
        <v>235</v>
      </c>
      <c r="F686" t="s">
        <v>229</v>
      </c>
      <c r="G686">
        <v>109</v>
      </c>
      <c r="H686">
        <v>100325.54299542699</v>
      </c>
      <c r="I686">
        <v>0.74657534246575297</v>
      </c>
      <c r="J686">
        <v>0.76395818484200495</v>
      </c>
    </row>
    <row r="687" spans="1:10">
      <c r="A687" t="s">
        <v>976</v>
      </c>
      <c r="B687">
        <v>2021</v>
      </c>
      <c r="C687" t="s">
        <v>268</v>
      </c>
      <c r="D687">
        <v>2</v>
      </c>
      <c r="E687" t="s">
        <v>235</v>
      </c>
      <c r="F687" t="s">
        <v>233</v>
      </c>
      <c r="G687">
        <v>37</v>
      </c>
      <c r="H687">
        <v>30997.800331505699</v>
      </c>
      <c r="I687">
        <v>0.25342465753424698</v>
      </c>
      <c r="J687">
        <v>0.23604181515799499</v>
      </c>
    </row>
    <row r="688" spans="1:10">
      <c r="A688" t="s">
        <v>977</v>
      </c>
      <c r="B688">
        <v>2021</v>
      </c>
      <c r="C688" t="s">
        <v>268</v>
      </c>
      <c r="D688">
        <v>3</v>
      </c>
      <c r="E688" t="s">
        <v>235</v>
      </c>
      <c r="F688" t="s">
        <v>229</v>
      </c>
      <c r="G688">
        <v>2181</v>
      </c>
      <c r="H688">
        <v>1980756.0611177499</v>
      </c>
      <c r="I688">
        <v>0.79021739130434798</v>
      </c>
      <c r="J688">
        <v>0.773155531919968</v>
      </c>
    </row>
    <row r="689" spans="1:10">
      <c r="A689" t="s">
        <v>978</v>
      </c>
      <c r="B689">
        <v>2021</v>
      </c>
      <c r="C689" t="s">
        <v>268</v>
      </c>
      <c r="D689">
        <v>3</v>
      </c>
      <c r="E689" t="s">
        <v>235</v>
      </c>
      <c r="F689" t="s">
        <v>231</v>
      </c>
      <c r="G689">
        <v>3</v>
      </c>
      <c r="H689">
        <v>3753.1726873451198</v>
      </c>
      <c r="I689">
        <v>1.08695652173913E-3</v>
      </c>
      <c r="J689">
        <v>1.4649891939920699E-3</v>
      </c>
    </row>
    <row r="690" spans="1:10">
      <c r="A690" t="s">
        <v>979</v>
      </c>
      <c r="B690">
        <v>2021</v>
      </c>
      <c r="C690" t="s">
        <v>268</v>
      </c>
      <c r="D690">
        <v>3</v>
      </c>
      <c r="E690" t="s">
        <v>235</v>
      </c>
      <c r="F690" t="s">
        <v>233</v>
      </c>
      <c r="G690">
        <v>576</v>
      </c>
      <c r="H690">
        <v>577402.282496111</v>
      </c>
      <c r="I690">
        <v>0.208695652173913</v>
      </c>
      <c r="J690">
        <v>0.22537947888604001</v>
      </c>
    </row>
    <row r="691" spans="1:10">
      <c r="A691" t="s">
        <v>980</v>
      </c>
      <c r="B691">
        <v>2021</v>
      </c>
      <c r="C691" t="s">
        <v>268</v>
      </c>
      <c r="D691">
        <v>4</v>
      </c>
      <c r="E691" t="s">
        <v>235</v>
      </c>
      <c r="F691" t="s">
        <v>229</v>
      </c>
      <c r="G691">
        <v>162</v>
      </c>
      <c r="H691">
        <v>156377.428547063</v>
      </c>
      <c r="I691">
        <v>0.76056338028169002</v>
      </c>
      <c r="J691">
        <v>0.75862764883955602</v>
      </c>
    </row>
    <row r="692" spans="1:10">
      <c r="A692" t="s">
        <v>981</v>
      </c>
      <c r="B692">
        <v>2021</v>
      </c>
      <c r="C692" t="s">
        <v>268</v>
      </c>
      <c r="D692">
        <v>4</v>
      </c>
      <c r="E692" t="s">
        <v>235</v>
      </c>
      <c r="F692" t="s">
        <v>233</v>
      </c>
      <c r="G692">
        <v>51</v>
      </c>
      <c r="H692">
        <v>49754.563591989099</v>
      </c>
      <c r="I692">
        <v>0.23943661971831001</v>
      </c>
      <c r="J692">
        <v>0.241372351160444</v>
      </c>
    </row>
    <row r="693" spans="1:10">
      <c r="A693" t="s">
        <v>982</v>
      </c>
      <c r="B693">
        <v>2021</v>
      </c>
      <c r="C693" t="s">
        <v>268</v>
      </c>
      <c r="D693">
        <v>5</v>
      </c>
      <c r="E693" t="s">
        <v>235</v>
      </c>
      <c r="F693" t="s">
        <v>229</v>
      </c>
      <c r="G693">
        <v>209</v>
      </c>
      <c r="H693">
        <v>210557.27784314699</v>
      </c>
      <c r="I693">
        <v>0.878151260504202</v>
      </c>
      <c r="J693">
        <v>0.88429052670659603</v>
      </c>
    </row>
    <row r="694" spans="1:10">
      <c r="A694" t="s">
        <v>983</v>
      </c>
      <c r="B694">
        <v>2021</v>
      </c>
      <c r="C694" t="s">
        <v>268</v>
      </c>
      <c r="D694">
        <v>5</v>
      </c>
      <c r="E694" t="s">
        <v>235</v>
      </c>
      <c r="F694" t="s">
        <v>233</v>
      </c>
      <c r="G694">
        <v>29</v>
      </c>
      <c r="H694">
        <v>27551.4335860426</v>
      </c>
      <c r="I694">
        <v>0.121848739495798</v>
      </c>
      <c r="J694">
        <v>0.115709473293404</v>
      </c>
    </row>
    <row r="695" spans="1:10">
      <c r="A695" t="s">
        <v>984</v>
      </c>
      <c r="B695">
        <v>2021</v>
      </c>
      <c r="C695" t="s">
        <v>268</v>
      </c>
      <c r="D695">
        <v>6</v>
      </c>
      <c r="E695" t="s">
        <v>235</v>
      </c>
      <c r="F695" t="s">
        <v>229</v>
      </c>
      <c r="G695">
        <v>1660</v>
      </c>
      <c r="H695">
        <v>1552196.26124011</v>
      </c>
      <c r="I695">
        <v>0.87784241142252795</v>
      </c>
      <c r="J695">
        <v>0.881261781781841</v>
      </c>
    </row>
    <row r="696" spans="1:10">
      <c r="A696" t="s">
        <v>985</v>
      </c>
      <c r="B696">
        <v>2021</v>
      </c>
      <c r="C696" t="s">
        <v>268</v>
      </c>
      <c r="D696">
        <v>6</v>
      </c>
      <c r="E696" t="s">
        <v>235</v>
      </c>
      <c r="F696" t="s">
        <v>233</v>
      </c>
      <c r="G696">
        <v>231</v>
      </c>
      <c r="H696">
        <v>209137.65034935399</v>
      </c>
      <c r="I696">
        <v>0.122157588577472</v>
      </c>
      <c r="J696">
        <v>0.118738218218159</v>
      </c>
    </row>
    <row r="697" spans="1:10">
      <c r="A697" t="s">
        <v>986</v>
      </c>
      <c r="B697">
        <v>2021</v>
      </c>
      <c r="C697" t="s">
        <v>268</v>
      </c>
      <c r="D697">
        <v>7</v>
      </c>
      <c r="E697" t="s">
        <v>235</v>
      </c>
      <c r="F697" t="s">
        <v>229</v>
      </c>
      <c r="G697">
        <v>2531</v>
      </c>
      <c r="H697">
        <v>2403257.7436684002</v>
      </c>
      <c r="I697">
        <v>0.73618382780686398</v>
      </c>
      <c r="J697">
        <v>0.71486593247493302</v>
      </c>
    </row>
    <row r="698" spans="1:10">
      <c r="A698" t="s">
        <v>987</v>
      </c>
      <c r="B698">
        <v>2021</v>
      </c>
      <c r="C698" t="s">
        <v>268</v>
      </c>
      <c r="D698">
        <v>7</v>
      </c>
      <c r="E698" t="s">
        <v>235</v>
      </c>
      <c r="F698" t="s">
        <v>231</v>
      </c>
      <c r="G698">
        <v>6</v>
      </c>
      <c r="H698">
        <v>6290.8218337592798</v>
      </c>
      <c r="I698">
        <v>1.7452006980802799E-3</v>
      </c>
      <c r="J698">
        <v>1.87124923578088E-3</v>
      </c>
    </row>
    <row r="699" spans="1:10">
      <c r="A699" t="s">
        <v>988</v>
      </c>
      <c r="B699">
        <v>2021</v>
      </c>
      <c r="C699" t="s">
        <v>268</v>
      </c>
      <c r="D699">
        <v>7</v>
      </c>
      <c r="E699" t="s">
        <v>235</v>
      </c>
      <c r="F699" t="s">
        <v>233</v>
      </c>
      <c r="G699">
        <v>901</v>
      </c>
      <c r="H699">
        <v>952281.44274581701</v>
      </c>
      <c r="I699">
        <v>0.26207097149505498</v>
      </c>
      <c r="J699">
        <v>0.28326281828928601</v>
      </c>
    </row>
    <row r="700" spans="1:10">
      <c r="A700" t="s">
        <v>989</v>
      </c>
      <c r="B700">
        <v>2021</v>
      </c>
      <c r="C700" t="s">
        <v>268</v>
      </c>
      <c r="D700">
        <v>8</v>
      </c>
      <c r="E700" t="s">
        <v>235</v>
      </c>
      <c r="F700" t="s">
        <v>229</v>
      </c>
      <c r="G700">
        <v>804</v>
      </c>
      <c r="H700">
        <v>773633.28288357996</v>
      </c>
      <c r="I700">
        <v>0.64682220434432802</v>
      </c>
      <c r="J700">
        <v>0.63181794534495705</v>
      </c>
    </row>
    <row r="701" spans="1:10">
      <c r="A701" t="s">
        <v>990</v>
      </c>
      <c r="B701">
        <v>2021</v>
      </c>
      <c r="C701" t="s">
        <v>268</v>
      </c>
      <c r="D701">
        <v>8</v>
      </c>
      <c r="E701" t="s">
        <v>235</v>
      </c>
      <c r="F701" t="s">
        <v>231</v>
      </c>
      <c r="G701">
        <v>4</v>
      </c>
      <c r="H701">
        <v>4943.9957499042202</v>
      </c>
      <c r="I701">
        <v>3.2180209171359599E-3</v>
      </c>
      <c r="J701">
        <v>4.0377079239088997E-3</v>
      </c>
    </row>
    <row r="702" spans="1:10">
      <c r="A702" t="s">
        <v>991</v>
      </c>
      <c r="B702">
        <v>2021</v>
      </c>
      <c r="C702" t="s">
        <v>268</v>
      </c>
      <c r="D702">
        <v>8</v>
      </c>
      <c r="E702" t="s">
        <v>235</v>
      </c>
      <c r="F702" t="s">
        <v>233</v>
      </c>
      <c r="G702">
        <v>435</v>
      </c>
      <c r="H702">
        <v>445878.73529184901</v>
      </c>
      <c r="I702">
        <v>0.34995977473853601</v>
      </c>
      <c r="J702">
        <v>0.36414434673113399</v>
      </c>
    </row>
    <row r="703" spans="1:10">
      <c r="A703" t="s">
        <v>992</v>
      </c>
      <c r="B703">
        <v>2021</v>
      </c>
      <c r="C703" t="s">
        <v>268</v>
      </c>
      <c r="D703">
        <v>9</v>
      </c>
      <c r="E703" t="s">
        <v>235</v>
      </c>
      <c r="F703" t="s">
        <v>229</v>
      </c>
      <c r="G703">
        <v>522</v>
      </c>
      <c r="H703">
        <v>497476.73458548501</v>
      </c>
      <c r="I703">
        <v>0.43682008368200798</v>
      </c>
      <c r="J703">
        <v>0.384147118848925</v>
      </c>
    </row>
    <row r="704" spans="1:10">
      <c r="A704" t="s">
        <v>993</v>
      </c>
      <c r="B704">
        <v>2021</v>
      </c>
      <c r="C704" t="s">
        <v>268</v>
      </c>
      <c r="D704">
        <v>9</v>
      </c>
      <c r="E704" t="s">
        <v>235</v>
      </c>
      <c r="F704" t="s">
        <v>231</v>
      </c>
      <c r="G704">
        <v>3</v>
      </c>
      <c r="H704">
        <v>2217.8429527574599</v>
      </c>
      <c r="I704">
        <v>2.5104602510460298E-3</v>
      </c>
      <c r="J704">
        <v>1.7125986425698199E-3</v>
      </c>
    </row>
    <row r="705" spans="1:10">
      <c r="A705" t="s">
        <v>994</v>
      </c>
      <c r="B705">
        <v>2021</v>
      </c>
      <c r="C705" t="s">
        <v>268</v>
      </c>
      <c r="D705">
        <v>9</v>
      </c>
      <c r="E705" t="s">
        <v>235</v>
      </c>
      <c r="F705" t="s">
        <v>233</v>
      </c>
      <c r="G705">
        <v>670</v>
      </c>
      <c r="H705">
        <v>795321.60291925003</v>
      </c>
      <c r="I705">
        <v>0.56066945606694596</v>
      </c>
      <c r="J705">
        <v>0.61414028250850505</v>
      </c>
    </row>
    <row r="706" spans="1:10">
      <c r="A706" t="s">
        <v>995</v>
      </c>
      <c r="B706">
        <v>2021</v>
      </c>
      <c r="C706" t="s">
        <v>268</v>
      </c>
      <c r="D706">
        <v>10</v>
      </c>
      <c r="E706" t="s">
        <v>235</v>
      </c>
      <c r="F706" t="s">
        <v>229</v>
      </c>
      <c r="G706">
        <v>892</v>
      </c>
      <c r="H706">
        <v>834431.56035814504</v>
      </c>
      <c r="I706">
        <v>0.79078014184397205</v>
      </c>
      <c r="J706">
        <v>0.79375490796218295</v>
      </c>
    </row>
    <row r="707" spans="1:10">
      <c r="A707" t="s">
        <v>996</v>
      </c>
      <c r="B707">
        <v>2021</v>
      </c>
      <c r="C707" t="s">
        <v>268</v>
      </c>
      <c r="D707">
        <v>10</v>
      </c>
      <c r="E707" t="s">
        <v>235</v>
      </c>
      <c r="F707" t="s">
        <v>231</v>
      </c>
      <c r="G707">
        <v>2</v>
      </c>
      <c r="H707">
        <v>1864.23610448663</v>
      </c>
      <c r="I707">
        <v>1.77304964539007E-3</v>
      </c>
      <c r="J707">
        <v>1.77335880836224E-3</v>
      </c>
    </row>
    <row r="708" spans="1:10">
      <c r="A708" t="s">
        <v>997</v>
      </c>
      <c r="B708">
        <v>2021</v>
      </c>
      <c r="C708" t="s">
        <v>268</v>
      </c>
      <c r="D708">
        <v>10</v>
      </c>
      <c r="E708" t="s">
        <v>235</v>
      </c>
      <c r="F708" t="s">
        <v>233</v>
      </c>
      <c r="G708">
        <v>234</v>
      </c>
      <c r="H708">
        <v>214950.06291780499</v>
      </c>
      <c r="I708">
        <v>0.20744680851063799</v>
      </c>
      <c r="J708">
        <v>0.204471733229455</v>
      </c>
    </row>
    <row r="709" spans="1:10">
      <c r="A709" t="s">
        <v>998</v>
      </c>
      <c r="B709">
        <v>2021</v>
      </c>
      <c r="C709" t="s">
        <v>268</v>
      </c>
      <c r="D709">
        <v>11</v>
      </c>
      <c r="E709" t="s">
        <v>235</v>
      </c>
      <c r="F709" t="s">
        <v>227</v>
      </c>
      <c r="G709">
        <v>1</v>
      </c>
      <c r="H709">
        <v>984.11905934196602</v>
      </c>
      <c r="I709">
        <v>9.4073377234242701E-4</v>
      </c>
      <c r="J709">
        <v>1.0182176214866799E-3</v>
      </c>
    </row>
    <row r="710" spans="1:10">
      <c r="A710" t="s">
        <v>999</v>
      </c>
      <c r="B710">
        <v>2021</v>
      </c>
      <c r="C710" t="s">
        <v>268</v>
      </c>
      <c r="D710">
        <v>11</v>
      </c>
      <c r="E710" t="s">
        <v>235</v>
      </c>
      <c r="F710" t="s">
        <v>229</v>
      </c>
      <c r="G710">
        <v>924</v>
      </c>
      <c r="H710">
        <v>835294.77707598195</v>
      </c>
      <c r="I710">
        <v>0.86923800564440301</v>
      </c>
      <c r="J710">
        <v>0.86423675375543396</v>
      </c>
    </row>
    <row r="711" spans="1:10">
      <c r="A711" t="s">
        <v>1000</v>
      </c>
      <c r="B711">
        <v>2021</v>
      </c>
      <c r="C711" t="s">
        <v>268</v>
      </c>
      <c r="D711">
        <v>11</v>
      </c>
      <c r="E711" t="s">
        <v>235</v>
      </c>
      <c r="F711" t="s">
        <v>233</v>
      </c>
      <c r="G711">
        <v>138</v>
      </c>
      <c r="H711">
        <v>130232.622203038</v>
      </c>
      <c r="I711">
        <v>0.12982126058325499</v>
      </c>
      <c r="J711">
        <v>0.13474502862307899</v>
      </c>
    </row>
    <row r="712" spans="1:10">
      <c r="A712" t="s">
        <v>1001</v>
      </c>
      <c r="B712">
        <v>2021</v>
      </c>
      <c r="C712" t="s">
        <v>268</v>
      </c>
      <c r="D712">
        <v>12</v>
      </c>
      <c r="E712" t="s">
        <v>235</v>
      </c>
      <c r="F712" t="s">
        <v>229</v>
      </c>
      <c r="G712">
        <v>342</v>
      </c>
      <c r="H712">
        <v>282368.06859602901</v>
      </c>
      <c r="I712">
        <v>0.84863523573201005</v>
      </c>
      <c r="J712">
        <v>0.86315948433451495</v>
      </c>
    </row>
    <row r="713" spans="1:10">
      <c r="A713" t="s">
        <v>1002</v>
      </c>
      <c r="B713">
        <v>2021</v>
      </c>
      <c r="C713" t="s">
        <v>268</v>
      </c>
      <c r="D713">
        <v>12</v>
      </c>
      <c r="E713" t="s">
        <v>235</v>
      </c>
      <c r="F713" t="s">
        <v>233</v>
      </c>
      <c r="G713">
        <v>61</v>
      </c>
      <c r="H713">
        <v>44765.066960873497</v>
      </c>
      <c r="I713">
        <v>0.15136476426799</v>
      </c>
      <c r="J713">
        <v>0.136840515665485</v>
      </c>
    </row>
    <row r="714" spans="1:10">
      <c r="A714" t="s">
        <v>1003</v>
      </c>
      <c r="B714">
        <v>2021</v>
      </c>
      <c r="C714" t="s">
        <v>268</v>
      </c>
      <c r="D714">
        <v>13</v>
      </c>
      <c r="E714" t="s">
        <v>235</v>
      </c>
      <c r="F714" t="s">
        <v>229</v>
      </c>
      <c r="G714">
        <v>1847</v>
      </c>
      <c r="H714">
        <v>1572063.24600215</v>
      </c>
      <c r="I714">
        <v>0.79236379236379195</v>
      </c>
      <c r="J714">
        <v>0.80062288383031199</v>
      </c>
    </row>
    <row r="715" spans="1:10">
      <c r="A715" t="s">
        <v>1004</v>
      </c>
      <c r="B715">
        <v>2021</v>
      </c>
      <c r="C715" t="s">
        <v>268</v>
      </c>
      <c r="D715">
        <v>13</v>
      </c>
      <c r="E715" t="s">
        <v>235</v>
      </c>
      <c r="F715" t="s">
        <v>233</v>
      </c>
      <c r="G715">
        <v>484</v>
      </c>
      <c r="H715">
        <v>391486.98189183697</v>
      </c>
      <c r="I715">
        <v>0.20763620763620799</v>
      </c>
      <c r="J715">
        <v>0.19937711616968801</v>
      </c>
    </row>
    <row r="716" spans="1:10">
      <c r="A716" t="s">
        <v>1005</v>
      </c>
      <c r="B716">
        <v>2021</v>
      </c>
      <c r="C716" t="s">
        <v>268</v>
      </c>
      <c r="D716">
        <v>14</v>
      </c>
      <c r="E716" t="s">
        <v>235</v>
      </c>
      <c r="F716" t="s">
        <v>229</v>
      </c>
      <c r="G716">
        <v>967</v>
      </c>
      <c r="H716">
        <v>908699.39869643794</v>
      </c>
      <c r="I716">
        <v>0.77670682730923701</v>
      </c>
      <c r="J716">
        <v>0.76366373649905095</v>
      </c>
    </row>
    <row r="717" spans="1:10">
      <c r="A717" t="s">
        <v>1006</v>
      </c>
      <c r="B717">
        <v>2021</v>
      </c>
      <c r="C717" t="s">
        <v>268</v>
      </c>
      <c r="D717">
        <v>14</v>
      </c>
      <c r="E717" t="s">
        <v>235</v>
      </c>
      <c r="F717" t="s">
        <v>233</v>
      </c>
      <c r="G717">
        <v>278</v>
      </c>
      <c r="H717">
        <v>281221.44638950302</v>
      </c>
      <c r="I717">
        <v>0.22329317269076299</v>
      </c>
      <c r="J717">
        <v>0.236336263500949</v>
      </c>
    </row>
    <row r="718" spans="1:10">
      <c r="A718" t="s">
        <v>1007</v>
      </c>
      <c r="B718">
        <v>2021</v>
      </c>
      <c r="C718" t="s">
        <v>268</v>
      </c>
      <c r="D718">
        <v>15</v>
      </c>
      <c r="E718" t="s">
        <v>235</v>
      </c>
      <c r="F718" t="s">
        <v>229</v>
      </c>
      <c r="G718">
        <v>1865</v>
      </c>
      <c r="H718">
        <v>1579208.1843775101</v>
      </c>
      <c r="I718">
        <v>0.79871520342612401</v>
      </c>
      <c r="J718">
        <v>0.789978812539751</v>
      </c>
    </row>
    <row r="719" spans="1:10">
      <c r="A719" t="s">
        <v>1008</v>
      </c>
      <c r="B719">
        <v>2021</v>
      </c>
      <c r="C719" t="s">
        <v>268</v>
      </c>
      <c r="D719">
        <v>15</v>
      </c>
      <c r="E719" t="s">
        <v>235</v>
      </c>
      <c r="F719" t="s">
        <v>231</v>
      </c>
      <c r="G719">
        <v>1</v>
      </c>
      <c r="H719">
        <v>707.21369654165096</v>
      </c>
      <c r="I719">
        <v>4.2826552462526803E-4</v>
      </c>
      <c r="J719">
        <v>3.5377465854892601E-4</v>
      </c>
    </row>
    <row r="720" spans="1:10">
      <c r="A720" t="s">
        <v>1009</v>
      </c>
      <c r="B720">
        <v>2021</v>
      </c>
      <c r="C720" t="s">
        <v>268</v>
      </c>
      <c r="D720">
        <v>15</v>
      </c>
      <c r="E720" t="s">
        <v>235</v>
      </c>
      <c r="F720" t="s">
        <v>233</v>
      </c>
      <c r="G720">
        <v>469</v>
      </c>
      <c r="H720">
        <v>419135.91736619</v>
      </c>
      <c r="I720">
        <v>0.200856531049251</v>
      </c>
      <c r="J720">
        <v>0.20966741280170001</v>
      </c>
    </row>
    <row r="721" spans="1:10">
      <c r="A721" t="s">
        <v>1010</v>
      </c>
      <c r="B721">
        <v>2021</v>
      </c>
      <c r="C721" t="s">
        <v>268</v>
      </c>
      <c r="D721">
        <v>16</v>
      </c>
      <c r="E721" t="s">
        <v>235</v>
      </c>
      <c r="F721" t="s">
        <v>227</v>
      </c>
      <c r="G721">
        <v>1</v>
      </c>
      <c r="H721">
        <v>1833.03550022744</v>
      </c>
      <c r="I721">
        <v>2.9515938606847702E-4</v>
      </c>
      <c r="J721">
        <v>6.3760283041392602E-4</v>
      </c>
    </row>
    <row r="722" spans="1:10">
      <c r="A722" t="s">
        <v>1011</v>
      </c>
      <c r="B722">
        <v>2021</v>
      </c>
      <c r="C722" t="s">
        <v>268</v>
      </c>
      <c r="D722">
        <v>16</v>
      </c>
      <c r="E722" t="s">
        <v>235</v>
      </c>
      <c r="F722" t="s">
        <v>229</v>
      </c>
      <c r="G722">
        <v>2744</v>
      </c>
      <c r="H722">
        <v>2331518.4543002802</v>
      </c>
      <c r="I722">
        <v>0.80991735537190102</v>
      </c>
      <c r="J722">
        <v>0.81099507643998803</v>
      </c>
    </row>
    <row r="723" spans="1:10">
      <c r="A723" t="s">
        <v>1012</v>
      </c>
      <c r="B723">
        <v>2021</v>
      </c>
      <c r="C723" t="s">
        <v>268</v>
      </c>
      <c r="D723">
        <v>16</v>
      </c>
      <c r="E723" t="s">
        <v>235</v>
      </c>
      <c r="F723" t="s">
        <v>233</v>
      </c>
      <c r="G723">
        <v>643</v>
      </c>
      <c r="H723">
        <v>541534.58784981701</v>
      </c>
      <c r="I723">
        <v>0.18978748524203101</v>
      </c>
      <c r="J723">
        <v>0.188367320729598</v>
      </c>
    </row>
    <row r="724" spans="1:10">
      <c r="A724" t="s">
        <v>1013</v>
      </c>
      <c r="B724">
        <v>2021</v>
      </c>
      <c r="C724" t="s">
        <v>268</v>
      </c>
      <c r="D724">
        <v>17</v>
      </c>
      <c r="E724" t="s">
        <v>235</v>
      </c>
      <c r="F724" t="s">
        <v>229</v>
      </c>
      <c r="G724">
        <v>2867</v>
      </c>
      <c r="H724">
        <v>2509901.4090263201</v>
      </c>
      <c r="I724">
        <v>0.66970334034104195</v>
      </c>
      <c r="J724">
        <v>0.64410958419672004</v>
      </c>
    </row>
    <row r="725" spans="1:10">
      <c r="A725" t="s">
        <v>1014</v>
      </c>
      <c r="B725">
        <v>2021</v>
      </c>
      <c r="C725" t="s">
        <v>268</v>
      </c>
      <c r="D725">
        <v>17</v>
      </c>
      <c r="E725" t="s">
        <v>235</v>
      </c>
      <c r="F725" t="s">
        <v>231</v>
      </c>
      <c r="G725">
        <v>1</v>
      </c>
      <c r="H725">
        <v>599.31160681195001</v>
      </c>
      <c r="I725">
        <v>2.3359028264424199E-4</v>
      </c>
      <c r="J725">
        <v>1.5379980603208801E-4</v>
      </c>
    </row>
    <row r="726" spans="1:10">
      <c r="A726" t="s">
        <v>1015</v>
      </c>
      <c r="B726">
        <v>2021</v>
      </c>
      <c r="C726" t="s">
        <v>268</v>
      </c>
      <c r="D726">
        <v>17</v>
      </c>
      <c r="E726" t="s">
        <v>235</v>
      </c>
      <c r="F726" t="s">
        <v>233</v>
      </c>
      <c r="G726">
        <v>1413</v>
      </c>
      <c r="H726">
        <v>1386198.6463798</v>
      </c>
      <c r="I726">
        <v>0.33006306937631402</v>
      </c>
      <c r="J726">
        <v>0.35573661599724798</v>
      </c>
    </row>
    <row r="727" spans="1:10">
      <c r="A727" t="s">
        <v>1016</v>
      </c>
      <c r="B727">
        <v>2021</v>
      </c>
      <c r="C727" t="s">
        <v>268</v>
      </c>
      <c r="D727">
        <v>18</v>
      </c>
      <c r="E727" t="s">
        <v>235</v>
      </c>
      <c r="F727" t="s">
        <v>229</v>
      </c>
      <c r="G727">
        <v>427</v>
      </c>
      <c r="H727">
        <v>394466.63959858997</v>
      </c>
      <c r="I727">
        <v>0.59059474412171498</v>
      </c>
      <c r="J727">
        <v>0.57960466999801297</v>
      </c>
    </row>
    <row r="728" spans="1:10">
      <c r="A728" t="s">
        <v>1017</v>
      </c>
      <c r="B728">
        <v>2021</v>
      </c>
      <c r="C728" t="s">
        <v>268</v>
      </c>
      <c r="D728">
        <v>18</v>
      </c>
      <c r="E728" t="s">
        <v>235</v>
      </c>
      <c r="F728" t="s">
        <v>231</v>
      </c>
      <c r="G728">
        <v>2</v>
      </c>
      <c r="H728">
        <v>1522.3294828129999</v>
      </c>
      <c r="I728">
        <v>2.7662517289073298E-3</v>
      </c>
      <c r="J728">
        <v>2.2368159660141498E-3</v>
      </c>
    </row>
    <row r="729" spans="1:10">
      <c r="A729" t="s">
        <v>1018</v>
      </c>
      <c r="B729">
        <v>2021</v>
      </c>
      <c r="C729" t="s">
        <v>268</v>
      </c>
      <c r="D729">
        <v>18</v>
      </c>
      <c r="E729" t="s">
        <v>235</v>
      </c>
      <c r="F729" t="s">
        <v>233</v>
      </c>
      <c r="G729">
        <v>294</v>
      </c>
      <c r="H729">
        <v>284589.811624319</v>
      </c>
      <c r="I729">
        <v>0.40663900414937798</v>
      </c>
      <c r="J729">
        <v>0.41815851403597198</v>
      </c>
    </row>
    <row r="730" spans="1:10">
      <c r="A730" t="s">
        <v>1019</v>
      </c>
      <c r="B730">
        <v>2021</v>
      </c>
      <c r="C730" t="s">
        <v>268</v>
      </c>
      <c r="D730">
        <v>19</v>
      </c>
      <c r="E730" t="s">
        <v>235</v>
      </c>
      <c r="F730" t="s">
        <v>229</v>
      </c>
      <c r="G730">
        <v>606</v>
      </c>
      <c r="H730">
        <v>533149.42545515904</v>
      </c>
      <c r="I730">
        <v>0.72574850299401195</v>
      </c>
      <c r="J730">
        <v>0.72306832447071101</v>
      </c>
    </row>
    <row r="731" spans="1:10">
      <c r="A731" t="s">
        <v>1020</v>
      </c>
      <c r="B731">
        <v>2021</v>
      </c>
      <c r="C731" t="s">
        <v>268</v>
      </c>
      <c r="D731">
        <v>19</v>
      </c>
      <c r="E731" t="s">
        <v>235</v>
      </c>
      <c r="F731" t="s">
        <v>231</v>
      </c>
      <c r="G731">
        <v>1</v>
      </c>
      <c r="H731">
        <v>639.61238731340495</v>
      </c>
      <c r="I731">
        <v>1.1976047904191599E-3</v>
      </c>
      <c r="J731">
        <v>8.67455604609504E-4</v>
      </c>
    </row>
    <row r="732" spans="1:10">
      <c r="A732" t="s">
        <v>1021</v>
      </c>
      <c r="B732">
        <v>2021</v>
      </c>
      <c r="C732" t="s">
        <v>268</v>
      </c>
      <c r="D732">
        <v>19</v>
      </c>
      <c r="E732" t="s">
        <v>235</v>
      </c>
      <c r="F732" t="s">
        <v>233</v>
      </c>
      <c r="G732">
        <v>228</v>
      </c>
      <c r="H732">
        <v>203554.042212136</v>
      </c>
      <c r="I732">
        <v>0.27305389221556903</v>
      </c>
      <c r="J732">
        <v>0.276064219924679</v>
      </c>
    </row>
    <row r="733" spans="1:10">
      <c r="A733" t="s">
        <v>1022</v>
      </c>
      <c r="B733">
        <v>2021</v>
      </c>
      <c r="C733" t="s">
        <v>268</v>
      </c>
      <c r="D733">
        <v>20</v>
      </c>
      <c r="E733" t="s">
        <v>235</v>
      </c>
      <c r="F733" t="s">
        <v>229</v>
      </c>
      <c r="G733">
        <v>34</v>
      </c>
      <c r="H733">
        <v>32652.732382420301</v>
      </c>
      <c r="I733">
        <v>0.85</v>
      </c>
      <c r="J733">
        <v>0.82469792487522997</v>
      </c>
    </row>
    <row r="734" spans="1:10">
      <c r="A734" t="s">
        <v>1023</v>
      </c>
      <c r="B734">
        <v>2021</v>
      </c>
      <c r="C734" t="s">
        <v>268</v>
      </c>
      <c r="D734">
        <v>20</v>
      </c>
      <c r="E734" t="s">
        <v>235</v>
      </c>
      <c r="F734" t="s">
        <v>233</v>
      </c>
      <c r="G734">
        <v>6</v>
      </c>
      <c r="H734">
        <v>6940.8344224924103</v>
      </c>
      <c r="I734">
        <v>0.15</v>
      </c>
      <c r="J734">
        <v>0.17530207512477</v>
      </c>
    </row>
    <row r="735" spans="1:10">
      <c r="A735" t="s">
        <v>1024</v>
      </c>
      <c r="B735">
        <v>2021</v>
      </c>
      <c r="C735" t="s">
        <v>268</v>
      </c>
      <c r="D735">
        <v>21</v>
      </c>
      <c r="E735" t="s">
        <v>235</v>
      </c>
      <c r="F735" t="s">
        <v>229</v>
      </c>
      <c r="G735">
        <v>35</v>
      </c>
      <c r="H735">
        <v>34069.759825858499</v>
      </c>
      <c r="I735">
        <v>0.74468085106382997</v>
      </c>
      <c r="J735">
        <v>0.74614924693220996</v>
      </c>
    </row>
    <row r="736" spans="1:10">
      <c r="A736" t="s">
        <v>1025</v>
      </c>
      <c r="B736">
        <v>2021</v>
      </c>
      <c r="C736" t="s">
        <v>268</v>
      </c>
      <c r="D736">
        <v>21</v>
      </c>
      <c r="E736" t="s">
        <v>235</v>
      </c>
      <c r="F736" t="s">
        <v>233</v>
      </c>
      <c r="G736">
        <v>12</v>
      </c>
      <c r="H736">
        <v>11591.0244822893</v>
      </c>
      <c r="I736">
        <v>0.25531914893617003</v>
      </c>
      <c r="J736">
        <v>0.25385075306778998</v>
      </c>
    </row>
    <row r="737" spans="1:10">
      <c r="A737" t="s">
        <v>1026</v>
      </c>
      <c r="B737">
        <v>2022</v>
      </c>
      <c r="C737" t="s">
        <v>268</v>
      </c>
      <c r="D737">
        <v>-8</v>
      </c>
      <c r="E737" t="s">
        <v>226</v>
      </c>
      <c r="F737" t="s">
        <v>233</v>
      </c>
      <c r="G737">
        <v>1</v>
      </c>
      <c r="H737">
        <v>2766.7667106868898</v>
      </c>
      <c r="I737">
        <v>1</v>
      </c>
      <c r="J737">
        <v>1</v>
      </c>
    </row>
    <row r="738" spans="1:10">
      <c r="A738" t="s">
        <v>1027</v>
      </c>
      <c r="B738">
        <v>2022</v>
      </c>
      <c r="C738" t="s">
        <v>268</v>
      </c>
      <c r="D738">
        <v>1</v>
      </c>
      <c r="E738" t="s">
        <v>226</v>
      </c>
      <c r="F738" t="s">
        <v>229</v>
      </c>
      <c r="G738">
        <v>1</v>
      </c>
      <c r="H738">
        <v>1254.15458861152</v>
      </c>
      <c r="I738">
        <v>0.33333333333333298</v>
      </c>
      <c r="J738">
        <v>0.33970925784238698</v>
      </c>
    </row>
    <row r="739" spans="1:10">
      <c r="A739" t="s">
        <v>1028</v>
      </c>
      <c r="B739">
        <v>2022</v>
      </c>
      <c r="C739" t="s">
        <v>268</v>
      </c>
      <c r="D739">
        <v>1</v>
      </c>
      <c r="E739" t="s">
        <v>226</v>
      </c>
      <c r="F739" t="s">
        <v>233</v>
      </c>
      <c r="G739">
        <v>2</v>
      </c>
      <c r="H739">
        <v>2437.6923648012098</v>
      </c>
      <c r="I739">
        <v>0.66666666666666696</v>
      </c>
      <c r="J739">
        <v>0.66029074215761296</v>
      </c>
    </row>
    <row r="740" spans="1:10">
      <c r="A740" t="s">
        <v>1029</v>
      </c>
      <c r="B740">
        <v>2022</v>
      </c>
      <c r="C740" t="s">
        <v>268</v>
      </c>
      <c r="D740">
        <v>2</v>
      </c>
      <c r="E740" t="s">
        <v>226</v>
      </c>
      <c r="F740" t="s">
        <v>229</v>
      </c>
      <c r="G740">
        <v>2</v>
      </c>
      <c r="H740">
        <v>5529.2964126284796</v>
      </c>
      <c r="I740">
        <v>0.5</v>
      </c>
      <c r="J740">
        <v>0.68587946741415595</v>
      </c>
    </row>
    <row r="741" spans="1:10">
      <c r="A741" t="s">
        <v>1030</v>
      </c>
      <c r="B741">
        <v>2022</v>
      </c>
      <c r="C741" t="s">
        <v>268</v>
      </c>
      <c r="D741">
        <v>2</v>
      </c>
      <c r="E741" t="s">
        <v>226</v>
      </c>
      <c r="F741" t="s">
        <v>233</v>
      </c>
      <c r="G741">
        <v>2</v>
      </c>
      <c r="H741">
        <v>2532.3188934464501</v>
      </c>
      <c r="I741">
        <v>0.5</v>
      </c>
      <c r="J741">
        <v>0.31412053258584399</v>
      </c>
    </row>
    <row r="742" spans="1:10">
      <c r="A742" t="s">
        <v>1031</v>
      </c>
      <c r="B742">
        <v>2022</v>
      </c>
      <c r="C742" t="s">
        <v>268</v>
      </c>
      <c r="D742">
        <v>3</v>
      </c>
      <c r="E742" t="s">
        <v>226</v>
      </c>
      <c r="F742" t="s">
        <v>229</v>
      </c>
      <c r="G742">
        <v>65</v>
      </c>
      <c r="H742">
        <v>108466.011543666</v>
      </c>
      <c r="I742">
        <v>0.74712643678160895</v>
      </c>
      <c r="J742">
        <v>0.74443604358109405</v>
      </c>
    </row>
    <row r="743" spans="1:10">
      <c r="A743" t="s">
        <v>1032</v>
      </c>
      <c r="B743">
        <v>2022</v>
      </c>
      <c r="C743" t="s">
        <v>268</v>
      </c>
      <c r="D743">
        <v>3</v>
      </c>
      <c r="E743" t="s">
        <v>226</v>
      </c>
      <c r="F743" t="s">
        <v>233</v>
      </c>
      <c r="G743">
        <v>22</v>
      </c>
      <c r="H743">
        <v>37236.245190025496</v>
      </c>
      <c r="I743">
        <v>0.252873563218391</v>
      </c>
      <c r="J743">
        <v>0.255563956418906</v>
      </c>
    </row>
    <row r="744" spans="1:10">
      <c r="A744" t="s">
        <v>1033</v>
      </c>
      <c r="B744">
        <v>2022</v>
      </c>
      <c r="C744" t="s">
        <v>268</v>
      </c>
      <c r="D744">
        <v>4</v>
      </c>
      <c r="E744" t="s">
        <v>226</v>
      </c>
      <c r="F744" t="s">
        <v>229</v>
      </c>
      <c r="G744">
        <v>6</v>
      </c>
      <c r="H744">
        <v>10096.791840071801</v>
      </c>
      <c r="I744">
        <v>1</v>
      </c>
      <c r="J744">
        <v>1</v>
      </c>
    </row>
    <row r="745" spans="1:10">
      <c r="A745" t="s">
        <v>1034</v>
      </c>
      <c r="B745">
        <v>2022</v>
      </c>
      <c r="C745" t="s">
        <v>268</v>
      </c>
      <c r="D745">
        <v>5</v>
      </c>
      <c r="E745" t="s">
        <v>226</v>
      </c>
      <c r="F745" t="s">
        <v>229</v>
      </c>
      <c r="G745">
        <v>8</v>
      </c>
      <c r="H745">
        <v>18094.852014967099</v>
      </c>
      <c r="I745">
        <v>1</v>
      </c>
      <c r="J745">
        <v>1</v>
      </c>
    </row>
    <row r="746" spans="1:10">
      <c r="A746" t="s">
        <v>1035</v>
      </c>
      <c r="B746">
        <v>2022</v>
      </c>
      <c r="C746" t="s">
        <v>268</v>
      </c>
      <c r="D746">
        <v>6</v>
      </c>
      <c r="E746" t="s">
        <v>226</v>
      </c>
      <c r="F746" t="s">
        <v>229</v>
      </c>
      <c r="G746">
        <v>165</v>
      </c>
      <c r="H746">
        <v>335589.45299971697</v>
      </c>
      <c r="I746">
        <v>0.85051546391752597</v>
      </c>
      <c r="J746">
        <v>0.87932840156760605</v>
      </c>
    </row>
    <row r="747" spans="1:10">
      <c r="A747" t="s">
        <v>1036</v>
      </c>
      <c r="B747">
        <v>2022</v>
      </c>
      <c r="C747" t="s">
        <v>268</v>
      </c>
      <c r="D747">
        <v>6</v>
      </c>
      <c r="E747" t="s">
        <v>226</v>
      </c>
      <c r="F747" t="s">
        <v>231</v>
      </c>
      <c r="G747">
        <v>1</v>
      </c>
      <c r="H747">
        <v>2470.17609851525</v>
      </c>
      <c r="I747">
        <v>5.1546391752577301E-3</v>
      </c>
      <c r="J747">
        <v>6.4724799330917997E-3</v>
      </c>
    </row>
    <row r="748" spans="1:10">
      <c r="A748" t="s">
        <v>1037</v>
      </c>
      <c r="B748">
        <v>2022</v>
      </c>
      <c r="C748" t="s">
        <v>268</v>
      </c>
      <c r="D748">
        <v>6</v>
      </c>
      <c r="E748" t="s">
        <v>226</v>
      </c>
      <c r="F748" t="s">
        <v>233</v>
      </c>
      <c r="G748">
        <v>28</v>
      </c>
      <c r="H748">
        <v>43583.284290498603</v>
      </c>
      <c r="I748">
        <v>0.14432989690721601</v>
      </c>
      <c r="J748">
        <v>0.114199118499302</v>
      </c>
    </row>
    <row r="749" spans="1:10">
      <c r="A749" t="s">
        <v>1038</v>
      </c>
      <c r="B749">
        <v>2022</v>
      </c>
      <c r="C749" t="s">
        <v>268</v>
      </c>
      <c r="D749">
        <v>7</v>
      </c>
      <c r="E749" t="s">
        <v>226</v>
      </c>
      <c r="F749" t="s">
        <v>229</v>
      </c>
      <c r="G749">
        <v>152</v>
      </c>
      <c r="H749">
        <v>312521.76505400502</v>
      </c>
      <c r="I749">
        <v>0.74876847290640403</v>
      </c>
      <c r="J749">
        <v>0.74973064178406601</v>
      </c>
    </row>
    <row r="750" spans="1:10">
      <c r="A750" t="s">
        <v>1039</v>
      </c>
      <c r="B750">
        <v>2022</v>
      </c>
      <c r="C750" t="s">
        <v>268</v>
      </c>
      <c r="D750">
        <v>7</v>
      </c>
      <c r="E750" t="s">
        <v>226</v>
      </c>
      <c r="F750" t="s">
        <v>233</v>
      </c>
      <c r="G750">
        <v>51</v>
      </c>
      <c r="H750">
        <v>104323.629327003</v>
      </c>
      <c r="I750">
        <v>0.25123152709359597</v>
      </c>
      <c r="J750">
        <v>0.25026935821593399</v>
      </c>
    </row>
    <row r="751" spans="1:10">
      <c r="A751" t="s">
        <v>1040</v>
      </c>
      <c r="B751">
        <v>2022</v>
      </c>
      <c r="C751" t="s">
        <v>268</v>
      </c>
      <c r="D751">
        <v>8</v>
      </c>
      <c r="E751" t="s">
        <v>226</v>
      </c>
      <c r="F751" t="s">
        <v>229</v>
      </c>
      <c r="G751">
        <v>66</v>
      </c>
      <c r="H751">
        <v>129564.90275905799</v>
      </c>
      <c r="I751">
        <v>0.507692307692308</v>
      </c>
      <c r="J751">
        <v>0.53886503409831799</v>
      </c>
    </row>
    <row r="752" spans="1:10">
      <c r="A752" t="s">
        <v>1041</v>
      </c>
      <c r="B752">
        <v>2022</v>
      </c>
      <c r="C752" t="s">
        <v>268</v>
      </c>
      <c r="D752">
        <v>8</v>
      </c>
      <c r="E752" t="s">
        <v>226</v>
      </c>
      <c r="F752" t="s">
        <v>233</v>
      </c>
      <c r="G752">
        <v>64</v>
      </c>
      <c r="H752">
        <v>110875.45718349901</v>
      </c>
      <c r="I752">
        <v>0.492307692307692</v>
      </c>
      <c r="J752">
        <v>0.46113496590168201</v>
      </c>
    </row>
    <row r="753" spans="1:10">
      <c r="A753" t="s">
        <v>1042</v>
      </c>
      <c r="B753">
        <v>2022</v>
      </c>
      <c r="C753" t="s">
        <v>268</v>
      </c>
      <c r="D753">
        <v>9</v>
      </c>
      <c r="E753" t="s">
        <v>226</v>
      </c>
      <c r="F753" t="s">
        <v>229</v>
      </c>
      <c r="G753">
        <v>38</v>
      </c>
      <c r="H753">
        <v>93656.2536425625</v>
      </c>
      <c r="I753">
        <v>0.44186046511627902</v>
      </c>
      <c r="J753">
        <v>0.46070530367241502</v>
      </c>
    </row>
    <row r="754" spans="1:10">
      <c r="A754" t="s">
        <v>1043</v>
      </c>
      <c r="B754">
        <v>2022</v>
      </c>
      <c r="C754" t="s">
        <v>268</v>
      </c>
      <c r="D754">
        <v>9</v>
      </c>
      <c r="E754" t="s">
        <v>226</v>
      </c>
      <c r="F754" t="s">
        <v>233</v>
      </c>
      <c r="G754">
        <v>48</v>
      </c>
      <c r="H754">
        <v>109632.601284875</v>
      </c>
      <c r="I754">
        <v>0.55813953488372103</v>
      </c>
      <c r="J754">
        <v>0.53929469632758598</v>
      </c>
    </row>
    <row r="755" spans="1:10">
      <c r="A755" t="s">
        <v>1044</v>
      </c>
      <c r="B755">
        <v>2022</v>
      </c>
      <c r="C755" t="s">
        <v>268</v>
      </c>
      <c r="D755">
        <v>10</v>
      </c>
      <c r="E755" t="s">
        <v>226</v>
      </c>
      <c r="F755" t="s">
        <v>229</v>
      </c>
      <c r="G755">
        <v>177</v>
      </c>
      <c r="H755">
        <v>351087.01865380898</v>
      </c>
      <c r="I755">
        <v>0.746835443037975</v>
      </c>
      <c r="J755">
        <v>0.73959935616124495</v>
      </c>
    </row>
    <row r="756" spans="1:10">
      <c r="A756" t="s">
        <v>1045</v>
      </c>
      <c r="B756">
        <v>2022</v>
      </c>
      <c r="C756" t="s">
        <v>268</v>
      </c>
      <c r="D756">
        <v>10</v>
      </c>
      <c r="E756" t="s">
        <v>226</v>
      </c>
      <c r="F756" t="s">
        <v>233</v>
      </c>
      <c r="G756">
        <v>60</v>
      </c>
      <c r="H756">
        <v>123611.905471898</v>
      </c>
      <c r="I756">
        <v>0.253164556962025</v>
      </c>
      <c r="J756">
        <v>0.260400643838755</v>
      </c>
    </row>
    <row r="757" spans="1:10">
      <c r="A757" t="s">
        <v>1046</v>
      </c>
      <c r="B757">
        <v>2022</v>
      </c>
      <c r="C757" t="s">
        <v>268</v>
      </c>
      <c r="D757">
        <v>11</v>
      </c>
      <c r="E757" t="s">
        <v>226</v>
      </c>
      <c r="F757" t="s">
        <v>229</v>
      </c>
      <c r="G757">
        <v>180</v>
      </c>
      <c r="H757">
        <v>353459.74355118198</v>
      </c>
      <c r="I757">
        <v>0.80357142857142905</v>
      </c>
      <c r="J757">
        <v>0.82758552272614505</v>
      </c>
    </row>
    <row r="758" spans="1:10">
      <c r="A758" t="s">
        <v>1047</v>
      </c>
      <c r="B758">
        <v>2022</v>
      </c>
      <c r="C758" t="s">
        <v>268</v>
      </c>
      <c r="D758">
        <v>11</v>
      </c>
      <c r="E758" t="s">
        <v>226</v>
      </c>
      <c r="F758" t="s">
        <v>233</v>
      </c>
      <c r="G758">
        <v>44</v>
      </c>
      <c r="H758">
        <v>73637.7996572251</v>
      </c>
      <c r="I758">
        <v>0.19642857142857101</v>
      </c>
      <c r="J758">
        <v>0.172414477273855</v>
      </c>
    </row>
    <row r="759" spans="1:10">
      <c r="A759" t="s">
        <v>1048</v>
      </c>
      <c r="B759">
        <v>2022</v>
      </c>
      <c r="C759" t="s">
        <v>268</v>
      </c>
      <c r="D759">
        <v>12</v>
      </c>
      <c r="E759" t="s">
        <v>226</v>
      </c>
      <c r="F759" t="s">
        <v>229</v>
      </c>
      <c r="G759">
        <v>39</v>
      </c>
      <c r="H759">
        <v>73601.078914765705</v>
      </c>
      <c r="I759">
        <v>0.84782608695652195</v>
      </c>
      <c r="J759">
        <v>0.88045075943165096</v>
      </c>
    </row>
    <row r="760" spans="1:10">
      <c r="A760" t="s">
        <v>1049</v>
      </c>
      <c r="B760">
        <v>2022</v>
      </c>
      <c r="C760" t="s">
        <v>268</v>
      </c>
      <c r="D760">
        <v>12</v>
      </c>
      <c r="E760" t="s">
        <v>226</v>
      </c>
      <c r="F760" t="s">
        <v>233</v>
      </c>
      <c r="G760">
        <v>7</v>
      </c>
      <c r="H760">
        <v>9993.6912939359099</v>
      </c>
      <c r="I760">
        <v>0.15217391304347799</v>
      </c>
      <c r="J760">
        <v>0.11954924056834899</v>
      </c>
    </row>
    <row r="761" spans="1:10">
      <c r="A761" t="s">
        <v>1050</v>
      </c>
      <c r="B761">
        <v>2022</v>
      </c>
      <c r="C761" t="s">
        <v>268</v>
      </c>
      <c r="D761">
        <v>13</v>
      </c>
      <c r="E761" t="s">
        <v>226</v>
      </c>
      <c r="F761" t="s">
        <v>229</v>
      </c>
      <c r="G761">
        <v>286</v>
      </c>
      <c r="H761">
        <v>557617.18527140794</v>
      </c>
      <c r="I761">
        <v>0.80112044817927197</v>
      </c>
      <c r="J761">
        <v>0.79509553575743896</v>
      </c>
    </row>
    <row r="762" spans="1:10">
      <c r="A762" t="s">
        <v>1051</v>
      </c>
      <c r="B762">
        <v>2022</v>
      </c>
      <c r="C762" t="s">
        <v>268</v>
      </c>
      <c r="D762">
        <v>13</v>
      </c>
      <c r="E762" t="s">
        <v>226</v>
      </c>
      <c r="F762" t="s">
        <v>231</v>
      </c>
      <c r="G762">
        <v>1</v>
      </c>
      <c r="H762">
        <v>2261.1503337466602</v>
      </c>
      <c r="I762">
        <v>2.80112044817927E-3</v>
      </c>
      <c r="J762">
        <v>3.22413043128031E-3</v>
      </c>
    </row>
    <row r="763" spans="1:10">
      <c r="A763" t="s">
        <v>1052</v>
      </c>
      <c r="B763">
        <v>2022</v>
      </c>
      <c r="C763" t="s">
        <v>268</v>
      </c>
      <c r="D763">
        <v>13</v>
      </c>
      <c r="E763" t="s">
        <v>226</v>
      </c>
      <c r="F763" t="s">
        <v>233</v>
      </c>
      <c r="G763">
        <v>70</v>
      </c>
      <c r="H763">
        <v>141442.650608408</v>
      </c>
      <c r="I763">
        <v>0.19607843137254899</v>
      </c>
      <c r="J763">
        <v>0.201680333811281</v>
      </c>
    </row>
    <row r="764" spans="1:10">
      <c r="A764" t="s">
        <v>1053</v>
      </c>
      <c r="B764">
        <v>2022</v>
      </c>
      <c r="C764" t="s">
        <v>268</v>
      </c>
      <c r="D764">
        <v>14</v>
      </c>
      <c r="E764" t="s">
        <v>226</v>
      </c>
      <c r="F764" t="s">
        <v>229</v>
      </c>
      <c r="G764">
        <v>102</v>
      </c>
      <c r="H764">
        <v>199910.54662117799</v>
      </c>
      <c r="I764">
        <v>0.71830985915492995</v>
      </c>
      <c r="J764">
        <v>0.70725613838728096</v>
      </c>
    </row>
    <row r="765" spans="1:10">
      <c r="A765" t="s">
        <v>1054</v>
      </c>
      <c r="B765">
        <v>2022</v>
      </c>
      <c r="C765" t="s">
        <v>268</v>
      </c>
      <c r="D765">
        <v>14</v>
      </c>
      <c r="E765" t="s">
        <v>226</v>
      </c>
      <c r="F765" t="s">
        <v>233</v>
      </c>
      <c r="G765">
        <v>40</v>
      </c>
      <c r="H765">
        <v>82745.956123391399</v>
      </c>
      <c r="I765">
        <v>0.28169014084506999</v>
      </c>
      <c r="J765">
        <v>0.29274386161271898</v>
      </c>
    </row>
    <row r="766" spans="1:10">
      <c r="A766" t="s">
        <v>1055</v>
      </c>
      <c r="B766">
        <v>2022</v>
      </c>
      <c r="C766" t="s">
        <v>268</v>
      </c>
      <c r="D766">
        <v>15</v>
      </c>
      <c r="E766" t="s">
        <v>226</v>
      </c>
      <c r="F766" t="s">
        <v>229</v>
      </c>
      <c r="G766">
        <v>173</v>
      </c>
      <c r="H766">
        <v>317093.49749019399</v>
      </c>
      <c r="I766">
        <v>0.755458515283843</v>
      </c>
      <c r="J766">
        <v>0.76713625290003395</v>
      </c>
    </row>
    <row r="767" spans="1:10">
      <c r="A767" t="s">
        <v>1056</v>
      </c>
      <c r="B767">
        <v>2022</v>
      </c>
      <c r="C767" t="s">
        <v>268</v>
      </c>
      <c r="D767">
        <v>15</v>
      </c>
      <c r="E767" t="s">
        <v>226</v>
      </c>
      <c r="F767" t="s">
        <v>231</v>
      </c>
      <c r="G767">
        <v>1</v>
      </c>
      <c r="H767">
        <v>1665.14443690651</v>
      </c>
      <c r="I767">
        <v>4.3668122270742399E-3</v>
      </c>
      <c r="J767">
        <v>4.02844168668359E-3</v>
      </c>
    </row>
    <row r="768" spans="1:10">
      <c r="A768" t="s">
        <v>1057</v>
      </c>
      <c r="B768">
        <v>2022</v>
      </c>
      <c r="C768" t="s">
        <v>268</v>
      </c>
      <c r="D768">
        <v>15</v>
      </c>
      <c r="E768" t="s">
        <v>226</v>
      </c>
      <c r="F768" t="s">
        <v>233</v>
      </c>
      <c r="G768">
        <v>55</v>
      </c>
      <c r="H768">
        <v>94588.395566530497</v>
      </c>
      <c r="I768">
        <v>0.240174672489083</v>
      </c>
      <c r="J768">
        <v>0.22883530541328301</v>
      </c>
    </row>
    <row r="769" spans="1:10">
      <c r="A769" t="s">
        <v>1058</v>
      </c>
      <c r="B769">
        <v>2022</v>
      </c>
      <c r="C769" t="s">
        <v>268</v>
      </c>
      <c r="D769">
        <v>16</v>
      </c>
      <c r="E769" t="s">
        <v>226</v>
      </c>
      <c r="F769" t="s">
        <v>229</v>
      </c>
      <c r="G769">
        <v>216</v>
      </c>
      <c r="H769">
        <v>377936.943072833</v>
      </c>
      <c r="I769">
        <v>0.77978339350180503</v>
      </c>
      <c r="J769">
        <v>0.77384233219492005</v>
      </c>
    </row>
    <row r="770" spans="1:10">
      <c r="A770" t="s">
        <v>1059</v>
      </c>
      <c r="B770">
        <v>2022</v>
      </c>
      <c r="C770" t="s">
        <v>268</v>
      </c>
      <c r="D770">
        <v>16</v>
      </c>
      <c r="E770" t="s">
        <v>226</v>
      </c>
      <c r="F770" t="s">
        <v>231</v>
      </c>
      <c r="G770">
        <v>1</v>
      </c>
      <c r="H770">
        <v>2287.9847224669602</v>
      </c>
      <c r="I770">
        <v>3.6101083032491002E-3</v>
      </c>
      <c r="J770">
        <v>4.6847482526178198E-3</v>
      </c>
    </row>
    <row r="771" spans="1:10">
      <c r="A771" t="s">
        <v>1060</v>
      </c>
      <c r="B771">
        <v>2022</v>
      </c>
      <c r="C771" t="s">
        <v>268</v>
      </c>
      <c r="D771">
        <v>16</v>
      </c>
      <c r="E771" t="s">
        <v>226</v>
      </c>
      <c r="F771" t="s">
        <v>233</v>
      </c>
      <c r="G771">
        <v>60</v>
      </c>
      <c r="H771">
        <v>108165.18392275</v>
      </c>
      <c r="I771">
        <v>0.21660649819494601</v>
      </c>
      <c r="J771">
        <v>0.22147291955246201</v>
      </c>
    </row>
    <row r="772" spans="1:10">
      <c r="A772" t="s">
        <v>1061</v>
      </c>
      <c r="B772">
        <v>2022</v>
      </c>
      <c r="C772" t="s">
        <v>268</v>
      </c>
      <c r="D772">
        <v>17</v>
      </c>
      <c r="E772" t="s">
        <v>226</v>
      </c>
      <c r="F772" t="s">
        <v>229</v>
      </c>
      <c r="G772">
        <v>172</v>
      </c>
      <c r="H772">
        <v>310586.864393647</v>
      </c>
      <c r="I772">
        <v>0.61648745519713299</v>
      </c>
      <c r="J772">
        <v>0.59715475081667202</v>
      </c>
    </row>
    <row r="773" spans="1:10">
      <c r="A773" t="s">
        <v>1062</v>
      </c>
      <c r="B773">
        <v>2022</v>
      </c>
      <c r="C773" t="s">
        <v>268</v>
      </c>
      <c r="D773">
        <v>17</v>
      </c>
      <c r="E773" t="s">
        <v>226</v>
      </c>
      <c r="F773" t="s">
        <v>231</v>
      </c>
      <c r="G773">
        <v>1</v>
      </c>
      <c r="H773">
        <v>1769.6573192907999</v>
      </c>
      <c r="I773">
        <v>3.5842293906810001E-3</v>
      </c>
      <c r="J773">
        <v>3.4024596551920799E-3</v>
      </c>
    </row>
    <row r="774" spans="1:10">
      <c r="A774" t="s">
        <v>1063</v>
      </c>
      <c r="B774">
        <v>2022</v>
      </c>
      <c r="C774" t="s">
        <v>268</v>
      </c>
      <c r="D774">
        <v>17</v>
      </c>
      <c r="E774" t="s">
        <v>226</v>
      </c>
      <c r="F774" t="s">
        <v>233</v>
      </c>
      <c r="G774">
        <v>106</v>
      </c>
      <c r="H774">
        <v>207754.662144993</v>
      </c>
      <c r="I774">
        <v>0.37992831541218602</v>
      </c>
      <c r="J774">
        <v>0.399442789528136</v>
      </c>
    </row>
    <row r="775" spans="1:10">
      <c r="A775" t="s">
        <v>1064</v>
      </c>
      <c r="B775">
        <v>2022</v>
      </c>
      <c r="C775" t="s">
        <v>268</v>
      </c>
      <c r="D775">
        <v>18</v>
      </c>
      <c r="E775" t="s">
        <v>226</v>
      </c>
      <c r="F775" t="s">
        <v>229</v>
      </c>
      <c r="G775">
        <v>50</v>
      </c>
      <c r="H775">
        <v>94129.3862857887</v>
      </c>
      <c r="I775">
        <v>0.581395348837209</v>
      </c>
      <c r="J775">
        <v>0.56398192495811295</v>
      </c>
    </row>
    <row r="776" spans="1:10">
      <c r="A776" t="s">
        <v>1065</v>
      </c>
      <c r="B776">
        <v>2022</v>
      </c>
      <c r="C776" t="s">
        <v>268</v>
      </c>
      <c r="D776">
        <v>18</v>
      </c>
      <c r="E776" t="s">
        <v>226</v>
      </c>
      <c r="F776" t="s">
        <v>231</v>
      </c>
      <c r="G776">
        <v>1</v>
      </c>
      <c r="H776">
        <v>889.77183651492703</v>
      </c>
      <c r="I776">
        <v>1.16279069767442E-2</v>
      </c>
      <c r="J776">
        <v>5.33112190498756E-3</v>
      </c>
    </row>
    <row r="777" spans="1:10">
      <c r="A777" t="s">
        <v>1066</v>
      </c>
      <c r="B777">
        <v>2022</v>
      </c>
      <c r="C777" t="s">
        <v>268</v>
      </c>
      <c r="D777">
        <v>18</v>
      </c>
      <c r="E777" t="s">
        <v>226</v>
      </c>
      <c r="F777" t="s">
        <v>233</v>
      </c>
      <c r="G777">
        <v>35</v>
      </c>
      <c r="H777">
        <v>71882.265700418604</v>
      </c>
      <c r="I777">
        <v>0.40697674418604701</v>
      </c>
      <c r="J777">
        <v>0.43068695313689997</v>
      </c>
    </row>
    <row r="778" spans="1:10">
      <c r="A778" t="s">
        <v>1067</v>
      </c>
      <c r="B778">
        <v>2022</v>
      </c>
      <c r="C778" t="s">
        <v>268</v>
      </c>
      <c r="D778">
        <v>19</v>
      </c>
      <c r="E778" t="s">
        <v>226</v>
      </c>
      <c r="F778" t="s">
        <v>229</v>
      </c>
      <c r="G778">
        <v>52</v>
      </c>
      <c r="H778">
        <v>119833.906007331</v>
      </c>
      <c r="I778">
        <v>0.8</v>
      </c>
      <c r="J778">
        <v>0.77883644508086902</v>
      </c>
    </row>
    <row r="779" spans="1:10">
      <c r="A779" t="s">
        <v>1068</v>
      </c>
      <c r="B779">
        <v>2022</v>
      </c>
      <c r="C779" t="s">
        <v>268</v>
      </c>
      <c r="D779">
        <v>19</v>
      </c>
      <c r="E779" t="s">
        <v>226</v>
      </c>
      <c r="F779" t="s">
        <v>233</v>
      </c>
      <c r="G779">
        <v>13</v>
      </c>
      <c r="H779">
        <v>34028.829569826397</v>
      </c>
      <c r="I779">
        <v>0.2</v>
      </c>
      <c r="J779">
        <v>0.22116355491913101</v>
      </c>
    </row>
    <row r="780" spans="1:10">
      <c r="A780" t="s">
        <v>1069</v>
      </c>
      <c r="B780">
        <v>2022</v>
      </c>
      <c r="C780" t="s">
        <v>268</v>
      </c>
      <c r="D780">
        <v>20</v>
      </c>
      <c r="E780" t="s">
        <v>226</v>
      </c>
      <c r="F780" t="s">
        <v>229</v>
      </c>
      <c r="G780">
        <v>8</v>
      </c>
      <c r="H780">
        <v>18010.111840060901</v>
      </c>
      <c r="I780">
        <v>0.72727272727272696</v>
      </c>
      <c r="J780">
        <v>0.70978514972726303</v>
      </c>
    </row>
    <row r="781" spans="1:10">
      <c r="A781" t="s">
        <v>1070</v>
      </c>
      <c r="B781">
        <v>2022</v>
      </c>
      <c r="C781" t="s">
        <v>268</v>
      </c>
      <c r="D781">
        <v>20</v>
      </c>
      <c r="E781" t="s">
        <v>226</v>
      </c>
      <c r="F781" t="s">
        <v>233</v>
      </c>
      <c r="G781">
        <v>3</v>
      </c>
      <c r="H781">
        <v>7363.92119934735</v>
      </c>
      <c r="I781">
        <v>0.27272727272727298</v>
      </c>
      <c r="J781">
        <v>0.29021485027273702</v>
      </c>
    </row>
    <row r="782" spans="1:10">
      <c r="A782" t="s">
        <v>1071</v>
      </c>
      <c r="B782">
        <v>2022</v>
      </c>
      <c r="C782" t="s">
        <v>268</v>
      </c>
      <c r="D782">
        <v>21</v>
      </c>
      <c r="E782" t="s">
        <v>226</v>
      </c>
      <c r="F782" t="s">
        <v>229</v>
      </c>
      <c r="G782">
        <v>7</v>
      </c>
      <c r="H782">
        <v>15148.7186007287</v>
      </c>
      <c r="I782">
        <v>0.77777777777777801</v>
      </c>
      <c r="J782">
        <v>0.84985341890499999</v>
      </c>
    </row>
    <row r="783" spans="1:10">
      <c r="A783" t="s">
        <v>1072</v>
      </c>
      <c r="B783">
        <v>2022</v>
      </c>
      <c r="C783" t="s">
        <v>268</v>
      </c>
      <c r="D783">
        <v>21</v>
      </c>
      <c r="E783" t="s">
        <v>226</v>
      </c>
      <c r="F783" t="s">
        <v>233</v>
      </c>
      <c r="G783">
        <v>2</v>
      </c>
      <c r="H783">
        <v>2676.37719078696</v>
      </c>
      <c r="I783">
        <v>0.22222222222222199</v>
      </c>
      <c r="J783">
        <v>0.15014658109500001</v>
      </c>
    </row>
    <row r="784" spans="1:10">
      <c r="A784" t="s">
        <v>1073</v>
      </c>
      <c r="B784">
        <v>2022</v>
      </c>
      <c r="C784" t="s">
        <v>268</v>
      </c>
      <c r="D784">
        <v>-8</v>
      </c>
      <c r="E784" t="s">
        <v>235</v>
      </c>
      <c r="F784" t="s">
        <v>229</v>
      </c>
      <c r="G784">
        <v>24</v>
      </c>
      <c r="H784">
        <v>26310.562117365</v>
      </c>
      <c r="I784">
        <v>0.8</v>
      </c>
      <c r="J784">
        <v>0.74431954077971796</v>
      </c>
    </row>
    <row r="785" spans="1:10">
      <c r="A785" t="s">
        <v>1074</v>
      </c>
      <c r="B785">
        <v>2022</v>
      </c>
      <c r="C785" t="s">
        <v>268</v>
      </c>
      <c r="D785">
        <v>-8</v>
      </c>
      <c r="E785" t="s">
        <v>235</v>
      </c>
      <c r="F785" t="s">
        <v>231</v>
      </c>
      <c r="G785">
        <v>2</v>
      </c>
      <c r="H785">
        <v>2740.68355389219</v>
      </c>
      <c r="I785">
        <v>6.6666666666666693E-2</v>
      </c>
      <c r="J785">
        <v>7.7533285497887294E-2</v>
      </c>
    </row>
    <row r="786" spans="1:10">
      <c r="A786" t="s">
        <v>1075</v>
      </c>
      <c r="B786">
        <v>2022</v>
      </c>
      <c r="C786" t="s">
        <v>268</v>
      </c>
      <c r="D786">
        <v>-8</v>
      </c>
      <c r="E786" t="s">
        <v>235</v>
      </c>
      <c r="F786" t="s">
        <v>233</v>
      </c>
      <c r="G786">
        <v>4</v>
      </c>
      <c r="H786">
        <v>6297.2312608453403</v>
      </c>
      <c r="I786">
        <v>0.133333333333333</v>
      </c>
      <c r="J786">
        <v>0.178147173722395</v>
      </c>
    </row>
    <row r="787" spans="1:10">
      <c r="A787" t="s">
        <v>1076</v>
      </c>
      <c r="B787">
        <v>2022</v>
      </c>
      <c r="C787" t="s">
        <v>268</v>
      </c>
      <c r="D787">
        <v>1</v>
      </c>
      <c r="E787" t="s">
        <v>235</v>
      </c>
      <c r="F787" t="s">
        <v>229</v>
      </c>
      <c r="G787">
        <v>166</v>
      </c>
      <c r="H787">
        <v>163818.194657274</v>
      </c>
      <c r="I787">
        <v>0.55892255892255904</v>
      </c>
      <c r="J787">
        <v>0.62134168501613996</v>
      </c>
    </row>
    <row r="788" spans="1:10">
      <c r="A788" t="s">
        <v>1077</v>
      </c>
      <c r="B788">
        <v>2022</v>
      </c>
      <c r="C788" t="s">
        <v>268</v>
      </c>
      <c r="D788">
        <v>1</v>
      </c>
      <c r="E788" t="s">
        <v>235</v>
      </c>
      <c r="F788" t="s">
        <v>233</v>
      </c>
      <c r="G788">
        <v>131</v>
      </c>
      <c r="H788">
        <v>99834.154135352903</v>
      </c>
      <c r="I788">
        <v>0.44107744107744101</v>
      </c>
      <c r="J788">
        <v>0.37865831498385999</v>
      </c>
    </row>
    <row r="789" spans="1:10">
      <c r="A789" t="s">
        <v>1078</v>
      </c>
      <c r="B789">
        <v>2022</v>
      </c>
      <c r="C789" t="s">
        <v>268</v>
      </c>
      <c r="D789">
        <v>2</v>
      </c>
      <c r="E789" t="s">
        <v>235</v>
      </c>
      <c r="F789" t="s">
        <v>229</v>
      </c>
      <c r="G789">
        <v>70</v>
      </c>
      <c r="H789">
        <v>81596.278948706793</v>
      </c>
      <c r="I789">
        <v>0.71428571428571397</v>
      </c>
      <c r="J789">
        <v>0.70353181304596102</v>
      </c>
    </row>
    <row r="790" spans="1:10">
      <c r="A790" t="s">
        <v>1079</v>
      </c>
      <c r="B790">
        <v>2022</v>
      </c>
      <c r="C790" t="s">
        <v>268</v>
      </c>
      <c r="D790">
        <v>2</v>
      </c>
      <c r="E790" t="s">
        <v>235</v>
      </c>
      <c r="F790" t="s">
        <v>233</v>
      </c>
      <c r="G790">
        <v>28</v>
      </c>
      <c r="H790">
        <v>34384.658139885403</v>
      </c>
      <c r="I790">
        <v>0.28571428571428598</v>
      </c>
      <c r="J790">
        <v>0.29646818695403898</v>
      </c>
    </row>
    <row r="791" spans="1:10">
      <c r="A791" t="s">
        <v>1080</v>
      </c>
      <c r="B791">
        <v>2022</v>
      </c>
      <c r="C791" t="s">
        <v>268</v>
      </c>
      <c r="D791">
        <v>3</v>
      </c>
      <c r="E791" t="s">
        <v>235</v>
      </c>
      <c r="F791" t="s">
        <v>227</v>
      </c>
      <c r="G791">
        <v>1</v>
      </c>
      <c r="H791">
        <v>975.09152662899396</v>
      </c>
      <c r="I791">
        <v>4.5558086560364499E-4</v>
      </c>
      <c r="J791">
        <v>3.7620922451970802E-4</v>
      </c>
    </row>
    <row r="792" spans="1:10">
      <c r="A792" t="s">
        <v>1081</v>
      </c>
      <c r="B792">
        <v>2022</v>
      </c>
      <c r="C792" t="s">
        <v>268</v>
      </c>
      <c r="D792">
        <v>3</v>
      </c>
      <c r="E792" t="s">
        <v>235</v>
      </c>
      <c r="F792" t="s">
        <v>229</v>
      </c>
      <c r="G792">
        <v>1743</v>
      </c>
      <c r="H792">
        <v>2047368.1148065401</v>
      </c>
      <c r="I792">
        <v>0.79407744874715303</v>
      </c>
      <c r="J792">
        <v>0.78991433085317997</v>
      </c>
    </row>
    <row r="793" spans="1:10">
      <c r="A793" t="s">
        <v>1082</v>
      </c>
      <c r="B793">
        <v>2022</v>
      </c>
      <c r="C793" t="s">
        <v>268</v>
      </c>
      <c r="D793">
        <v>3</v>
      </c>
      <c r="E793" t="s">
        <v>235</v>
      </c>
      <c r="F793" t="s">
        <v>231</v>
      </c>
      <c r="G793">
        <v>1</v>
      </c>
      <c r="H793">
        <v>1059.6370347182101</v>
      </c>
      <c r="I793">
        <v>4.5558086560364499E-4</v>
      </c>
      <c r="J793">
        <v>4.0882852144338199E-4</v>
      </c>
    </row>
    <row r="794" spans="1:10">
      <c r="A794" t="s">
        <v>1083</v>
      </c>
      <c r="B794">
        <v>2022</v>
      </c>
      <c r="C794" t="s">
        <v>268</v>
      </c>
      <c r="D794">
        <v>3</v>
      </c>
      <c r="E794" t="s">
        <v>235</v>
      </c>
      <c r="F794" t="s">
        <v>233</v>
      </c>
      <c r="G794">
        <v>450</v>
      </c>
      <c r="H794">
        <v>542483.434470871</v>
      </c>
      <c r="I794">
        <v>0.20501138952164</v>
      </c>
      <c r="J794">
        <v>0.209300631400857</v>
      </c>
    </row>
    <row r="795" spans="1:10">
      <c r="A795" t="s">
        <v>1084</v>
      </c>
      <c r="B795">
        <v>2022</v>
      </c>
      <c r="C795" t="s">
        <v>268</v>
      </c>
      <c r="D795">
        <v>4</v>
      </c>
      <c r="E795" t="s">
        <v>235</v>
      </c>
      <c r="F795" t="s">
        <v>229</v>
      </c>
      <c r="G795">
        <v>112</v>
      </c>
      <c r="H795">
        <v>121410.167799722</v>
      </c>
      <c r="I795">
        <v>0.8</v>
      </c>
      <c r="J795">
        <v>0.75506519910263603</v>
      </c>
    </row>
    <row r="796" spans="1:10">
      <c r="A796" t="s">
        <v>1085</v>
      </c>
      <c r="B796">
        <v>2022</v>
      </c>
      <c r="C796" t="s">
        <v>268</v>
      </c>
      <c r="D796">
        <v>4</v>
      </c>
      <c r="E796" t="s">
        <v>235</v>
      </c>
      <c r="F796" t="s">
        <v>233</v>
      </c>
      <c r="G796">
        <v>28</v>
      </c>
      <c r="H796">
        <v>39384.115851561197</v>
      </c>
      <c r="I796">
        <v>0.2</v>
      </c>
      <c r="J796">
        <v>0.244934800897364</v>
      </c>
    </row>
    <row r="797" spans="1:10">
      <c r="A797" t="s">
        <v>1086</v>
      </c>
      <c r="B797">
        <v>2022</v>
      </c>
      <c r="C797" t="s">
        <v>268</v>
      </c>
      <c r="D797">
        <v>5</v>
      </c>
      <c r="E797" t="s">
        <v>235</v>
      </c>
      <c r="F797" t="s">
        <v>229</v>
      </c>
      <c r="G797">
        <v>179</v>
      </c>
      <c r="H797">
        <v>218365.547384637</v>
      </c>
      <c r="I797">
        <v>0.86473429951690794</v>
      </c>
      <c r="J797">
        <v>0.87639756821716397</v>
      </c>
    </row>
    <row r="798" spans="1:10">
      <c r="A798" t="s">
        <v>1087</v>
      </c>
      <c r="B798">
        <v>2022</v>
      </c>
      <c r="C798" t="s">
        <v>268</v>
      </c>
      <c r="D798">
        <v>5</v>
      </c>
      <c r="E798" t="s">
        <v>235</v>
      </c>
      <c r="F798" t="s">
        <v>233</v>
      </c>
      <c r="G798">
        <v>28</v>
      </c>
      <c r="H798">
        <v>30797.110413299499</v>
      </c>
      <c r="I798">
        <v>0.135265700483092</v>
      </c>
      <c r="J798">
        <v>0.123602431782836</v>
      </c>
    </row>
    <row r="799" spans="1:10">
      <c r="A799" t="s">
        <v>1088</v>
      </c>
      <c r="B799">
        <v>2022</v>
      </c>
      <c r="C799" t="s">
        <v>268</v>
      </c>
      <c r="D799">
        <v>6</v>
      </c>
      <c r="E799" t="s">
        <v>235</v>
      </c>
      <c r="F799" t="s">
        <v>229</v>
      </c>
      <c r="G799">
        <v>1392</v>
      </c>
      <c r="H799">
        <v>1551694.7099810699</v>
      </c>
      <c r="I799">
        <v>0.89517684887459803</v>
      </c>
      <c r="J799">
        <v>0.88992708138874299</v>
      </c>
    </row>
    <row r="800" spans="1:10">
      <c r="A800" t="s">
        <v>1089</v>
      </c>
      <c r="B800">
        <v>2022</v>
      </c>
      <c r="C800" t="s">
        <v>268</v>
      </c>
      <c r="D800">
        <v>6</v>
      </c>
      <c r="E800" t="s">
        <v>235</v>
      </c>
      <c r="F800" t="s">
        <v>231</v>
      </c>
      <c r="G800">
        <v>1</v>
      </c>
      <c r="H800">
        <v>1783.91022068252</v>
      </c>
      <c r="I800">
        <v>6.4308681672025703E-4</v>
      </c>
      <c r="J800">
        <v>1.0231071910858801E-3</v>
      </c>
    </row>
    <row r="801" spans="1:10">
      <c r="A801" t="s">
        <v>1090</v>
      </c>
      <c r="B801">
        <v>2022</v>
      </c>
      <c r="C801" t="s">
        <v>268</v>
      </c>
      <c r="D801">
        <v>6</v>
      </c>
      <c r="E801" t="s">
        <v>235</v>
      </c>
      <c r="F801" t="s">
        <v>233</v>
      </c>
      <c r="G801">
        <v>162</v>
      </c>
      <c r="H801">
        <v>190141.43860085201</v>
      </c>
      <c r="I801">
        <v>0.104180064308682</v>
      </c>
      <c r="J801">
        <v>0.10904981142017101</v>
      </c>
    </row>
    <row r="802" spans="1:10">
      <c r="A802" t="s">
        <v>1091</v>
      </c>
      <c r="B802">
        <v>2022</v>
      </c>
      <c r="C802" t="s">
        <v>268</v>
      </c>
      <c r="D802">
        <v>7</v>
      </c>
      <c r="E802" t="s">
        <v>235</v>
      </c>
      <c r="F802" t="s">
        <v>229</v>
      </c>
      <c r="G802">
        <v>1905</v>
      </c>
      <c r="H802">
        <v>2145029.4493840002</v>
      </c>
      <c r="I802">
        <v>0.74066874027993801</v>
      </c>
      <c r="J802">
        <v>0.71186711746468201</v>
      </c>
    </row>
    <row r="803" spans="1:10">
      <c r="A803" t="s">
        <v>1092</v>
      </c>
      <c r="B803">
        <v>2022</v>
      </c>
      <c r="C803" t="s">
        <v>268</v>
      </c>
      <c r="D803">
        <v>7</v>
      </c>
      <c r="E803" t="s">
        <v>235</v>
      </c>
      <c r="F803" t="s">
        <v>231</v>
      </c>
      <c r="G803">
        <v>1</v>
      </c>
      <c r="H803">
        <v>394.54570441635599</v>
      </c>
      <c r="I803">
        <v>3.8880248833592502E-4</v>
      </c>
      <c r="J803">
        <v>1.3093718288651E-4</v>
      </c>
    </row>
    <row r="804" spans="1:10">
      <c r="A804" t="s">
        <v>1093</v>
      </c>
      <c r="B804">
        <v>2022</v>
      </c>
      <c r="C804" t="s">
        <v>268</v>
      </c>
      <c r="D804">
        <v>7</v>
      </c>
      <c r="E804" t="s">
        <v>235</v>
      </c>
      <c r="F804" t="s">
        <v>233</v>
      </c>
      <c r="G804">
        <v>666</v>
      </c>
      <c r="H804">
        <v>867820.18596539204</v>
      </c>
      <c r="I804">
        <v>0.25894245723172599</v>
      </c>
      <c r="J804">
        <v>0.28800194535243101</v>
      </c>
    </row>
    <row r="805" spans="1:10">
      <c r="A805" t="s">
        <v>1094</v>
      </c>
      <c r="B805">
        <v>2022</v>
      </c>
      <c r="C805" t="s">
        <v>268</v>
      </c>
      <c r="D805">
        <v>8</v>
      </c>
      <c r="E805" t="s">
        <v>235</v>
      </c>
      <c r="F805" t="s">
        <v>229</v>
      </c>
      <c r="G805">
        <v>632</v>
      </c>
      <c r="H805">
        <v>754696.88705021597</v>
      </c>
      <c r="I805">
        <v>0.59010270774976703</v>
      </c>
      <c r="J805">
        <v>0.57008756888053003</v>
      </c>
    </row>
    <row r="806" spans="1:10">
      <c r="A806" t="s">
        <v>1095</v>
      </c>
      <c r="B806">
        <v>2022</v>
      </c>
      <c r="C806" t="s">
        <v>268</v>
      </c>
      <c r="D806">
        <v>8</v>
      </c>
      <c r="E806" t="s">
        <v>235</v>
      </c>
      <c r="F806" t="s">
        <v>231</v>
      </c>
      <c r="G806">
        <v>4</v>
      </c>
      <c r="H806">
        <v>4517.54831556727</v>
      </c>
      <c r="I806">
        <v>3.73482726423903E-3</v>
      </c>
      <c r="J806">
        <v>3.4124933873627E-3</v>
      </c>
    </row>
    <row r="807" spans="1:10">
      <c r="A807" t="s">
        <v>1096</v>
      </c>
      <c r="B807">
        <v>2022</v>
      </c>
      <c r="C807" t="s">
        <v>268</v>
      </c>
      <c r="D807">
        <v>8</v>
      </c>
      <c r="E807" t="s">
        <v>235</v>
      </c>
      <c r="F807" t="s">
        <v>233</v>
      </c>
      <c r="G807">
        <v>435</v>
      </c>
      <c r="H807">
        <v>564611.81212142296</v>
      </c>
      <c r="I807">
        <v>0.40616246498599401</v>
      </c>
      <c r="J807">
        <v>0.42649993773210798</v>
      </c>
    </row>
    <row r="808" spans="1:10">
      <c r="A808" t="s">
        <v>1097</v>
      </c>
      <c r="B808">
        <v>2022</v>
      </c>
      <c r="C808" t="s">
        <v>268</v>
      </c>
      <c r="D808">
        <v>9</v>
      </c>
      <c r="E808" t="s">
        <v>235</v>
      </c>
      <c r="F808" t="s">
        <v>229</v>
      </c>
      <c r="G808">
        <v>445</v>
      </c>
      <c r="H808">
        <v>528099.42536129197</v>
      </c>
      <c r="I808">
        <v>0.42100283822138101</v>
      </c>
      <c r="J808">
        <v>0.37755807229595401</v>
      </c>
    </row>
    <row r="809" spans="1:10">
      <c r="A809" t="s">
        <v>1098</v>
      </c>
      <c r="B809">
        <v>2022</v>
      </c>
      <c r="C809" t="s">
        <v>268</v>
      </c>
      <c r="D809">
        <v>9</v>
      </c>
      <c r="E809" t="s">
        <v>235</v>
      </c>
      <c r="F809" t="s">
        <v>231</v>
      </c>
      <c r="G809">
        <v>3</v>
      </c>
      <c r="H809">
        <v>2945.0018651077999</v>
      </c>
      <c r="I809">
        <v>2.8382213812677402E-3</v>
      </c>
      <c r="J809">
        <v>2.1054922116936401E-3</v>
      </c>
    </row>
    <row r="810" spans="1:10">
      <c r="A810" t="s">
        <v>1099</v>
      </c>
      <c r="B810">
        <v>2022</v>
      </c>
      <c r="C810" t="s">
        <v>268</v>
      </c>
      <c r="D810">
        <v>9</v>
      </c>
      <c r="E810" t="s">
        <v>235</v>
      </c>
      <c r="F810" t="s">
        <v>233</v>
      </c>
      <c r="G810">
        <v>609</v>
      </c>
      <c r="H810">
        <v>867679.276785244</v>
      </c>
      <c r="I810">
        <v>0.57615894039735105</v>
      </c>
      <c r="J810">
        <v>0.62033643549235296</v>
      </c>
    </row>
    <row r="811" spans="1:10">
      <c r="A811" t="s">
        <v>1100</v>
      </c>
      <c r="B811">
        <v>2022</v>
      </c>
      <c r="C811" t="s">
        <v>268</v>
      </c>
      <c r="D811">
        <v>10</v>
      </c>
      <c r="E811" t="s">
        <v>235</v>
      </c>
      <c r="F811" t="s">
        <v>229</v>
      </c>
      <c r="G811">
        <v>853</v>
      </c>
      <c r="H811">
        <v>1038183.61204057</v>
      </c>
      <c r="I811">
        <v>0.81238095238095198</v>
      </c>
      <c r="J811">
        <v>0.81803081931319899</v>
      </c>
    </row>
    <row r="812" spans="1:10">
      <c r="A812" t="s">
        <v>1101</v>
      </c>
      <c r="B812">
        <v>2022</v>
      </c>
      <c r="C812" t="s">
        <v>268</v>
      </c>
      <c r="D812">
        <v>10</v>
      </c>
      <c r="E812" t="s">
        <v>235</v>
      </c>
      <c r="F812" t="s">
        <v>231</v>
      </c>
      <c r="G812">
        <v>4</v>
      </c>
      <c r="H812">
        <v>4052.54802107657</v>
      </c>
      <c r="I812">
        <v>3.80952380952381E-3</v>
      </c>
      <c r="J812">
        <v>3.1931819569675402E-3</v>
      </c>
    </row>
    <row r="813" spans="1:10">
      <c r="A813" t="s">
        <v>1102</v>
      </c>
      <c r="B813">
        <v>2022</v>
      </c>
      <c r="C813" t="s">
        <v>268</v>
      </c>
      <c r="D813">
        <v>10</v>
      </c>
      <c r="E813" t="s">
        <v>235</v>
      </c>
      <c r="F813" t="s">
        <v>233</v>
      </c>
      <c r="G813">
        <v>193</v>
      </c>
      <c r="H813">
        <v>226889.14369183101</v>
      </c>
      <c r="I813">
        <v>0.18380952380952401</v>
      </c>
      <c r="J813">
        <v>0.17877599872983299</v>
      </c>
    </row>
    <row r="814" spans="1:10">
      <c r="A814" t="s">
        <v>1103</v>
      </c>
      <c r="B814">
        <v>2022</v>
      </c>
      <c r="C814" t="s">
        <v>268</v>
      </c>
      <c r="D814">
        <v>11</v>
      </c>
      <c r="E814" t="s">
        <v>235</v>
      </c>
      <c r="F814" t="s">
        <v>229</v>
      </c>
      <c r="G814">
        <v>746</v>
      </c>
      <c r="H814">
        <v>864114.27452748199</v>
      </c>
      <c r="I814">
        <v>0.86845168800931305</v>
      </c>
      <c r="J814">
        <v>0.86838348994885195</v>
      </c>
    </row>
    <row r="815" spans="1:10">
      <c r="A815" t="s">
        <v>1104</v>
      </c>
      <c r="B815">
        <v>2022</v>
      </c>
      <c r="C815" t="s">
        <v>268</v>
      </c>
      <c r="D815">
        <v>11</v>
      </c>
      <c r="E815" t="s">
        <v>235</v>
      </c>
      <c r="F815" t="s">
        <v>233</v>
      </c>
      <c r="G815">
        <v>113</v>
      </c>
      <c r="H815">
        <v>130969.446581009</v>
      </c>
      <c r="I815">
        <v>0.13154831199068701</v>
      </c>
      <c r="J815">
        <v>0.13161651005114799</v>
      </c>
    </row>
    <row r="816" spans="1:10">
      <c r="A816" t="s">
        <v>1105</v>
      </c>
      <c r="B816">
        <v>2022</v>
      </c>
      <c r="C816" t="s">
        <v>268</v>
      </c>
      <c r="D816">
        <v>12</v>
      </c>
      <c r="E816" t="s">
        <v>235</v>
      </c>
      <c r="F816" t="s">
        <v>229</v>
      </c>
      <c r="G816">
        <v>277</v>
      </c>
      <c r="H816">
        <v>308620.69545348099</v>
      </c>
      <c r="I816">
        <v>0.90228013029316001</v>
      </c>
      <c r="J816">
        <v>0.889082384460817</v>
      </c>
    </row>
    <row r="817" spans="1:10">
      <c r="A817" t="s">
        <v>1106</v>
      </c>
      <c r="B817">
        <v>2022</v>
      </c>
      <c r="C817" t="s">
        <v>268</v>
      </c>
      <c r="D817">
        <v>12</v>
      </c>
      <c r="E817" t="s">
        <v>235</v>
      </c>
      <c r="F817" t="s">
        <v>233</v>
      </c>
      <c r="G817">
        <v>30</v>
      </c>
      <c r="H817">
        <v>38502.024383830401</v>
      </c>
      <c r="I817">
        <v>9.7719869706840407E-2</v>
      </c>
      <c r="J817">
        <v>0.110917615539183</v>
      </c>
    </row>
    <row r="818" spans="1:10">
      <c r="A818" t="s">
        <v>1107</v>
      </c>
      <c r="B818">
        <v>2022</v>
      </c>
      <c r="C818" t="s">
        <v>268</v>
      </c>
      <c r="D818">
        <v>13</v>
      </c>
      <c r="E818" t="s">
        <v>235</v>
      </c>
      <c r="F818" t="s">
        <v>229</v>
      </c>
      <c r="G818">
        <v>1539</v>
      </c>
      <c r="H818">
        <v>1716173.7686932399</v>
      </c>
      <c r="I818">
        <v>0.79823651452282196</v>
      </c>
      <c r="J818">
        <v>0.801618732381295</v>
      </c>
    </row>
    <row r="819" spans="1:10">
      <c r="A819" t="s">
        <v>1108</v>
      </c>
      <c r="B819">
        <v>2022</v>
      </c>
      <c r="C819" t="s">
        <v>268</v>
      </c>
      <c r="D819">
        <v>13</v>
      </c>
      <c r="E819" t="s">
        <v>235</v>
      </c>
      <c r="F819" t="s">
        <v>231</v>
      </c>
      <c r="G819">
        <v>1</v>
      </c>
      <c r="H819">
        <v>0</v>
      </c>
      <c r="I819">
        <v>5.1867219917012405E-4</v>
      </c>
      <c r="J819">
        <v>0</v>
      </c>
    </row>
    <row r="820" spans="1:10">
      <c r="A820" t="s">
        <v>1109</v>
      </c>
      <c r="B820">
        <v>2022</v>
      </c>
      <c r="C820" t="s">
        <v>268</v>
      </c>
      <c r="D820">
        <v>13</v>
      </c>
      <c r="E820" t="s">
        <v>235</v>
      </c>
      <c r="F820" t="s">
        <v>233</v>
      </c>
      <c r="G820">
        <v>388</v>
      </c>
      <c r="H820">
        <v>424711.54170258902</v>
      </c>
      <c r="I820">
        <v>0.201244813278008</v>
      </c>
      <c r="J820">
        <v>0.198381267618705</v>
      </c>
    </row>
    <row r="821" spans="1:10">
      <c r="A821" t="s">
        <v>1110</v>
      </c>
      <c r="B821">
        <v>2022</v>
      </c>
      <c r="C821" t="s">
        <v>268</v>
      </c>
      <c r="D821">
        <v>14</v>
      </c>
      <c r="E821" t="s">
        <v>235</v>
      </c>
      <c r="F821" t="s">
        <v>229</v>
      </c>
      <c r="G821">
        <v>769</v>
      </c>
      <c r="H821">
        <v>877517.55574322597</v>
      </c>
      <c r="I821">
        <v>0.77834008097165996</v>
      </c>
      <c r="J821">
        <v>0.75902382423668502</v>
      </c>
    </row>
    <row r="822" spans="1:10">
      <c r="A822" t="s">
        <v>1111</v>
      </c>
      <c r="B822">
        <v>2022</v>
      </c>
      <c r="C822" t="s">
        <v>268</v>
      </c>
      <c r="D822">
        <v>14</v>
      </c>
      <c r="E822" t="s">
        <v>235</v>
      </c>
      <c r="F822" t="s">
        <v>231</v>
      </c>
      <c r="G822">
        <v>1</v>
      </c>
      <c r="H822">
        <v>339.59112415836302</v>
      </c>
      <c r="I822">
        <v>1.0121457489878499E-3</v>
      </c>
      <c r="J822">
        <v>2.93735153272466E-4</v>
      </c>
    </row>
    <row r="823" spans="1:10">
      <c r="A823" t="s">
        <v>1112</v>
      </c>
      <c r="B823">
        <v>2022</v>
      </c>
      <c r="C823" t="s">
        <v>268</v>
      </c>
      <c r="D823">
        <v>14</v>
      </c>
      <c r="E823" t="s">
        <v>235</v>
      </c>
      <c r="F823" t="s">
        <v>233</v>
      </c>
      <c r="G823">
        <v>218</v>
      </c>
      <c r="H823">
        <v>278256.176223238</v>
      </c>
      <c r="I823">
        <v>0.22064777327935201</v>
      </c>
      <c r="J823">
        <v>0.24068244061004301</v>
      </c>
    </row>
    <row r="824" spans="1:10">
      <c r="A824" t="s">
        <v>1113</v>
      </c>
      <c r="B824">
        <v>2022</v>
      </c>
      <c r="C824" t="s">
        <v>268</v>
      </c>
      <c r="D824">
        <v>15</v>
      </c>
      <c r="E824" t="s">
        <v>235</v>
      </c>
      <c r="F824" t="s">
        <v>229</v>
      </c>
      <c r="G824">
        <v>1515</v>
      </c>
      <c r="H824">
        <v>1589499.23392317</v>
      </c>
      <c r="I824">
        <v>0.77020843924758498</v>
      </c>
      <c r="J824">
        <v>0.75233915690975794</v>
      </c>
    </row>
    <row r="825" spans="1:10">
      <c r="A825" t="s">
        <v>1114</v>
      </c>
      <c r="B825">
        <v>2022</v>
      </c>
      <c r="C825" t="s">
        <v>268</v>
      </c>
      <c r="D825">
        <v>15</v>
      </c>
      <c r="E825" t="s">
        <v>235</v>
      </c>
      <c r="F825" t="s">
        <v>233</v>
      </c>
      <c r="G825">
        <v>452</v>
      </c>
      <c r="H825">
        <v>523243.69501336798</v>
      </c>
      <c r="I825">
        <v>0.229791560752415</v>
      </c>
      <c r="J825">
        <v>0.247660843090242</v>
      </c>
    </row>
    <row r="826" spans="1:10">
      <c r="A826" t="s">
        <v>1115</v>
      </c>
      <c r="B826">
        <v>2022</v>
      </c>
      <c r="C826" t="s">
        <v>268</v>
      </c>
      <c r="D826">
        <v>16</v>
      </c>
      <c r="E826" t="s">
        <v>235</v>
      </c>
      <c r="F826" t="s">
        <v>229</v>
      </c>
      <c r="G826">
        <v>2222</v>
      </c>
      <c r="H826">
        <v>2382801.00905872</v>
      </c>
      <c r="I826">
        <v>0.82204957454680005</v>
      </c>
      <c r="J826">
        <v>0.811228212578741</v>
      </c>
    </row>
    <row r="827" spans="1:10">
      <c r="A827" t="s">
        <v>1116</v>
      </c>
      <c r="B827">
        <v>2022</v>
      </c>
      <c r="C827" t="s">
        <v>268</v>
      </c>
      <c r="D827">
        <v>16</v>
      </c>
      <c r="E827" t="s">
        <v>235</v>
      </c>
      <c r="F827" t="s">
        <v>231</v>
      </c>
      <c r="G827">
        <v>3</v>
      </c>
      <c r="H827">
        <v>7795.0958458260002</v>
      </c>
      <c r="I827">
        <v>1.10987791342952E-3</v>
      </c>
      <c r="J827">
        <v>2.6538521873412401E-3</v>
      </c>
    </row>
    <row r="828" spans="1:10">
      <c r="A828" t="s">
        <v>1117</v>
      </c>
      <c r="B828">
        <v>2022</v>
      </c>
      <c r="C828" t="s">
        <v>268</v>
      </c>
      <c r="D828">
        <v>16</v>
      </c>
      <c r="E828" t="s">
        <v>235</v>
      </c>
      <c r="F828" t="s">
        <v>233</v>
      </c>
      <c r="G828">
        <v>478</v>
      </c>
      <c r="H828">
        <v>546679.70985570003</v>
      </c>
      <c r="I828">
        <v>0.17684054753977099</v>
      </c>
      <c r="J828">
        <v>0.18611793523391801</v>
      </c>
    </row>
    <row r="829" spans="1:10">
      <c r="A829" t="s">
        <v>1118</v>
      </c>
      <c r="B829">
        <v>2022</v>
      </c>
      <c r="C829" t="s">
        <v>268</v>
      </c>
      <c r="D829">
        <v>17</v>
      </c>
      <c r="E829" t="s">
        <v>235</v>
      </c>
      <c r="F829" t="s">
        <v>229</v>
      </c>
      <c r="G829">
        <v>2353</v>
      </c>
      <c r="H829">
        <v>2538810.01695215</v>
      </c>
      <c r="I829">
        <v>0.67017943605810304</v>
      </c>
      <c r="J829">
        <v>0.64292593595701397</v>
      </c>
    </row>
    <row r="830" spans="1:10">
      <c r="A830" t="s">
        <v>1119</v>
      </c>
      <c r="B830">
        <v>2022</v>
      </c>
      <c r="C830" t="s">
        <v>268</v>
      </c>
      <c r="D830">
        <v>17</v>
      </c>
      <c r="E830" t="s">
        <v>235</v>
      </c>
      <c r="F830" t="s">
        <v>231</v>
      </c>
      <c r="G830">
        <v>6</v>
      </c>
      <c r="H830">
        <v>11651.7801064959</v>
      </c>
      <c r="I830">
        <v>1.7089148390771901E-3</v>
      </c>
      <c r="J830">
        <v>2.9506861799479698E-3</v>
      </c>
    </row>
    <row r="831" spans="1:10">
      <c r="A831" t="s">
        <v>1120</v>
      </c>
      <c r="B831">
        <v>2022</v>
      </c>
      <c r="C831" t="s">
        <v>268</v>
      </c>
      <c r="D831">
        <v>17</v>
      </c>
      <c r="E831" t="s">
        <v>235</v>
      </c>
      <c r="F831" t="s">
        <v>233</v>
      </c>
      <c r="G831">
        <v>1152</v>
      </c>
      <c r="H831">
        <v>1398375.6583366799</v>
      </c>
      <c r="I831">
        <v>0.32811164910281998</v>
      </c>
      <c r="J831">
        <v>0.35412337786303799</v>
      </c>
    </row>
    <row r="832" spans="1:10">
      <c r="A832" t="s">
        <v>1121</v>
      </c>
      <c r="B832">
        <v>2022</v>
      </c>
      <c r="C832" t="s">
        <v>268</v>
      </c>
      <c r="D832">
        <v>18</v>
      </c>
      <c r="E832" t="s">
        <v>235</v>
      </c>
      <c r="F832" t="s">
        <v>227</v>
      </c>
      <c r="G832">
        <v>1</v>
      </c>
      <c r="H832">
        <v>1851.5466271539001</v>
      </c>
      <c r="I832">
        <v>1.7035775127768301E-3</v>
      </c>
      <c r="J832">
        <v>2.6241896765895902E-3</v>
      </c>
    </row>
    <row r="833" spans="1:10">
      <c r="A833" t="s">
        <v>1122</v>
      </c>
      <c r="B833">
        <v>2022</v>
      </c>
      <c r="C833" t="s">
        <v>268</v>
      </c>
      <c r="D833">
        <v>18</v>
      </c>
      <c r="E833" t="s">
        <v>235</v>
      </c>
      <c r="F833" t="s">
        <v>229</v>
      </c>
      <c r="G833">
        <v>341</v>
      </c>
      <c r="H833">
        <v>394955.75013058801</v>
      </c>
      <c r="I833">
        <v>0.58091993185689905</v>
      </c>
      <c r="J833">
        <v>0.55976921509967503</v>
      </c>
    </row>
    <row r="834" spans="1:10">
      <c r="A834" t="s">
        <v>1123</v>
      </c>
      <c r="B834">
        <v>2022</v>
      </c>
      <c r="C834" t="s">
        <v>268</v>
      </c>
      <c r="D834">
        <v>18</v>
      </c>
      <c r="E834" t="s">
        <v>235</v>
      </c>
      <c r="F834" t="s">
        <v>231</v>
      </c>
      <c r="G834">
        <v>3</v>
      </c>
      <c r="H834">
        <v>2398.2742461308499</v>
      </c>
      <c r="I834">
        <v>5.1107325383304902E-3</v>
      </c>
      <c r="J834">
        <v>3.3990645582614E-3</v>
      </c>
    </row>
    <row r="835" spans="1:10">
      <c r="A835" t="s">
        <v>1124</v>
      </c>
      <c r="B835">
        <v>2022</v>
      </c>
      <c r="C835" t="s">
        <v>268</v>
      </c>
      <c r="D835">
        <v>18</v>
      </c>
      <c r="E835" t="s">
        <v>235</v>
      </c>
      <c r="F835" t="s">
        <v>233</v>
      </c>
      <c r="G835">
        <v>242</v>
      </c>
      <c r="H835">
        <v>306363.33038749901</v>
      </c>
      <c r="I835">
        <v>0.41226575809199301</v>
      </c>
      <c r="J835">
        <v>0.43420753066547402</v>
      </c>
    </row>
    <row r="836" spans="1:10">
      <c r="A836" t="s">
        <v>1125</v>
      </c>
      <c r="B836">
        <v>2022</v>
      </c>
      <c r="C836" t="s">
        <v>268</v>
      </c>
      <c r="D836">
        <v>19</v>
      </c>
      <c r="E836" t="s">
        <v>235</v>
      </c>
      <c r="F836" t="s">
        <v>229</v>
      </c>
      <c r="G836">
        <v>511</v>
      </c>
      <c r="H836">
        <v>565013.40328484704</v>
      </c>
      <c r="I836">
        <v>0.72277227722772297</v>
      </c>
      <c r="J836">
        <v>0.73021078989301202</v>
      </c>
    </row>
    <row r="837" spans="1:10">
      <c r="A837" t="s">
        <v>1126</v>
      </c>
      <c r="B837">
        <v>2022</v>
      </c>
      <c r="C837" t="s">
        <v>268</v>
      </c>
      <c r="D837">
        <v>19</v>
      </c>
      <c r="E837" t="s">
        <v>235</v>
      </c>
      <c r="F837" t="s">
        <v>231</v>
      </c>
      <c r="G837">
        <v>2</v>
      </c>
      <c r="H837">
        <v>1261.1371623308501</v>
      </c>
      <c r="I837">
        <v>2.8288543140028298E-3</v>
      </c>
      <c r="J837">
        <v>1.6298656954245401E-3</v>
      </c>
    </row>
    <row r="838" spans="1:10">
      <c r="A838" t="s">
        <v>1127</v>
      </c>
      <c r="B838">
        <v>2022</v>
      </c>
      <c r="C838" t="s">
        <v>268</v>
      </c>
      <c r="D838">
        <v>19</v>
      </c>
      <c r="E838" t="s">
        <v>235</v>
      </c>
      <c r="F838" t="s">
        <v>233</v>
      </c>
      <c r="G838">
        <v>194</v>
      </c>
      <c r="H838">
        <v>207492.99504436299</v>
      </c>
      <c r="I838">
        <v>0.27439886845827399</v>
      </c>
      <c r="J838">
        <v>0.26815934441156403</v>
      </c>
    </row>
    <row r="839" spans="1:10">
      <c r="A839" t="s">
        <v>1128</v>
      </c>
      <c r="B839">
        <v>2022</v>
      </c>
      <c r="C839" t="s">
        <v>268</v>
      </c>
      <c r="D839">
        <v>20</v>
      </c>
      <c r="E839" t="s">
        <v>235</v>
      </c>
      <c r="F839" t="s">
        <v>229</v>
      </c>
      <c r="G839">
        <v>19</v>
      </c>
      <c r="H839">
        <v>20754.513144101798</v>
      </c>
      <c r="I839">
        <v>0.70370370370370405</v>
      </c>
      <c r="J839">
        <v>0.69456757521456203</v>
      </c>
    </row>
    <row r="840" spans="1:10">
      <c r="A840" t="s">
        <v>1129</v>
      </c>
      <c r="B840">
        <v>2022</v>
      </c>
      <c r="C840" t="s">
        <v>268</v>
      </c>
      <c r="D840">
        <v>20</v>
      </c>
      <c r="E840" t="s">
        <v>235</v>
      </c>
      <c r="F840" t="s">
        <v>231</v>
      </c>
      <c r="G840">
        <v>1</v>
      </c>
      <c r="H840">
        <v>946.90969059925396</v>
      </c>
      <c r="I840">
        <v>3.7037037037037E-2</v>
      </c>
      <c r="J840">
        <v>3.1689144581722201E-2</v>
      </c>
    </row>
    <row r="841" spans="1:10">
      <c r="A841" t="s">
        <v>1130</v>
      </c>
      <c r="B841">
        <v>2022</v>
      </c>
      <c r="C841" t="s">
        <v>268</v>
      </c>
      <c r="D841">
        <v>20</v>
      </c>
      <c r="E841" t="s">
        <v>235</v>
      </c>
      <c r="F841" t="s">
        <v>233</v>
      </c>
      <c r="G841">
        <v>7</v>
      </c>
      <c r="H841">
        <v>8179.7779076319503</v>
      </c>
      <c r="I841">
        <v>0.25925925925925902</v>
      </c>
      <c r="J841">
        <v>0.27374328020371602</v>
      </c>
    </row>
    <row r="842" spans="1:10">
      <c r="A842" t="s">
        <v>1131</v>
      </c>
      <c r="B842">
        <v>2022</v>
      </c>
      <c r="C842" t="s">
        <v>268</v>
      </c>
      <c r="D842">
        <v>21</v>
      </c>
      <c r="E842" t="s">
        <v>235</v>
      </c>
      <c r="F842" t="s">
        <v>229</v>
      </c>
      <c r="G842">
        <v>22</v>
      </c>
      <c r="H842">
        <v>22336.923237171701</v>
      </c>
      <c r="I842">
        <v>0.73333333333333295</v>
      </c>
      <c r="J842">
        <v>0.682364082476002</v>
      </c>
    </row>
    <row r="843" spans="1:10">
      <c r="A843" t="s">
        <v>1132</v>
      </c>
      <c r="B843">
        <v>2022</v>
      </c>
      <c r="C843" t="s">
        <v>268</v>
      </c>
      <c r="D843">
        <v>21</v>
      </c>
      <c r="E843" t="s">
        <v>235</v>
      </c>
      <c r="F843" t="s">
        <v>231</v>
      </c>
      <c r="G843">
        <v>1</v>
      </c>
      <c r="H843">
        <v>2402.5015215353101</v>
      </c>
      <c r="I843">
        <v>3.3333333333333298E-2</v>
      </c>
      <c r="J843">
        <v>7.3393310662476896E-2</v>
      </c>
    </row>
    <row r="844" spans="1:10">
      <c r="A844" t="s">
        <v>1133</v>
      </c>
      <c r="B844">
        <v>2022</v>
      </c>
      <c r="C844" t="s">
        <v>268</v>
      </c>
      <c r="D844">
        <v>21</v>
      </c>
      <c r="E844" t="s">
        <v>235</v>
      </c>
      <c r="F844" t="s">
        <v>233</v>
      </c>
      <c r="G844">
        <v>7</v>
      </c>
      <c r="H844">
        <v>7995.1868816371498</v>
      </c>
      <c r="I844">
        <v>0.233333333333333</v>
      </c>
      <c r="J844">
        <v>0.24424260686152099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1"/>
  </sheetPr>
  <dimension ref="A1:I91"/>
  <sheetViews>
    <sheetView workbookViewId="0">
      <selection activeCell="L25" sqref="L25"/>
    </sheetView>
  </sheetViews>
  <sheetFormatPr defaultColWidth="11.42578125" defaultRowHeight="15"/>
  <sheetData>
    <row r="1" spans="1:9">
      <c r="A1" t="s">
        <v>215</v>
      </c>
      <c r="B1" t="s">
        <v>216</v>
      </c>
      <c r="C1" t="s">
        <v>217</v>
      </c>
      <c r="D1" t="s">
        <v>218</v>
      </c>
      <c r="E1" t="s">
        <v>1140</v>
      </c>
      <c r="F1" t="s">
        <v>220</v>
      </c>
      <c r="G1" t="s">
        <v>221</v>
      </c>
      <c r="H1" t="s">
        <v>222</v>
      </c>
      <c r="I1" t="s">
        <v>223</v>
      </c>
    </row>
    <row r="2" spans="1:9">
      <c r="A2" t="s">
        <v>159</v>
      </c>
      <c r="B2">
        <v>2015</v>
      </c>
      <c r="C2" t="s">
        <v>111</v>
      </c>
      <c r="D2" t="s">
        <v>112</v>
      </c>
      <c r="E2" t="s">
        <v>160</v>
      </c>
      <c r="F2">
        <v>531</v>
      </c>
      <c r="G2">
        <v>531574.83260119206</v>
      </c>
      <c r="H2">
        <v>0.108522378908645</v>
      </c>
      <c r="I2">
        <v>0.108985637776832</v>
      </c>
    </row>
    <row r="3" spans="1:9">
      <c r="A3" t="s">
        <v>161</v>
      </c>
      <c r="B3">
        <v>2015</v>
      </c>
      <c r="C3" t="s">
        <v>111</v>
      </c>
      <c r="D3" t="s">
        <v>112</v>
      </c>
      <c r="E3" t="s">
        <v>162</v>
      </c>
      <c r="F3">
        <v>895</v>
      </c>
      <c r="G3">
        <v>899778.65711472696</v>
      </c>
      <c r="H3">
        <v>0.182914367463724</v>
      </c>
      <c r="I3">
        <v>0.184476285914011</v>
      </c>
    </row>
    <row r="4" spans="1:9">
      <c r="A4" t="s">
        <v>110</v>
      </c>
      <c r="B4">
        <v>2015</v>
      </c>
      <c r="C4" t="s">
        <v>111</v>
      </c>
      <c r="D4" t="s">
        <v>112</v>
      </c>
      <c r="E4" t="s">
        <v>113</v>
      </c>
      <c r="F4">
        <v>1</v>
      </c>
      <c r="G4">
        <v>846.58318144920599</v>
      </c>
      <c r="H4">
        <v>2.0437359493153499E-4</v>
      </c>
      <c r="I4">
        <v>1.7356993277859399E-4</v>
      </c>
    </row>
    <row r="5" spans="1:9">
      <c r="A5" t="s">
        <v>163</v>
      </c>
      <c r="B5">
        <v>2015</v>
      </c>
      <c r="C5" t="s">
        <v>111</v>
      </c>
      <c r="D5" t="s">
        <v>112</v>
      </c>
      <c r="E5" t="s">
        <v>164</v>
      </c>
      <c r="F5">
        <v>85</v>
      </c>
      <c r="G5">
        <v>83726.221510799805</v>
      </c>
      <c r="H5">
        <v>1.73717555691805E-2</v>
      </c>
      <c r="I5">
        <v>1.71658910286385E-2</v>
      </c>
    </row>
    <row r="6" spans="1:9">
      <c r="A6" t="s">
        <v>114</v>
      </c>
      <c r="B6">
        <v>2015</v>
      </c>
      <c r="C6" t="s">
        <v>111</v>
      </c>
      <c r="D6" t="s">
        <v>112</v>
      </c>
      <c r="E6" t="s">
        <v>115</v>
      </c>
      <c r="F6">
        <v>3375</v>
      </c>
      <c r="G6">
        <v>3355871.61233444</v>
      </c>
      <c r="H6">
        <v>0.68976088289393001</v>
      </c>
      <c r="I6">
        <v>0.68803446953597203</v>
      </c>
    </row>
    <row r="7" spans="1:9">
      <c r="A7" t="s">
        <v>116</v>
      </c>
      <c r="B7">
        <v>2015</v>
      </c>
      <c r="C7" t="s">
        <v>111</v>
      </c>
      <c r="D7" t="s">
        <v>112</v>
      </c>
      <c r="E7" t="s">
        <v>117</v>
      </c>
      <c r="F7">
        <v>6</v>
      </c>
      <c r="G7">
        <v>5678.0932573967002</v>
      </c>
      <c r="H7">
        <v>1.2262415695892101E-3</v>
      </c>
      <c r="I7">
        <v>1.16414581176754E-3</v>
      </c>
    </row>
    <row r="8" spans="1:9">
      <c r="A8" t="s">
        <v>165</v>
      </c>
      <c r="B8">
        <v>2015</v>
      </c>
      <c r="C8" t="s">
        <v>111</v>
      </c>
      <c r="D8" t="s">
        <v>119</v>
      </c>
      <c r="E8" t="s">
        <v>160</v>
      </c>
      <c r="F8">
        <v>3212</v>
      </c>
      <c r="G8">
        <v>2582631.8403754602</v>
      </c>
      <c r="H8">
        <v>9.6840328027014005E-2</v>
      </c>
      <c r="I8">
        <v>9.9523710978454499E-2</v>
      </c>
    </row>
    <row r="9" spans="1:9">
      <c r="A9" t="s">
        <v>166</v>
      </c>
      <c r="B9">
        <v>2015</v>
      </c>
      <c r="C9" t="s">
        <v>111</v>
      </c>
      <c r="D9" t="s">
        <v>119</v>
      </c>
      <c r="E9" t="s">
        <v>162</v>
      </c>
      <c r="F9">
        <v>6021</v>
      </c>
      <c r="G9">
        <v>4742925.6305808797</v>
      </c>
      <c r="H9">
        <v>0.18153039073806099</v>
      </c>
      <c r="I9">
        <v>0.18277229927654401</v>
      </c>
    </row>
    <row r="10" spans="1:9">
      <c r="A10" t="s">
        <v>118</v>
      </c>
      <c r="B10">
        <v>2015</v>
      </c>
      <c r="C10" t="s">
        <v>111</v>
      </c>
      <c r="D10" t="s">
        <v>119</v>
      </c>
      <c r="E10" t="s">
        <v>113</v>
      </c>
      <c r="F10">
        <v>2</v>
      </c>
      <c r="G10">
        <v>1818.5161245454699</v>
      </c>
      <c r="H10">
        <v>6.0299083453931503E-5</v>
      </c>
      <c r="I10">
        <v>7.0077922203038706E-5</v>
      </c>
    </row>
    <row r="11" spans="1:9">
      <c r="A11" t="s">
        <v>167</v>
      </c>
      <c r="B11">
        <v>2015</v>
      </c>
      <c r="C11" t="s">
        <v>111</v>
      </c>
      <c r="D11" t="s">
        <v>119</v>
      </c>
      <c r="E11" t="s">
        <v>164</v>
      </c>
      <c r="F11">
        <v>655</v>
      </c>
      <c r="G11">
        <v>522524.706853121</v>
      </c>
      <c r="H11">
        <v>1.9747949831162601E-2</v>
      </c>
      <c r="I11">
        <v>2.0135892809403099E-2</v>
      </c>
    </row>
    <row r="12" spans="1:9">
      <c r="A12" t="s">
        <v>120</v>
      </c>
      <c r="B12">
        <v>2015</v>
      </c>
      <c r="C12" t="s">
        <v>111</v>
      </c>
      <c r="D12" t="s">
        <v>119</v>
      </c>
      <c r="E12" t="s">
        <v>115</v>
      </c>
      <c r="F12">
        <v>23251</v>
      </c>
      <c r="G12">
        <v>18077922.880838498</v>
      </c>
      <c r="H12">
        <v>0.701006994693681</v>
      </c>
      <c r="I12">
        <v>0.69664670889436597</v>
      </c>
    </row>
    <row r="13" spans="1:9">
      <c r="A13" t="s">
        <v>121</v>
      </c>
      <c r="B13">
        <v>2015</v>
      </c>
      <c r="C13" t="s">
        <v>111</v>
      </c>
      <c r="D13" t="s">
        <v>119</v>
      </c>
      <c r="E13" t="s">
        <v>117</v>
      </c>
      <c r="F13">
        <v>27</v>
      </c>
      <c r="G13">
        <v>22091.425227459102</v>
      </c>
      <c r="H13">
        <v>8.1403762662807504E-4</v>
      </c>
      <c r="I13">
        <v>8.5131011902964398E-4</v>
      </c>
    </row>
    <row r="14" spans="1:9">
      <c r="A14" t="s">
        <v>168</v>
      </c>
      <c r="B14">
        <v>2016</v>
      </c>
      <c r="C14" t="s">
        <v>111</v>
      </c>
      <c r="D14" t="s">
        <v>112</v>
      </c>
      <c r="E14" t="s">
        <v>160</v>
      </c>
      <c r="F14">
        <v>473</v>
      </c>
      <c r="G14">
        <v>545325.26376518095</v>
      </c>
      <c r="H14">
        <v>0.10612519632039499</v>
      </c>
      <c r="I14">
        <v>0.107725082003017</v>
      </c>
    </row>
    <row r="15" spans="1:9">
      <c r="A15" t="s">
        <v>169</v>
      </c>
      <c r="B15">
        <v>2016</v>
      </c>
      <c r="C15" t="s">
        <v>111</v>
      </c>
      <c r="D15" t="s">
        <v>112</v>
      </c>
      <c r="E15" t="s">
        <v>162</v>
      </c>
      <c r="F15">
        <v>801</v>
      </c>
      <c r="G15">
        <v>921474.89827470598</v>
      </c>
      <c r="H15">
        <v>0.17971729863136601</v>
      </c>
      <c r="I15">
        <v>0.18203073573922801</v>
      </c>
    </row>
    <row r="16" spans="1:9">
      <c r="A16" t="s">
        <v>170</v>
      </c>
      <c r="B16">
        <v>2016</v>
      </c>
      <c r="C16" t="s">
        <v>111</v>
      </c>
      <c r="D16" t="s">
        <v>112</v>
      </c>
      <c r="E16" t="s">
        <v>164</v>
      </c>
      <c r="F16">
        <v>68</v>
      </c>
      <c r="G16">
        <v>77592.485727446401</v>
      </c>
      <c r="H16">
        <v>1.52568992595917E-2</v>
      </c>
      <c r="I16">
        <v>1.5327837243583799E-2</v>
      </c>
    </row>
    <row r="17" spans="1:9">
      <c r="A17" t="s">
        <v>122</v>
      </c>
      <c r="B17">
        <v>2016</v>
      </c>
      <c r="C17" t="s">
        <v>111</v>
      </c>
      <c r="D17" t="s">
        <v>112</v>
      </c>
      <c r="E17" t="s">
        <v>115</v>
      </c>
      <c r="F17">
        <v>3106</v>
      </c>
      <c r="G17">
        <v>3508483.2252687402</v>
      </c>
      <c r="H17">
        <v>0.69688131029840705</v>
      </c>
      <c r="I17">
        <v>0.69307561608044599</v>
      </c>
    </row>
    <row r="18" spans="1:9">
      <c r="A18" t="s">
        <v>123</v>
      </c>
      <c r="B18">
        <v>2016</v>
      </c>
      <c r="C18" t="s">
        <v>111</v>
      </c>
      <c r="D18" t="s">
        <v>112</v>
      </c>
      <c r="E18" t="s">
        <v>117</v>
      </c>
      <c r="F18">
        <v>9</v>
      </c>
      <c r="G18">
        <v>9318.1269639298207</v>
      </c>
      <c r="H18">
        <v>2.0192954902400698E-3</v>
      </c>
      <c r="I18">
        <v>1.84072893372514E-3</v>
      </c>
    </row>
    <row r="19" spans="1:9">
      <c r="A19" t="s">
        <v>171</v>
      </c>
      <c r="B19">
        <v>2016</v>
      </c>
      <c r="C19" t="s">
        <v>111</v>
      </c>
      <c r="D19" t="s">
        <v>119</v>
      </c>
      <c r="E19" t="s">
        <v>160</v>
      </c>
      <c r="F19">
        <v>2869</v>
      </c>
      <c r="G19">
        <v>2553717.1386406701</v>
      </c>
      <c r="H19">
        <v>9.5069255749221301E-2</v>
      </c>
      <c r="I19">
        <v>9.6603662374363602E-2</v>
      </c>
    </row>
    <row r="20" spans="1:9">
      <c r="A20" t="s">
        <v>172</v>
      </c>
      <c r="B20">
        <v>2016</v>
      </c>
      <c r="C20" t="s">
        <v>111</v>
      </c>
      <c r="D20" t="s">
        <v>119</v>
      </c>
      <c r="E20" t="s">
        <v>162</v>
      </c>
      <c r="F20">
        <v>5490</v>
      </c>
      <c r="G20">
        <v>4852338.6063970402</v>
      </c>
      <c r="H20">
        <v>0.181920604413811</v>
      </c>
      <c r="I20">
        <v>0.183557400843535</v>
      </c>
    </row>
    <row r="21" spans="1:9">
      <c r="A21" t="s">
        <v>173</v>
      </c>
      <c r="B21">
        <v>2016</v>
      </c>
      <c r="C21" t="s">
        <v>111</v>
      </c>
      <c r="D21" t="s">
        <v>119</v>
      </c>
      <c r="E21" t="s">
        <v>164</v>
      </c>
      <c r="F21">
        <v>572</v>
      </c>
      <c r="G21">
        <v>506353.91657119099</v>
      </c>
      <c r="H21">
        <v>1.89542050500364E-2</v>
      </c>
      <c r="I21">
        <v>1.9154683209910098E-2</v>
      </c>
    </row>
    <row r="22" spans="1:9">
      <c r="A22" t="s">
        <v>124</v>
      </c>
      <c r="B22">
        <v>2016</v>
      </c>
      <c r="C22" t="s">
        <v>111</v>
      </c>
      <c r="D22" t="s">
        <v>119</v>
      </c>
      <c r="E22" t="s">
        <v>115</v>
      </c>
      <c r="F22">
        <v>21220</v>
      </c>
      <c r="G22">
        <v>18499816.712506901</v>
      </c>
      <c r="H22">
        <v>0.703161243289814</v>
      </c>
      <c r="I22">
        <v>0.69982302293429299</v>
      </c>
    </row>
    <row r="23" spans="1:9">
      <c r="A23" t="s">
        <v>125</v>
      </c>
      <c r="B23">
        <v>2016</v>
      </c>
      <c r="C23" t="s">
        <v>111</v>
      </c>
      <c r="D23" t="s">
        <v>119</v>
      </c>
      <c r="E23" t="s">
        <v>117</v>
      </c>
      <c r="F23">
        <v>27</v>
      </c>
      <c r="G23">
        <v>22766.625884219</v>
      </c>
      <c r="H23">
        <v>8.9469149711710505E-4</v>
      </c>
      <c r="I23">
        <v>8.6123063789799402E-4</v>
      </c>
    </row>
    <row r="24" spans="1:9">
      <c r="A24" t="s">
        <v>174</v>
      </c>
      <c r="B24">
        <v>2017</v>
      </c>
      <c r="C24" t="s">
        <v>111</v>
      </c>
      <c r="D24" t="s">
        <v>112</v>
      </c>
      <c r="E24" t="s">
        <v>160</v>
      </c>
      <c r="F24">
        <v>469</v>
      </c>
      <c r="G24">
        <v>534773.90298726095</v>
      </c>
      <c r="H24">
        <v>0.101099374865273</v>
      </c>
      <c r="I24">
        <v>0.10268420607722401</v>
      </c>
    </row>
    <row r="25" spans="1:9">
      <c r="A25" t="s">
        <v>175</v>
      </c>
      <c r="B25">
        <v>2017</v>
      </c>
      <c r="C25" t="s">
        <v>111</v>
      </c>
      <c r="D25" t="s">
        <v>112</v>
      </c>
      <c r="E25" t="s">
        <v>162</v>
      </c>
      <c r="F25">
        <v>868</v>
      </c>
      <c r="G25">
        <v>990162.55087899498</v>
      </c>
      <c r="H25">
        <v>0.18710929079543001</v>
      </c>
      <c r="I25">
        <v>0.19012531250394701</v>
      </c>
    </row>
    <row r="26" spans="1:9">
      <c r="A26" t="s">
        <v>176</v>
      </c>
      <c r="B26">
        <v>2017</v>
      </c>
      <c r="C26" t="s">
        <v>111</v>
      </c>
      <c r="D26" t="s">
        <v>112</v>
      </c>
      <c r="E26" t="s">
        <v>164</v>
      </c>
      <c r="F26">
        <v>67</v>
      </c>
      <c r="G26">
        <v>72336.322130963599</v>
      </c>
      <c r="H26">
        <v>1.44427678378961E-2</v>
      </c>
      <c r="I26">
        <v>1.38896041244205E-2</v>
      </c>
    </row>
    <row r="27" spans="1:9">
      <c r="A27" t="s">
        <v>126</v>
      </c>
      <c r="B27">
        <v>2017</v>
      </c>
      <c r="C27" t="s">
        <v>111</v>
      </c>
      <c r="D27" t="s">
        <v>112</v>
      </c>
      <c r="E27" t="s">
        <v>115</v>
      </c>
      <c r="F27">
        <v>3233</v>
      </c>
      <c r="G27">
        <v>3608741.2072099098</v>
      </c>
      <c r="H27">
        <v>0.69691743910325499</v>
      </c>
      <c r="I27">
        <v>0.69292971053851204</v>
      </c>
    </row>
    <row r="28" spans="1:9">
      <c r="A28" t="s">
        <v>127</v>
      </c>
      <c r="B28">
        <v>2017</v>
      </c>
      <c r="C28" t="s">
        <v>111</v>
      </c>
      <c r="D28" t="s">
        <v>112</v>
      </c>
      <c r="E28" t="s">
        <v>117</v>
      </c>
      <c r="F28">
        <v>2</v>
      </c>
      <c r="G28">
        <v>1933.0167928666001</v>
      </c>
      <c r="H28">
        <v>4.3112739814615201E-4</v>
      </c>
      <c r="I28">
        <v>3.7116675589567302E-4</v>
      </c>
    </row>
    <row r="29" spans="1:9">
      <c r="A29" t="s">
        <v>177</v>
      </c>
      <c r="B29">
        <v>2017</v>
      </c>
      <c r="C29" t="s">
        <v>111</v>
      </c>
      <c r="D29" t="s">
        <v>119</v>
      </c>
      <c r="E29" t="s">
        <v>160</v>
      </c>
      <c r="F29">
        <v>2904</v>
      </c>
      <c r="G29">
        <v>2582181.6917469101</v>
      </c>
      <c r="H29">
        <v>9.5128902283224695E-2</v>
      </c>
      <c r="I29">
        <v>9.6987651987376897E-2</v>
      </c>
    </row>
    <row r="30" spans="1:9">
      <c r="A30" t="s">
        <v>178</v>
      </c>
      <c r="B30">
        <v>2017</v>
      </c>
      <c r="C30" t="s">
        <v>111</v>
      </c>
      <c r="D30" t="s">
        <v>119</v>
      </c>
      <c r="E30" t="s">
        <v>162</v>
      </c>
      <c r="F30">
        <v>5276</v>
      </c>
      <c r="G30">
        <v>4622003.7949558496</v>
      </c>
      <c r="H30">
        <v>0.17283060896910901</v>
      </c>
      <c r="I30">
        <v>0.17360408718808701</v>
      </c>
    </row>
    <row r="31" spans="1:9">
      <c r="A31" t="s">
        <v>128</v>
      </c>
      <c r="B31">
        <v>2017</v>
      </c>
      <c r="C31" t="s">
        <v>111</v>
      </c>
      <c r="D31" t="s">
        <v>119</v>
      </c>
      <c r="E31" t="s">
        <v>113</v>
      </c>
      <c r="F31">
        <v>2</v>
      </c>
      <c r="G31">
        <v>1740.3247048466001</v>
      </c>
      <c r="H31">
        <v>6.5515772922330995E-5</v>
      </c>
      <c r="I31">
        <v>6.53672076438997E-5</v>
      </c>
    </row>
    <row r="32" spans="1:9">
      <c r="A32" t="s">
        <v>179</v>
      </c>
      <c r="B32">
        <v>2017</v>
      </c>
      <c r="C32" t="s">
        <v>111</v>
      </c>
      <c r="D32" t="s">
        <v>119</v>
      </c>
      <c r="E32" t="s">
        <v>164</v>
      </c>
      <c r="F32">
        <v>675</v>
      </c>
      <c r="G32">
        <v>597622.85298758699</v>
      </c>
      <c r="H32">
        <v>2.2111573361286701E-2</v>
      </c>
      <c r="I32">
        <v>2.24469244246134E-2</v>
      </c>
    </row>
    <row r="33" spans="1:9">
      <c r="A33" t="s">
        <v>129</v>
      </c>
      <c r="B33">
        <v>2017</v>
      </c>
      <c r="C33" t="s">
        <v>111</v>
      </c>
      <c r="D33" t="s">
        <v>119</v>
      </c>
      <c r="E33" t="s">
        <v>115</v>
      </c>
      <c r="F33">
        <v>21653</v>
      </c>
      <c r="G33">
        <v>18806254.724831302</v>
      </c>
      <c r="H33">
        <v>0.70930651554361701</v>
      </c>
      <c r="I33">
        <v>0.70636953792509305</v>
      </c>
    </row>
    <row r="34" spans="1:9">
      <c r="A34" t="s">
        <v>130</v>
      </c>
      <c r="B34">
        <v>2017</v>
      </c>
      <c r="C34" t="s">
        <v>111</v>
      </c>
      <c r="D34" t="s">
        <v>119</v>
      </c>
      <c r="E34" t="s">
        <v>117</v>
      </c>
      <c r="F34">
        <v>17</v>
      </c>
      <c r="G34">
        <v>14015.6107734904</v>
      </c>
      <c r="H34">
        <v>5.5688406983981395E-4</v>
      </c>
      <c r="I34">
        <v>5.2643126718561104E-4</v>
      </c>
    </row>
    <row r="35" spans="1:9">
      <c r="A35" t="s">
        <v>180</v>
      </c>
      <c r="B35">
        <v>2018</v>
      </c>
      <c r="C35" t="s">
        <v>111</v>
      </c>
      <c r="D35" t="s">
        <v>112</v>
      </c>
      <c r="E35" t="s">
        <v>160</v>
      </c>
      <c r="F35">
        <v>391</v>
      </c>
      <c r="G35">
        <v>478376.55779428501</v>
      </c>
      <c r="H35">
        <v>8.9412302766979201E-2</v>
      </c>
      <c r="I35">
        <v>9.1143406201005597E-2</v>
      </c>
    </row>
    <row r="36" spans="1:9">
      <c r="A36" t="s">
        <v>181</v>
      </c>
      <c r="B36">
        <v>2018</v>
      </c>
      <c r="C36" t="s">
        <v>111</v>
      </c>
      <c r="D36" t="s">
        <v>112</v>
      </c>
      <c r="E36" t="s">
        <v>162</v>
      </c>
      <c r="F36">
        <v>754</v>
      </c>
      <c r="G36">
        <v>883994.27712551795</v>
      </c>
      <c r="H36">
        <v>0.17242167848159201</v>
      </c>
      <c r="I36">
        <v>0.16842432633177401</v>
      </c>
    </row>
    <row r="37" spans="1:9">
      <c r="A37" t="s">
        <v>182</v>
      </c>
      <c r="B37">
        <v>2018</v>
      </c>
      <c r="C37" t="s">
        <v>111</v>
      </c>
      <c r="D37" t="s">
        <v>112</v>
      </c>
      <c r="E37" t="s">
        <v>164</v>
      </c>
      <c r="F37">
        <v>75</v>
      </c>
      <c r="G37">
        <v>97855.541561582504</v>
      </c>
      <c r="H37">
        <v>1.7150697461696798E-2</v>
      </c>
      <c r="I37">
        <v>1.8644072808856299E-2</v>
      </c>
    </row>
    <row r="38" spans="1:9">
      <c r="A38" t="s">
        <v>131</v>
      </c>
      <c r="B38">
        <v>2018</v>
      </c>
      <c r="C38" t="s">
        <v>111</v>
      </c>
      <c r="D38" t="s">
        <v>112</v>
      </c>
      <c r="E38" t="s">
        <v>115</v>
      </c>
      <c r="F38">
        <v>3144</v>
      </c>
      <c r="G38">
        <v>3776431.0228154901</v>
      </c>
      <c r="H38">
        <v>0.71895723759432895</v>
      </c>
      <c r="I38">
        <v>0.71951014550040904</v>
      </c>
    </row>
    <row r="39" spans="1:9">
      <c r="A39" t="s">
        <v>132</v>
      </c>
      <c r="B39">
        <v>2018</v>
      </c>
      <c r="C39" t="s">
        <v>111</v>
      </c>
      <c r="D39" t="s">
        <v>112</v>
      </c>
      <c r="E39" t="s">
        <v>117</v>
      </c>
      <c r="F39">
        <v>9</v>
      </c>
      <c r="G39">
        <v>11956.600703129599</v>
      </c>
      <c r="H39">
        <v>2.0580836954036102E-3</v>
      </c>
      <c r="I39">
        <v>2.2780491579547598E-3</v>
      </c>
    </row>
    <row r="40" spans="1:9">
      <c r="A40" t="s">
        <v>183</v>
      </c>
      <c r="B40">
        <v>2018</v>
      </c>
      <c r="C40" t="s">
        <v>111</v>
      </c>
      <c r="D40" t="s">
        <v>119</v>
      </c>
      <c r="E40" t="s">
        <v>160</v>
      </c>
      <c r="F40">
        <v>2762</v>
      </c>
      <c r="G40">
        <v>2499989.61994009</v>
      </c>
      <c r="H40">
        <v>9.0518795267590907E-2</v>
      </c>
      <c r="I40">
        <v>9.2844883777780607E-2</v>
      </c>
    </row>
    <row r="41" spans="1:9">
      <c r="A41" t="s">
        <v>184</v>
      </c>
      <c r="B41">
        <v>2018</v>
      </c>
      <c r="C41" t="s">
        <v>111</v>
      </c>
      <c r="D41" t="s">
        <v>119</v>
      </c>
      <c r="E41" t="s">
        <v>162</v>
      </c>
      <c r="F41">
        <v>5216</v>
      </c>
      <c r="G41">
        <v>4630259.6592316804</v>
      </c>
      <c r="H41">
        <v>0.170943532264936</v>
      </c>
      <c r="I41">
        <v>0.17195908194715401</v>
      </c>
    </row>
    <row r="42" spans="1:9">
      <c r="A42" t="s">
        <v>133</v>
      </c>
      <c r="B42">
        <v>2018</v>
      </c>
      <c r="C42" t="s">
        <v>111</v>
      </c>
      <c r="D42" t="s">
        <v>119</v>
      </c>
      <c r="E42" t="s">
        <v>113</v>
      </c>
      <c r="F42">
        <v>4</v>
      </c>
      <c r="G42">
        <v>4688.8647770397702</v>
      </c>
      <c r="H42">
        <v>1.3109166584734401E-4</v>
      </c>
      <c r="I42">
        <v>1.74135565124634E-4</v>
      </c>
    </row>
    <row r="43" spans="1:9">
      <c r="A43" t="s">
        <v>185</v>
      </c>
      <c r="B43">
        <v>2018</v>
      </c>
      <c r="C43" t="s">
        <v>111</v>
      </c>
      <c r="D43" t="s">
        <v>119</v>
      </c>
      <c r="E43" t="s">
        <v>164</v>
      </c>
      <c r="F43">
        <v>626</v>
      </c>
      <c r="G43">
        <v>564094.33867850096</v>
      </c>
      <c r="H43">
        <v>2.0515845705109299E-2</v>
      </c>
      <c r="I43">
        <v>2.09493963081193E-2</v>
      </c>
    </row>
    <row r="44" spans="1:9">
      <c r="A44" t="s">
        <v>134</v>
      </c>
      <c r="B44">
        <v>2018</v>
      </c>
      <c r="C44" t="s">
        <v>111</v>
      </c>
      <c r="D44" t="s">
        <v>119</v>
      </c>
      <c r="E44" t="s">
        <v>115</v>
      </c>
      <c r="F44">
        <v>21882</v>
      </c>
      <c r="G44">
        <v>19208418.371060699</v>
      </c>
      <c r="H44">
        <v>0.71713695801789401</v>
      </c>
      <c r="I44">
        <v>0.71336431039215897</v>
      </c>
    </row>
    <row r="45" spans="1:9">
      <c r="A45" t="s">
        <v>135</v>
      </c>
      <c r="B45">
        <v>2018</v>
      </c>
      <c r="C45" t="s">
        <v>111</v>
      </c>
      <c r="D45" t="s">
        <v>119</v>
      </c>
      <c r="E45" t="s">
        <v>117</v>
      </c>
      <c r="F45">
        <v>23</v>
      </c>
      <c r="G45">
        <v>19069.146312018202</v>
      </c>
      <c r="H45">
        <v>7.5377707862222696E-4</v>
      </c>
      <c r="I45">
        <v>7.0819200966252703E-4</v>
      </c>
    </row>
    <row r="46" spans="1:9">
      <c r="A46" t="s">
        <v>186</v>
      </c>
      <c r="B46">
        <v>2019</v>
      </c>
      <c r="C46" t="s">
        <v>111</v>
      </c>
      <c r="D46" t="s">
        <v>112</v>
      </c>
      <c r="E46" t="s">
        <v>160</v>
      </c>
      <c r="F46">
        <v>386</v>
      </c>
      <c r="G46">
        <v>526641.83553632803</v>
      </c>
      <c r="H46">
        <v>0.101338934103439</v>
      </c>
      <c r="I46">
        <v>0.10057650923657301</v>
      </c>
    </row>
    <row r="47" spans="1:9">
      <c r="A47" t="s">
        <v>187</v>
      </c>
      <c r="B47">
        <v>2019</v>
      </c>
      <c r="C47" t="s">
        <v>111</v>
      </c>
      <c r="D47" t="s">
        <v>112</v>
      </c>
      <c r="E47" t="s">
        <v>162</v>
      </c>
      <c r="F47">
        <v>638</v>
      </c>
      <c r="G47">
        <v>895906.05765937304</v>
      </c>
      <c r="H47">
        <v>0.16749803097926</v>
      </c>
      <c r="I47">
        <v>0.171097504609589</v>
      </c>
    </row>
    <row r="48" spans="1:9">
      <c r="A48" t="s">
        <v>136</v>
      </c>
      <c r="B48">
        <v>2019</v>
      </c>
      <c r="C48" t="s">
        <v>111</v>
      </c>
      <c r="D48" t="s">
        <v>112</v>
      </c>
      <c r="E48" t="s">
        <v>113</v>
      </c>
      <c r="F48">
        <v>2</v>
      </c>
      <c r="G48">
        <v>2460.5296979290401</v>
      </c>
      <c r="H48">
        <v>5.2507219742714605E-4</v>
      </c>
      <c r="I48">
        <v>4.6990472687874902E-4</v>
      </c>
    </row>
    <row r="49" spans="1:9">
      <c r="A49" t="s">
        <v>188</v>
      </c>
      <c r="B49">
        <v>2019</v>
      </c>
      <c r="C49" t="s">
        <v>111</v>
      </c>
      <c r="D49" t="s">
        <v>112</v>
      </c>
      <c r="E49" t="s">
        <v>164</v>
      </c>
      <c r="F49">
        <v>71</v>
      </c>
      <c r="G49">
        <v>102571.949279612</v>
      </c>
      <c r="H49">
        <v>1.86400630086637E-2</v>
      </c>
      <c r="I49">
        <v>1.9588889275437199E-2</v>
      </c>
    </row>
    <row r="50" spans="1:9">
      <c r="A50" t="s">
        <v>137</v>
      </c>
      <c r="B50">
        <v>2019</v>
      </c>
      <c r="C50" t="s">
        <v>111</v>
      </c>
      <c r="D50" t="s">
        <v>112</v>
      </c>
      <c r="E50" t="s">
        <v>115</v>
      </c>
      <c r="F50">
        <v>2705</v>
      </c>
      <c r="G50">
        <v>3699077.8531109099</v>
      </c>
      <c r="H50">
        <v>0.71016014702021502</v>
      </c>
      <c r="I50">
        <v>0.70643901178364998</v>
      </c>
    </row>
    <row r="51" spans="1:9">
      <c r="A51" t="s">
        <v>138</v>
      </c>
      <c r="B51">
        <v>2019</v>
      </c>
      <c r="C51" t="s">
        <v>111</v>
      </c>
      <c r="D51" t="s">
        <v>112</v>
      </c>
      <c r="E51" t="s">
        <v>117</v>
      </c>
      <c r="F51">
        <v>7</v>
      </c>
      <c r="G51">
        <v>9572.7747158455495</v>
      </c>
      <c r="H51">
        <v>1.8377526909950099E-3</v>
      </c>
      <c r="I51">
        <v>1.82818036787253E-3</v>
      </c>
    </row>
    <row r="52" spans="1:9">
      <c r="A52" t="s">
        <v>189</v>
      </c>
      <c r="B52">
        <v>2019</v>
      </c>
      <c r="C52" t="s">
        <v>111</v>
      </c>
      <c r="D52" t="s">
        <v>119</v>
      </c>
      <c r="E52" t="s">
        <v>160</v>
      </c>
      <c r="F52">
        <v>2668</v>
      </c>
      <c r="G52">
        <v>2572131.0271335598</v>
      </c>
      <c r="H52">
        <v>8.9458154506437806E-2</v>
      </c>
      <c r="I52">
        <v>9.4010296787799E-2</v>
      </c>
    </row>
    <row r="53" spans="1:9">
      <c r="A53" t="s">
        <v>190</v>
      </c>
      <c r="B53">
        <v>2019</v>
      </c>
      <c r="C53" t="s">
        <v>111</v>
      </c>
      <c r="D53" t="s">
        <v>119</v>
      </c>
      <c r="E53" t="s">
        <v>162</v>
      </c>
      <c r="F53">
        <v>5030</v>
      </c>
      <c r="G53">
        <v>4591485.72852086</v>
      </c>
      <c r="H53">
        <v>0.16865611587982801</v>
      </c>
      <c r="I53">
        <v>0.16781685360571499</v>
      </c>
    </row>
    <row r="54" spans="1:9">
      <c r="A54" t="s">
        <v>139</v>
      </c>
      <c r="B54">
        <v>2019</v>
      </c>
      <c r="C54" t="s">
        <v>111</v>
      </c>
      <c r="D54" t="s">
        <v>119</v>
      </c>
      <c r="E54" t="s">
        <v>113</v>
      </c>
      <c r="F54">
        <v>15</v>
      </c>
      <c r="G54">
        <v>13366.099281716</v>
      </c>
      <c r="H54">
        <v>5.0295064377682401E-4</v>
      </c>
      <c r="I54">
        <v>4.8852525284049601E-4</v>
      </c>
    </row>
    <row r="55" spans="1:9">
      <c r="A55" t="s">
        <v>191</v>
      </c>
      <c r="B55">
        <v>2019</v>
      </c>
      <c r="C55" t="s">
        <v>111</v>
      </c>
      <c r="D55" t="s">
        <v>119</v>
      </c>
      <c r="E55" t="s">
        <v>164</v>
      </c>
      <c r="F55">
        <v>634</v>
      </c>
      <c r="G55">
        <v>596947.09703925601</v>
      </c>
      <c r="H55">
        <v>2.1258047210300401E-2</v>
      </c>
      <c r="I55">
        <v>2.1818162903550001E-2</v>
      </c>
    </row>
    <row r="56" spans="1:9">
      <c r="A56" t="s">
        <v>140</v>
      </c>
      <c r="B56">
        <v>2019</v>
      </c>
      <c r="C56" t="s">
        <v>111</v>
      </c>
      <c r="D56" t="s">
        <v>119</v>
      </c>
      <c r="E56" t="s">
        <v>115</v>
      </c>
      <c r="F56">
        <v>21452</v>
      </c>
      <c r="G56">
        <v>19564705.0163613</v>
      </c>
      <c r="H56">
        <v>0.71928648068669498</v>
      </c>
      <c r="I56">
        <v>0.71508166020748898</v>
      </c>
    </row>
    <row r="57" spans="1:9">
      <c r="A57" t="s">
        <v>141</v>
      </c>
      <c r="B57">
        <v>2019</v>
      </c>
      <c r="C57" t="s">
        <v>111</v>
      </c>
      <c r="D57" t="s">
        <v>119</v>
      </c>
      <c r="E57" t="s">
        <v>117</v>
      </c>
      <c r="F57">
        <v>25</v>
      </c>
      <c r="G57">
        <v>21464.031663346999</v>
      </c>
      <c r="H57">
        <v>8.3825107296137298E-4</v>
      </c>
      <c r="I57">
        <v>7.8450124260686998E-4</v>
      </c>
    </row>
    <row r="58" spans="1:9">
      <c r="A58" t="s">
        <v>192</v>
      </c>
      <c r="B58">
        <v>2020</v>
      </c>
      <c r="C58" t="s">
        <v>143</v>
      </c>
      <c r="D58" t="s">
        <v>112</v>
      </c>
      <c r="E58" t="s">
        <v>160</v>
      </c>
      <c r="F58">
        <v>252</v>
      </c>
      <c r="G58">
        <v>456603.91136224801</v>
      </c>
      <c r="H58">
        <v>8.4028009336445497E-2</v>
      </c>
      <c r="I58">
        <v>8.5596627634660402E-2</v>
      </c>
    </row>
    <row r="59" spans="1:9">
      <c r="A59" t="s">
        <v>193</v>
      </c>
      <c r="B59">
        <v>2020</v>
      </c>
      <c r="C59" t="s">
        <v>143</v>
      </c>
      <c r="D59" t="s">
        <v>112</v>
      </c>
      <c r="E59" t="s">
        <v>162</v>
      </c>
      <c r="F59">
        <v>510</v>
      </c>
      <c r="G59">
        <v>919826.60326619796</v>
      </c>
      <c r="H59">
        <v>0.17005668556185399</v>
      </c>
      <c r="I59">
        <v>0.172434035909446</v>
      </c>
    </row>
    <row r="60" spans="1:9">
      <c r="A60" t="s">
        <v>142</v>
      </c>
      <c r="B60">
        <v>2020</v>
      </c>
      <c r="C60" t="s">
        <v>143</v>
      </c>
      <c r="D60" t="s">
        <v>112</v>
      </c>
      <c r="E60" t="s">
        <v>113</v>
      </c>
      <c r="F60">
        <v>1</v>
      </c>
      <c r="G60">
        <v>1659.02592599532</v>
      </c>
      <c r="H60">
        <v>3.3344448149383099E-4</v>
      </c>
      <c r="I60">
        <v>3.11007025761124E-4</v>
      </c>
    </row>
    <row r="61" spans="1:9">
      <c r="A61" t="s">
        <v>194</v>
      </c>
      <c r="B61">
        <v>2020</v>
      </c>
      <c r="C61" t="s">
        <v>143</v>
      </c>
      <c r="D61" t="s">
        <v>112</v>
      </c>
      <c r="E61" t="s">
        <v>164</v>
      </c>
      <c r="F61">
        <v>40</v>
      </c>
      <c r="G61">
        <v>78449.939208993004</v>
      </c>
      <c r="H61">
        <v>1.33377792597533E-2</v>
      </c>
      <c r="I61">
        <v>1.47065105386417E-2</v>
      </c>
    </row>
    <row r="62" spans="1:9">
      <c r="A62" t="s">
        <v>144</v>
      </c>
      <c r="B62">
        <v>2020</v>
      </c>
      <c r="C62" t="s">
        <v>143</v>
      </c>
      <c r="D62" t="s">
        <v>112</v>
      </c>
      <c r="E62" t="s">
        <v>115</v>
      </c>
      <c r="F62">
        <v>2194</v>
      </c>
      <c r="G62">
        <v>3873749.5817952198</v>
      </c>
      <c r="H62">
        <v>0.73157719239746599</v>
      </c>
      <c r="I62">
        <v>0.72618716627634705</v>
      </c>
    </row>
    <row r="63" spans="1:9">
      <c r="A63" t="s">
        <v>145</v>
      </c>
      <c r="B63">
        <v>2020</v>
      </c>
      <c r="C63" t="s">
        <v>143</v>
      </c>
      <c r="D63" t="s">
        <v>112</v>
      </c>
      <c r="E63" t="s">
        <v>117</v>
      </c>
      <c r="F63">
        <v>2</v>
      </c>
      <c r="G63">
        <v>4078.9384413427001</v>
      </c>
      <c r="H63">
        <v>6.6688896298766295E-4</v>
      </c>
      <c r="I63">
        <v>7.6465261514441804E-4</v>
      </c>
    </row>
    <row r="64" spans="1:9">
      <c r="A64" t="s">
        <v>195</v>
      </c>
      <c r="B64">
        <v>2020</v>
      </c>
      <c r="C64" t="s">
        <v>143</v>
      </c>
      <c r="D64" t="s">
        <v>119</v>
      </c>
      <c r="E64" t="s">
        <v>160</v>
      </c>
      <c r="F64">
        <v>2041</v>
      </c>
      <c r="G64">
        <v>2517209.71224115</v>
      </c>
      <c r="H64">
        <v>8.5918753946537599E-2</v>
      </c>
      <c r="I64">
        <v>9.3187382000383498E-2</v>
      </c>
    </row>
    <row r="65" spans="1:9">
      <c r="A65" t="s">
        <v>196</v>
      </c>
      <c r="B65">
        <v>2020</v>
      </c>
      <c r="C65" t="s">
        <v>143</v>
      </c>
      <c r="D65" t="s">
        <v>119</v>
      </c>
      <c r="E65" t="s">
        <v>162</v>
      </c>
      <c r="F65">
        <v>3741</v>
      </c>
      <c r="G65">
        <v>4305999.8675105702</v>
      </c>
      <c r="H65">
        <v>0.157482635234687</v>
      </c>
      <c r="I65">
        <v>0.159408591424053</v>
      </c>
    </row>
    <row r="66" spans="1:9">
      <c r="A66" t="s">
        <v>146</v>
      </c>
      <c r="B66">
        <v>2020</v>
      </c>
      <c r="C66" t="s">
        <v>143</v>
      </c>
      <c r="D66" t="s">
        <v>119</v>
      </c>
      <c r="E66" t="s">
        <v>113</v>
      </c>
      <c r="F66">
        <v>4</v>
      </c>
      <c r="G66">
        <v>4725.6025396866899</v>
      </c>
      <c r="H66">
        <v>1.68385603030941E-4</v>
      </c>
      <c r="I66">
        <v>1.7494232876437399E-4</v>
      </c>
    </row>
    <row r="67" spans="1:9">
      <c r="A67" t="s">
        <v>197</v>
      </c>
      <c r="B67">
        <v>2020</v>
      </c>
      <c r="C67" t="s">
        <v>143</v>
      </c>
      <c r="D67" t="s">
        <v>119</v>
      </c>
      <c r="E67" t="s">
        <v>164</v>
      </c>
      <c r="F67">
        <v>437</v>
      </c>
      <c r="G67">
        <v>539455.554283028</v>
      </c>
      <c r="H67">
        <v>1.8396127131130299E-2</v>
      </c>
      <c r="I67">
        <v>1.99707042940192E-2</v>
      </c>
    </row>
    <row r="68" spans="1:9">
      <c r="A68" t="s">
        <v>147</v>
      </c>
      <c r="B68">
        <v>2020</v>
      </c>
      <c r="C68" t="s">
        <v>143</v>
      </c>
      <c r="D68" t="s">
        <v>119</v>
      </c>
      <c r="E68" t="s">
        <v>115</v>
      </c>
      <c r="F68">
        <v>17516</v>
      </c>
      <c r="G68">
        <v>19621974.273635499</v>
      </c>
      <c r="H68">
        <v>0.73736055567249004</v>
      </c>
      <c r="I68">
        <v>0.726407658188711</v>
      </c>
    </row>
    <row r="69" spans="1:9">
      <c r="A69" t="s">
        <v>148</v>
      </c>
      <c r="B69">
        <v>2020</v>
      </c>
      <c r="C69" t="s">
        <v>143</v>
      </c>
      <c r="D69" t="s">
        <v>119</v>
      </c>
      <c r="E69" t="s">
        <v>117</v>
      </c>
      <c r="F69">
        <v>16</v>
      </c>
      <c r="G69">
        <v>22979.989790032902</v>
      </c>
      <c r="H69">
        <v>6.7354241212376302E-4</v>
      </c>
      <c r="I69">
        <v>8.5072176406872195E-4</v>
      </c>
    </row>
    <row r="70" spans="1:9">
      <c r="A70" t="s">
        <v>198</v>
      </c>
      <c r="B70">
        <v>2021</v>
      </c>
      <c r="C70" t="s">
        <v>143</v>
      </c>
      <c r="D70" t="s">
        <v>112</v>
      </c>
      <c r="E70" t="s">
        <v>160</v>
      </c>
      <c r="F70">
        <v>319</v>
      </c>
      <c r="G70">
        <v>468066.41938900802</v>
      </c>
      <c r="H70">
        <v>8.4057971014492694E-2</v>
      </c>
      <c r="I70">
        <v>8.9037741202685095E-2</v>
      </c>
    </row>
    <row r="71" spans="1:9">
      <c r="A71" t="s">
        <v>199</v>
      </c>
      <c r="B71">
        <v>2021</v>
      </c>
      <c r="C71" t="s">
        <v>143</v>
      </c>
      <c r="D71" t="s">
        <v>112</v>
      </c>
      <c r="E71" t="s">
        <v>162</v>
      </c>
      <c r="F71">
        <v>673</v>
      </c>
      <c r="G71">
        <v>935171.05220734398</v>
      </c>
      <c r="H71">
        <v>0.17733860342555999</v>
      </c>
      <c r="I71">
        <v>0.177892526952416</v>
      </c>
    </row>
    <row r="72" spans="1:9">
      <c r="A72" t="s">
        <v>200</v>
      </c>
      <c r="B72">
        <v>2021</v>
      </c>
      <c r="C72" t="s">
        <v>143</v>
      </c>
      <c r="D72" t="s">
        <v>112</v>
      </c>
      <c r="E72" t="s">
        <v>164</v>
      </c>
      <c r="F72">
        <v>39</v>
      </c>
      <c r="G72">
        <v>64816.845850969999</v>
      </c>
      <c r="H72">
        <v>1.02766798418972E-2</v>
      </c>
      <c r="I72">
        <v>1.23297577168351E-2</v>
      </c>
    </row>
    <row r="73" spans="1:9">
      <c r="A73" t="s">
        <v>149</v>
      </c>
      <c r="B73">
        <v>2021</v>
      </c>
      <c r="C73" t="s">
        <v>143</v>
      </c>
      <c r="D73" t="s">
        <v>112</v>
      </c>
      <c r="E73" t="s">
        <v>115</v>
      </c>
      <c r="F73">
        <v>2760</v>
      </c>
      <c r="G73">
        <v>3781164.0699361502</v>
      </c>
      <c r="H73">
        <v>0.72727272727272696</v>
      </c>
      <c r="I73">
        <v>0.71927037266064597</v>
      </c>
    </row>
    <row r="74" spans="1:9">
      <c r="A74" t="s">
        <v>150</v>
      </c>
      <c r="B74">
        <v>2021</v>
      </c>
      <c r="C74" t="s">
        <v>143</v>
      </c>
      <c r="D74" t="s">
        <v>112</v>
      </c>
      <c r="E74" t="s">
        <v>117</v>
      </c>
      <c r="F74">
        <v>4</v>
      </c>
      <c r="G74">
        <v>7725.6126165285996</v>
      </c>
      <c r="H74">
        <v>1.05401844532279E-3</v>
      </c>
      <c r="I74">
        <v>1.4696014674169199E-3</v>
      </c>
    </row>
    <row r="75" spans="1:9">
      <c r="A75" t="s">
        <v>201</v>
      </c>
      <c r="B75">
        <v>2021</v>
      </c>
      <c r="C75" t="s">
        <v>143</v>
      </c>
      <c r="D75" t="s">
        <v>119</v>
      </c>
      <c r="E75" t="s">
        <v>160</v>
      </c>
      <c r="F75">
        <v>2307</v>
      </c>
      <c r="G75">
        <v>2343018.4770201501</v>
      </c>
      <c r="H75">
        <v>7.8603066439523001E-2</v>
      </c>
      <c r="I75">
        <v>8.7280284959134702E-2</v>
      </c>
    </row>
    <row r="76" spans="1:9">
      <c r="A76" t="s">
        <v>202</v>
      </c>
      <c r="B76">
        <v>2021</v>
      </c>
      <c r="C76" t="s">
        <v>143</v>
      </c>
      <c r="D76" t="s">
        <v>119</v>
      </c>
      <c r="E76" t="s">
        <v>162</v>
      </c>
      <c r="F76">
        <v>4554</v>
      </c>
      <c r="G76">
        <v>4240597.6272584395</v>
      </c>
      <c r="H76">
        <v>0.15516183986371401</v>
      </c>
      <c r="I76">
        <v>0.15796741380156201</v>
      </c>
    </row>
    <row r="77" spans="1:9">
      <c r="A77" t="s">
        <v>151</v>
      </c>
      <c r="B77">
        <v>2021</v>
      </c>
      <c r="C77" t="s">
        <v>143</v>
      </c>
      <c r="D77" t="s">
        <v>119</v>
      </c>
      <c r="E77" t="s">
        <v>113</v>
      </c>
      <c r="F77">
        <v>2</v>
      </c>
      <c r="G77">
        <v>2817.1545595694101</v>
      </c>
      <c r="H77">
        <v>6.8143100511073193E-5</v>
      </c>
      <c r="I77">
        <v>1.0494243009378901E-4</v>
      </c>
    </row>
    <row r="78" spans="1:9">
      <c r="A78" t="s">
        <v>203</v>
      </c>
      <c r="B78">
        <v>2021</v>
      </c>
      <c r="C78" t="s">
        <v>143</v>
      </c>
      <c r="D78" t="s">
        <v>119</v>
      </c>
      <c r="E78" t="s">
        <v>164</v>
      </c>
      <c r="F78">
        <v>488</v>
      </c>
      <c r="G78">
        <v>529925.36301504297</v>
      </c>
      <c r="H78">
        <v>1.6626916524701899E-2</v>
      </c>
      <c r="I78">
        <v>1.9740363614139798E-2</v>
      </c>
    </row>
    <row r="79" spans="1:9">
      <c r="A79" t="s">
        <v>152</v>
      </c>
      <c r="B79">
        <v>2021</v>
      </c>
      <c r="C79" t="s">
        <v>143</v>
      </c>
      <c r="D79" t="s">
        <v>119</v>
      </c>
      <c r="E79" t="s">
        <v>115</v>
      </c>
      <c r="F79">
        <v>21976</v>
      </c>
      <c r="G79">
        <v>19705864.841645099</v>
      </c>
      <c r="H79">
        <v>0.74875638841567305</v>
      </c>
      <c r="I79">
        <v>0.73406740732680298</v>
      </c>
    </row>
    <row r="80" spans="1:9">
      <c r="A80" t="s">
        <v>153</v>
      </c>
      <c r="B80">
        <v>2021</v>
      </c>
      <c r="C80" t="s">
        <v>143</v>
      </c>
      <c r="D80" t="s">
        <v>119</v>
      </c>
      <c r="E80" t="s">
        <v>117</v>
      </c>
      <c r="F80">
        <v>23</v>
      </c>
      <c r="G80">
        <v>22538.536501732699</v>
      </c>
      <c r="H80">
        <v>7.8364565587734204E-4</v>
      </c>
      <c r="I80">
        <v>8.3958786826766104E-4</v>
      </c>
    </row>
    <row r="81" spans="1:9">
      <c r="A81" t="s">
        <v>204</v>
      </c>
      <c r="B81">
        <v>2022</v>
      </c>
      <c r="C81" t="s">
        <v>143</v>
      </c>
      <c r="D81" t="s">
        <v>112</v>
      </c>
      <c r="E81" t="s">
        <v>160</v>
      </c>
      <c r="F81">
        <v>236</v>
      </c>
      <c r="G81">
        <v>456983.99056156998</v>
      </c>
      <c r="H81">
        <v>8.7928464977645296E-2</v>
      </c>
      <c r="I81">
        <v>8.8121974063381001E-2</v>
      </c>
    </row>
    <row r="82" spans="1:9">
      <c r="A82" t="s">
        <v>205</v>
      </c>
      <c r="B82">
        <v>2022</v>
      </c>
      <c r="C82" t="s">
        <v>143</v>
      </c>
      <c r="D82" t="s">
        <v>112</v>
      </c>
      <c r="E82" t="s">
        <v>162</v>
      </c>
      <c r="F82">
        <v>438</v>
      </c>
      <c r="G82">
        <v>830594.94770544197</v>
      </c>
      <c r="H82">
        <v>0.16318926974664699</v>
      </c>
      <c r="I82">
        <v>0.16016680660722801</v>
      </c>
    </row>
    <row r="83" spans="1:9">
      <c r="A83" t="s">
        <v>206</v>
      </c>
      <c r="B83">
        <v>2022</v>
      </c>
      <c r="C83" t="s">
        <v>143</v>
      </c>
      <c r="D83" t="s">
        <v>112</v>
      </c>
      <c r="E83" t="s">
        <v>164</v>
      </c>
      <c r="F83">
        <v>39</v>
      </c>
      <c r="G83">
        <v>83700.695427334402</v>
      </c>
      <c r="H83">
        <v>1.45305514157973E-2</v>
      </c>
      <c r="I83">
        <v>1.61403258404536E-2</v>
      </c>
    </row>
    <row r="84" spans="1:9">
      <c r="A84" t="s">
        <v>154</v>
      </c>
      <c r="B84">
        <v>2022</v>
      </c>
      <c r="C84" t="s">
        <v>143</v>
      </c>
      <c r="D84" t="s">
        <v>112</v>
      </c>
      <c r="E84" t="s">
        <v>115</v>
      </c>
      <c r="F84">
        <v>1965</v>
      </c>
      <c r="G84">
        <v>3803188.4815582102</v>
      </c>
      <c r="H84">
        <v>0.73211624441132594</v>
      </c>
      <c r="I84">
        <v>0.73338340872330399</v>
      </c>
    </row>
    <row r="85" spans="1:9">
      <c r="A85" t="s">
        <v>155</v>
      </c>
      <c r="B85">
        <v>2022</v>
      </c>
      <c r="C85" t="s">
        <v>143</v>
      </c>
      <c r="D85" t="s">
        <v>112</v>
      </c>
      <c r="E85" t="s">
        <v>117</v>
      </c>
      <c r="F85">
        <v>6</v>
      </c>
      <c r="G85">
        <v>11343.8847474411</v>
      </c>
      <c r="H85">
        <v>2.2354694485842001E-3</v>
      </c>
      <c r="I85">
        <v>2.1874847656338302E-3</v>
      </c>
    </row>
    <row r="86" spans="1:9">
      <c r="A86" t="s">
        <v>207</v>
      </c>
      <c r="B86">
        <v>2022</v>
      </c>
      <c r="C86" t="s">
        <v>143</v>
      </c>
      <c r="D86" t="s">
        <v>119</v>
      </c>
      <c r="E86" t="s">
        <v>160</v>
      </c>
      <c r="F86">
        <v>1865</v>
      </c>
      <c r="G86">
        <v>2357454.2657335699</v>
      </c>
      <c r="H86">
        <v>7.8079209578832798E-2</v>
      </c>
      <c r="I86">
        <v>8.6210337473980894E-2</v>
      </c>
    </row>
    <row r="87" spans="1:9">
      <c r="A87" t="s">
        <v>208</v>
      </c>
      <c r="B87">
        <v>2022</v>
      </c>
      <c r="C87" t="s">
        <v>143</v>
      </c>
      <c r="D87" t="s">
        <v>119</v>
      </c>
      <c r="E87" t="s">
        <v>162</v>
      </c>
      <c r="F87">
        <v>3701</v>
      </c>
      <c r="G87">
        <v>4385546.0046957703</v>
      </c>
      <c r="H87">
        <v>0.154944318847861</v>
      </c>
      <c r="I87">
        <v>0.160376133937361</v>
      </c>
    </row>
    <row r="88" spans="1:9">
      <c r="A88" t="s">
        <v>156</v>
      </c>
      <c r="B88">
        <v>2022</v>
      </c>
      <c r="C88" t="s">
        <v>143</v>
      </c>
      <c r="D88" t="s">
        <v>119</v>
      </c>
      <c r="E88" t="s">
        <v>113</v>
      </c>
      <c r="F88">
        <v>2</v>
      </c>
      <c r="G88">
        <v>2826.6381537828902</v>
      </c>
      <c r="H88">
        <v>8.3731055848614296E-5</v>
      </c>
      <c r="I88">
        <v>1.0336804098238801E-4</v>
      </c>
    </row>
    <row r="89" spans="1:9">
      <c r="A89" t="s">
        <v>209</v>
      </c>
      <c r="B89">
        <v>2022</v>
      </c>
      <c r="C89" t="s">
        <v>143</v>
      </c>
      <c r="D89" t="s">
        <v>119</v>
      </c>
      <c r="E89" t="s">
        <v>164</v>
      </c>
      <c r="F89">
        <v>449</v>
      </c>
      <c r="G89">
        <v>598091.83332475403</v>
      </c>
      <c r="H89">
        <v>1.8797622038013901E-2</v>
      </c>
      <c r="I89">
        <v>2.1871770553866701E-2</v>
      </c>
    </row>
    <row r="90" spans="1:9">
      <c r="A90" t="s">
        <v>157</v>
      </c>
      <c r="B90">
        <v>2022</v>
      </c>
      <c r="C90" t="s">
        <v>143</v>
      </c>
      <c r="D90" t="s">
        <v>119</v>
      </c>
      <c r="E90" t="s">
        <v>115</v>
      </c>
      <c r="F90">
        <v>17835</v>
      </c>
      <c r="G90">
        <v>19957170.093679599</v>
      </c>
      <c r="H90">
        <v>0.74667169053001803</v>
      </c>
      <c r="I90">
        <v>0.72981876841049997</v>
      </c>
    </row>
    <row r="91" spans="1:9">
      <c r="A91" t="s">
        <v>158</v>
      </c>
      <c r="B91">
        <v>2022</v>
      </c>
      <c r="C91" t="s">
        <v>143</v>
      </c>
      <c r="D91" t="s">
        <v>119</v>
      </c>
      <c r="E91" t="s">
        <v>117</v>
      </c>
      <c r="F91">
        <v>34</v>
      </c>
      <c r="G91">
        <v>44289.1644125374</v>
      </c>
      <c r="H91">
        <v>1.4234279494264399E-3</v>
      </c>
      <c r="I91">
        <v>1.6196215833087901E-3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1"/>
  </sheetPr>
  <dimension ref="A1:J443"/>
  <sheetViews>
    <sheetView workbookViewId="0">
      <selection activeCell="W17" sqref="W17"/>
    </sheetView>
  </sheetViews>
  <sheetFormatPr defaultColWidth="11.42578125" defaultRowHeight="15"/>
  <sheetData>
    <row r="1" spans="1:10">
      <c r="A1" t="s">
        <v>215</v>
      </c>
      <c r="B1" t="s">
        <v>216</v>
      </c>
      <c r="C1" t="s">
        <v>217</v>
      </c>
      <c r="D1" t="s">
        <v>1139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</row>
    <row r="2" spans="1:10">
      <c r="A2" t="s">
        <v>291</v>
      </c>
      <c r="B2">
        <v>2015</v>
      </c>
      <c r="C2" t="s">
        <v>225</v>
      </c>
      <c r="D2">
        <v>-8</v>
      </c>
      <c r="E2" t="s">
        <v>226</v>
      </c>
      <c r="F2" t="s">
        <v>229</v>
      </c>
      <c r="G2">
        <v>4</v>
      </c>
      <c r="H2">
        <v>4383.1752597976201</v>
      </c>
      <c r="I2">
        <v>1</v>
      </c>
      <c r="J2">
        <v>1</v>
      </c>
    </row>
    <row r="3" spans="1:10">
      <c r="A3" t="s">
        <v>293</v>
      </c>
      <c r="B3">
        <v>2015</v>
      </c>
      <c r="C3" t="s">
        <v>225</v>
      </c>
      <c r="D3">
        <v>1</v>
      </c>
      <c r="E3" t="s">
        <v>226</v>
      </c>
      <c r="F3" t="s">
        <v>229</v>
      </c>
      <c r="G3">
        <v>438</v>
      </c>
      <c r="H3">
        <v>414148.98101325298</v>
      </c>
      <c r="I3">
        <v>0.65864661654135304</v>
      </c>
      <c r="J3">
        <v>0.64758142617824699</v>
      </c>
    </row>
    <row r="4" spans="1:10">
      <c r="A4" t="s">
        <v>1141</v>
      </c>
      <c r="B4">
        <v>2015</v>
      </c>
      <c r="C4" t="s">
        <v>225</v>
      </c>
      <c r="D4">
        <v>1</v>
      </c>
      <c r="E4" t="s">
        <v>226</v>
      </c>
      <c r="F4" t="s">
        <v>231</v>
      </c>
      <c r="G4">
        <v>1</v>
      </c>
      <c r="H4">
        <v>811.15617962809904</v>
      </c>
      <c r="I4">
        <v>1.50375939849624E-3</v>
      </c>
      <c r="J4">
        <v>1.2683592130824401E-3</v>
      </c>
    </row>
    <row r="5" spans="1:10">
      <c r="A5" t="s">
        <v>294</v>
      </c>
      <c r="B5">
        <v>2015</v>
      </c>
      <c r="C5" t="s">
        <v>225</v>
      </c>
      <c r="D5">
        <v>1</v>
      </c>
      <c r="E5" t="s">
        <v>226</v>
      </c>
      <c r="F5" t="s">
        <v>233</v>
      </c>
      <c r="G5">
        <v>226</v>
      </c>
      <c r="H5">
        <v>224571.76454399599</v>
      </c>
      <c r="I5">
        <v>0.33984962406015001</v>
      </c>
      <c r="J5">
        <v>0.35115021460867102</v>
      </c>
    </row>
    <row r="6" spans="1:10">
      <c r="A6" t="s">
        <v>1142</v>
      </c>
      <c r="B6">
        <v>2015</v>
      </c>
      <c r="C6" t="s">
        <v>225</v>
      </c>
      <c r="D6">
        <v>2</v>
      </c>
      <c r="E6" t="s">
        <v>226</v>
      </c>
      <c r="F6" t="s">
        <v>227</v>
      </c>
      <c r="G6">
        <v>1</v>
      </c>
      <c r="H6">
        <v>846.58318144920599</v>
      </c>
      <c r="I6">
        <v>8.0971659919028304E-4</v>
      </c>
      <c r="J6">
        <v>6.9290230077559097E-4</v>
      </c>
    </row>
    <row r="7" spans="1:10">
      <c r="A7" t="s">
        <v>295</v>
      </c>
      <c r="B7">
        <v>2015</v>
      </c>
      <c r="C7" t="s">
        <v>225</v>
      </c>
      <c r="D7">
        <v>2</v>
      </c>
      <c r="E7" t="s">
        <v>226</v>
      </c>
      <c r="F7" t="s">
        <v>229</v>
      </c>
      <c r="G7">
        <v>903</v>
      </c>
      <c r="H7">
        <v>905661.98265853501</v>
      </c>
      <c r="I7">
        <v>0.73117408906882597</v>
      </c>
      <c r="J7">
        <v>0.74125648283592005</v>
      </c>
    </row>
    <row r="8" spans="1:10">
      <c r="A8" t="s">
        <v>1143</v>
      </c>
      <c r="B8">
        <v>2015</v>
      </c>
      <c r="C8" t="s">
        <v>225</v>
      </c>
      <c r="D8">
        <v>2</v>
      </c>
      <c r="E8" t="s">
        <v>226</v>
      </c>
      <c r="F8" t="s">
        <v>231</v>
      </c>
      <c r="G8">
        <v>1</v>
      </c>
      <c r="H8">
        <v>941.86960014045906</v>
      </c>
      <c r="I8">
        <v>8.0971659919028304E-4</v>
      </c>
      <c r="J8">
        <v>7.7089130432609005E-4</v>
      </c>
    </row>
    <row r="9" spans="1:10">
      <c r="A9" t="s">
        <v>296</v>
      </c>
      <c r="B9">
        <v>2015</v>
      </c>
      <c r="C9" t="s">
        <v>225</v>
      </c>
      <c r="D9">
        <v>2</v>
      </c>
      <c r="E9" t="s">
        <v>226</v>
      </c>
      <c r="F9" t="s">
        <v>233</v>
      </c>
      <c r="G9">
        <v>330</v>
      </c>
      <c r="H9">
        <v>314342.56553792802</v>
      </c>
      <c r="I9">
        <v>0.26720647773279399</v>
      </c>
      <c r="J9">
        <v>0.25727972355897799</v>
      </c>
    </row>
    <row r="10" spans="1:10">
      <c r="A10" t="s">
        <v>297</v>
      </c>
      <c r="B10">
        <v>2015</v>
      </c>
      <c r="C10" t="s">
        <v>225</v>
      </c>
      <c r="D10">
        <v>3</v>
      </c>
      <c r="E10" t="s">
        <v>226</v>
      </c>
      <c r="F10" t="s">
        <v>229</v>
      </c>
      <c r="G10">
        <v>599</v>
      </c>
      <c r="H10">
        <v>617791.938826242</v>
      </c>
      <c r="I10">
        <v>0.66927374301676001</v>
      </c>
      <c r="J10">
        <v>0.66860795642344395</v>
      </c>
    </row>
    <row r="11" spans="1:10">
      <c r="A11" t="s">
        <v>1144</v>
      </c>
      <c r="B11">
        <v>2015</v>
      </c>
      <c r="C11" t="s">
        <v>225</v>
      </c>
      <c r="D11">
        <v>3</v>
      </c>
      <c r="E11" t="s">
        <v>226</v>
      </c>
      <c r="F11" t="s">
        <v>231</v>
      </c>
      <c r="G11">
        <v>1</v>
      </c>
      <c r="H11">
        <v>943.091220892911</v>
      </c>
      <c r="I11">
        <v>1.1173184357541901E-3</v>
      </c>
      <c r="J11">
        <v>1.0206644896016499E-3</v>
      </c>
    </row>
    <row r="12" spans="1:10">
      <c r="A12" t="s">
        <v>298</v>
      </c>
      <c r="B12">
        <v>2015</v>
      </c>
      <c r="C12" t="s">
        <v>225</v>
      </c>
      <c r="D12">
        <v>3</v>
      </c>
      <c r="E12" t="s">
        <v>226</v>
      </c>
      <c r="F12" t="s">
        <v>233</v>
      </c>
      <c r="G12">
        <v>295</v>
      </c>
      <c r="H12">
        <v>305262.25848495198</v>
      </c>
      <c r="I12">
        <v>0.32960893854748602</v>
      </c>
      <c r="J12">
        <v>0.33037137908695502</v>
      </c>
    </row>
    <row r="13" spans="1:10">
      <c r="A13" t="s">
        <v>299</v>
      </c>
      <c r="B13">
        <v>2015</v>
      </c>
      <c r="C13" t="s">
        <v>225</v>
      </c>
      <c r="D13">
        <v>4</v>
      </c>
      <c r="E13" t="s">
        <v>226</v>
      </c>
      <c r="F13" t="s">
        <v>229</v>
      </c>
      <c r="G13">
        <v>432</v>
      </c>
      <c r="H13">
        <v>420649.22503705003</v>
      </c>
      <c r="I13">
        <v>0.84872298624754405</v>
      </c>
      <c r="J13">
        <v>0.85253877235723996</v>
      </c>
    </row>
    <row r="14" spans="1:10">
      <c r="A14" t="s">
        <v>1145</v>
      </c>
      <c r="B14">
        <v>2015</v>
      </c>
      <c r="C14" t="s">
        <v>225</v>
      </c>
      <c r="D14">
        <v>4</v>
      </c>
      <c r="E14" t="s">
        <v>226</v>
      </c>
      <c r="F14" t="s">
        <v>231</v>
      </c>
      <c r="G14">
        <v>1</v>
      </c>
      <c r="H14">
        <v>965.08039443704604</v>
      </c>
      <c r="I14">
        <v>1.9646365422396899E-3</v>
      </c>
      <c r="J14">
        <v>1.9559490561926801E-3</v>
      </c>
    </row>
    <row r="15" spans="1:10">
      <c r="A15" t="s">
        <v>300</v>
      </c>
      <c r="B15">
        <v>2015</v>
      </c>
      <c r="C15" t="s">
        <v>225</v>
      </c>
      <c r="D15">
        <v>4</v>
      </c>
      <c r="E15" t="s">
        <v>226</v>
      </c>
      <c r="F15" t="s">
        <v>233</v>
      </c>
      <c r="G15">
        <v>76</v>
      </c>
      <c r="H15">
        <v>71793.430000849097</v>
      </c>
      <c r="I15">
        <v>0.14931237721021601</v>
      </c>
      <c r="J15">
        <v>0.14550527858656701</v>
      </c>
    </row>
    <row r="16" spans="1:10">
      <c r="A16" t="s">
        <v>301</v>
      </c>
      <c r="B16">
        <v>2015</v>
      </c>
      <c r="C16" t="s">
        <v>225</v>
      </c>
      <c r="D16">
        <v>5</v>
      </c>
      <c r="E16" t="s">
        <v>226</v>
      </c>
      <c r="F16" t="s">
        <v>229</v>
      </c>
      <c r="G16">
        <v>266</v>
      </c>
      <c r="H16">
        <v>275082.11779562698</v>
      </c>
      <c r="I16">
        <v>0.73480662983425404</v>
      </c>
      <c r="J16">
        <v>0.73045706685697598</v>
      </c>
    </row>
    <row r="17" spans="1:10">
      <c r="A17" t="s">
        <v>1146</v>
      </c>
      <c r="B17">
        <v>2015</v>
      </c>
      <c r="C17" t="s">
        <v>225</v>
      </c>
      <c r="D17">
        <v>5</v>
      </c>
      <c r="E17" t="s">
        <v>226</v>
      </c>
      <c r="F17" t="s">
        <v>231</v>
      </c>
      <c r="G17">
        <v>2</v>
      </c>
      <c r="H17">
        <v>2016.89586229818</v>
      </c>
      <c r="I17">
        <v>5.5248618784530402E-3</v>
      </c>
      <c r="J17">
        <v>5.3556946832322297E-3</v>
      </c>
    </row>
    <row r="18" spans="1:10">
      <c r="A18" t="s">
        <v>302</v>
      </c>
      <c r="B18">
        <v>2015</v>
      </c>
      <c r="C18" t="s">
        <v>225</v>
      </c>
      <c r="D18">
        <v>5</v>
      </c>
      <c r="E18" t="s">
        <v>226</v>
      </c>
      <c r="F18" t="s">
        <v>233</v>
      </c>
      <c r="G18">
        <v>94</v>
      </c>
      <c r="H18">
        <v>99490.015700439806</v>
      </c>
      <c r="I18">
        <v>0.25966850828729299</v>
      </c>
      <c r="J18">
        <v>0.26418723845979197</v>
      </c>
    </row>
    <row r="19" spans="1:10">
      <c r="A19" t="s">
        <v>304</v>
      </c>
      <c r="B19">
        <v>2015</v>
      </c>
      <c r="C19" t="s">
        <v>225</v>
      </c>
      <c r="D19">
        <v>6</v>
      </c>
      <c r="E19" t="s">
        <v>226</v>
      </c>
      <c r="F19" t="s">
        <v>229</v>
      </c>
      <c r="G19">
        <v>241</v>
      </c>
      <c r="H19">
        <v>225389.02882738601</v>
      </c>
      <c r="I19">
        <v>0.66027397260274001</v>
      </c>
      <c r="J19">
        <v>0.65798624113323401</v>
      </c>
    </row>
    <row r="20" spans="1:10">
      <c r="A20" t="s">
        <v>306</v>
      </c>
      <c r="B20">
        <v>2015</v>
      </c>
      <c r="C20" t="s">
        <v>225</v>
      </c>
      <c r="D20">
        <v>6</v>
      </c>
      <c r="E20" t="s">
        <v>226</v>
      </c>
      <c r="F20" t="s">
        <v>233</v>
      </c>
      <c r="G20">
        <v>124</v>
      </c>
      <c r="H20">
        <v>117154.651780895</v>
      </c>
      <c r="I20">
        <v>0.33972602739725999</v>
      </c>
      <c r="J20">
        <v>0.34201375886676599</v>
      </c>
    </row>
    <row r="21" spans="1:10">
      <c r="A21" t="s">
        <v>307</v>
      </c>
      <c r="B21">
        <v>2015</v>
      </c>
      <c r="C21" t="s">
        <v>225</v>
      </c>
      <c r="D21">
        <v>7</v>
      </c>
      <c r="E21" t="s">
        <v>226</v>
      </c>
      <c r="F21" t="s">
        <v>229</v>
      </c>
      <c r="G21">
        <v>162</v>
      </c>
      <c r="H21">
        <v>161972.25232609999</v>
      </c>
      <c r="I21">
        <v>0.61363636363636398</v>
      </c>
      <c r="J21">
        <v>0.60224568033576198</v>
      </c>
    </row>
    <row r="22" spans="1:10">
      <c r="A22" t="s">
        <v>309</v>
      </c>
      <c r="B22">
        <v>2015</v>
      </c>
      <c r="C22" t="s">
        <v>225</v>
      </c>
      <c r="D22">
        <v>7</v>
      </c>
      <c r="E22" t="s">
        <v>226</v>
      </c>
      <c r="F22" t="s">
        <v>233</v>
      </c>
      <c r="G22">
        <v>102</v>
      </c>
      <c r="H22">
        <v>106974.886050713</v>
      </c>
      <c r="I22">
        <v>0.38636363636363602</v>
      </c>
      <c r="J22">
        <v>0.39775431966423802</v>
      </c>
    </row>
    <row r="23" spans="1:10">
      <c r="A23" t="s">
        <v>310</v>
      </c>
      <c r="B23">
        <v>2015</v>
      </c>
      <c r="C23" t="s">
        <v>225</v>
      </c>
      <c r="D23">
        <v>8</v>
      </c>
      <c r="E23" t="s">
        <v>226</v>
      </c>
      <c r="F23" t="s">
        <v>229</v>
      </c>
      <c r="G23">
        <v>114</v>
      </c>
      <c r="H23">
        <v>115308.78282394</v>
      </c>
      <c r="I23">
        <v>0.53023255813953496</v>
      </c>
      <c r="J23">
        <v>0.53519385822664201</v>
      </c>
    </row>
    <row r="24" spans="1:10">
      <c r="A24" t="s">
        <v>311</v>
      </c>
      <c r="B24">
        <v>2015</v>
      </c>
      <c r="C24" t="s">
        <v>225</v>
      </c>
      <c r="D24">
        <v>8</v>
      </c>
      <c r="E24" t="s">
        <v>226</v>
      </c>
      <c r="F24" t="s">
        <v>233</v>
      </c>
      <c r="G24">
        <v>101</v>
      </c>
      <c r="H24">
        <v>100143.58280300201</v>
      </c>
      <c r="I24">
        <v>0.46976744186046498</v>
      </c>
      <c r="J24">
        <v>0.46480614177335799</v>
      </c>
    </row>
    <row r="25" spans="1:10">
      <c r="A25" t="s">
        <v>312</v>
      </c>
      <c r="B25">
        <v>2015</v>
      </c>
      <c r="C25" t="s">
        <v>225</v>
      </c>
      <c r="D25">
        <v>9</v>
      </c>
      <c r="E25" t="s">
        <v>226</v>
      </c>
      <c r="F25" t="s">
        <v>229</v>
      </c>
      <c r="G25">
        <v>216</v>
      </c>
      <c r="H25">
        <v>215484.12776650599</v>
      </c>
      <c r="I25">
        <v>0.56992084432717705</v>
      </c>
      <c r="J25">
        <v>0.551349053537046</v>
      </c>
    </row>
    <row r="26" spans="1:10">
      <c r="A26" t="s">
        <v>313</v>
      </c>
      <c r="B26">
        <v>2015</v>
      </c>
      <c r="C26" t="s">
        <v>225</v>
      </c>
      <c r="D26">
        <v>9</v>
      </c>
      <c r="E26" t="s">
        <v>226</v>
      </c>
      <c r="F26" t="s">
        <v>233</v>
      </c>
      <c r="G26">
        <v>163</v>
      </c>
      <c r="H26">
        <v>175346.55632394401</v>
      </c>
      <c r="I26">
        <v>0.43007915567282301</v>
      </c>
      <c r="J26">
        <v>0.448650946462954</v>
      </c>
    </row>
    <row r="27" spans="1:10">
      <c r="A27" t="s">
        <v>340</v>
      </c>
      <c r="B27">
        <v>2015</v>
      </c>
      <c r="C27" t="s">
        <v>225</v>
      </c>
      <c r="D27">
        <v>-8</v>
      </c>
      <c r="E27" t="s">
        <v>235</v>
      </c>
      <c r="F27" t="s">
        <v>229</v>
      </c>
      <c r="G27">
        <v>20</v>
      </c>
      <c r="H27">
        <v>17217.6097052966</v>
      </c>
      <c r="I27">
        <v>0.71428571428571397</v>
      </c>
      <c r="J27">
        <v>0.75478160071658096</v>
      </c>
    </row>
    <row r="28" spans="1:10">
      <c r="A28" t="s">
        <v>1147</v>
      </c>
      <c r="B28">
        <v>2015</v>
      </c>
      <c r="C28" t="s">
        <v>225</v>
      </c>
      <c r="D28">
        <v>-8</v>
      </c>
      <c r="E28" t="s">
        <v>235</v>
      </c>
      <c r="F28" t="s">
        <v>231</v>
      </c>
      <c r="G28">
        <v>1</v>
      </c>
      <c r="H28">
        <v>670.67547752569101</v>
      </c>
      <c r="I28">
        <v>3.5714285714285698E-2</v>
      </c>
      <c r="J28">
        <v>2.9400916802782E-2</v>
      </c>
    </row>
    <row r="29" spans="1:10">
      <c r="A29" t="s">
        <v>341</v>
      </c>
      <c r="B29">
        <v>2015</v>
      </c>
      <c r="C29" t="s">
        <v>225</v>
      </c>
      <c r="D29">
        <v>-8</v>
      </c>
      <c r="E29" t="s">
        <v>235</v>
      </c>
      <c r="F29" t="s">
        <v>233</v>
      </c>
      <c r="G29">
        <v>7</v>
      </c>
      <c r="H29">
        <v>4923.0945447047097</v>
      </c>
      <c r="I29">
        <v>0.25</v>
      </c>
      <c r="J29">
        <v>0.21581748248063601</v>
      </c>
    </row>
    <row r="30" spans="1:10">
      <c r="A30" t="s">
        <v>342</v>
      </c>
      <c r="B30">
        <v>2015</v>
      </c>
      <c r="C30" t="s">
        <v>225</v>
      </c>
      <c r="D30">
        <v>1</v>
      </c>
      <c r="E30" t="s">
        <v>235</v>
      </c>
      <c r="F30" t="s">
        <v>229</v>
      </c>
      <c r="G30">
        <v>2357</v>
      </c>
      <c r="H30">
        <v>1775705.8751574601</v>
      </c>
      <c r="I30">
        <v>0.69262415515721398</v>
      </c>
      <c r="J30">
        <v>0.685928361537958</v>
      </c>
    </row>
    <row r="31" spans="1:10">
      <c r="A31" t="s">
        <v>1148</v>
      </c>
      <c r="B31">
        <v>2015</v>
      </c>
      <c r="C31" t="s">
        <v>225</v>
      </c>
      <c r="D31">
        <v>1</v>
      </c>
      <c r="E31" t="s">
        <v>235</v>
      </c>
      <c r="F31" t="s">
        <v>231</v>
      </c>
      <c r="G31">
        <v>6</v>
      </c>
      <c r="H31">
        <v>3979.5815521282502</v>
      </c>
      <c r="I31">
        <v>1.7631501616221E-3</v>
      </c>
      <c r="J31">
        <v>1.53725225097651E-3</v>
      </c>
    </row>
    <row r="32" spans="1:10">
      <c r="A32" t="s">
        <v>343</v>
      </c>
      <c r="B32">
        <v>2015</v>
      </c>
      <c r="C32" t="s">
        <v>225</v>
      </c>
      <c r="D32">
        <v>1</v>
      </c>
      <c r="E32" t="s">
        <v>235</v>
      </c>
      <c r="F32" t="s">
        <v>233</v>
      </c>
      <c r="G32">
        <v>1040</v>
      </c>
      <c r="H32">
        <v>809077.41522655694</v>
      </c>
      <c r="I32">
        <v>0.30561269468116398</v>
      </c>
      <c r="J32">
        <v>0.312534386211066</v>
      </c>
    </row>
    <row r="33" spans="1:10">
      <c r="A33" t="s">
        <v>344</v>
      </c>
      <c r="B33">
        <v>2015</v>
      </c>
      <c r="C33" t="s">
        <v>225</v>
      </c>
      <c r="D33">
        <v>2</v>
      </c>
      <c r="E33" t="s">
        <v>235</v>
      </c>
      <c r="F33" t="s">
        <v>229</v>
      </c>
      <c r="G33">
        <v>4639</v>
      </c>
      <c r="H33">
        <v>3586747.21333243</v>
      </c>
      <c r="I33">
        <v>0.707596095179988</v>
      </c>
      <c r="J33">
        <v>0.70958713035240595</v>
      </c>
    </row>
    <row r="34" spans="1:10">
      <c r="A34" t="s">
        <v>1149</v>
      </c>
      <c r="B34">
        <v>2015</v>
      </c>
      <c r="C34" t="s">
        <v>225</v>
      </c>
      <c r="D34">
        <v>2</v>
      </c>
      <c r="E34" t="s">
        <v>235</v>
      </c>
      <c r="F34" t="s">
        <v>231</v>
      </c>
      <c r="G34">
        <v>1</v>
      </c>
      <c r="H34">
        <v>1012.02285318393</v>
      </c>
      <c r="I34">
        <v>1.52532031726663E-4</v>
      </c>
      <c r="J34">
        <v>2.00214386331017E-4</v>
      </c>
    </row>
    <row r="35" spans="1:10">
      <c r="A35" t="s">
        <v>345</v>
      </c>
      <c r="B35">
        <v>2015</v>
      </c>
      <c r="C35" t="s">
        <v>225</v>
      </c>
      <c r="D35">
        <v>2</v>
      </c>
      <c r="E35" t="s">
        <v>235</v>
      </c>
      <c r="F35" t="s">
        <v>233</v>
      </c>
      <c r="G35">
        <v>1916</v>
      </c>
      <c r="H35">
        <v>1466936.74110914</v>
      </c>
      <c r="I35">
        <v>0.292251372788286</v>
      </c>
      <c r="J35">
        <v>0.290212655261263</v>
      </c>
    </row>
    <row r="36" spans="1:10">
      <c r="A36" t="s">
        <v>346</v>
      </c>
      <c r="B36">
        <v>2015</v>
      </c>
      <c r="C36" t="s">
        <v>225</v>
      </c>
      <c r="D36">
        <v>3</v>
      </c>
      <c r="E36" t="s">
        <v>235</v>
      </c>
      <c r="F36" t="s">
        <v>229</v>
      </c>
      <c r="G36">
        <v>3002</v>
      </c>
      <c r="H36">
        <v>2338949.4777589901</v>
      </c>
      <c r="I36">
        <v>0.71289479933507505</v>
      </c>
      <c r="J36">
        <v>0.70769441695732704</v>
      </c>
    </row>
    <row r="37" spans="1:10">
      <c r="A37" t="s">
        <v>347</v>
      </c>
      <c r="B37">
        <v>2015</v>
      </c>
      <c r="C37" t="s">
        <v>225</v>
      </c>
      <c r="D37">
        <v>3</v>
      </c>
      <c r="E37" t="s">
        <v>235</v>
      </c>
      <c r="F37" t="s">
        <v>231</v>
      </c>
      <c r="G37">
        <v>5</v>
      </c>
      <c r="H37">
        <v>4330.5443468191097</v>
      </c>
      <c r="I37">
        <v>1.18736642127761E-3</v>
      </c>
      <c r="J37">
        <v>1.3102899766635301E-3</v>
      </c>
    </row>
    <row r="38" spans="1:10">
      <c r="A38" t="s">
        <v>348</v>
      </c>
      <c r="B38">
        <v>2015</v>
      </c>
      <c r="C38" t="s">
        <v>225</v>
      </c>
      <c r="D38">
        <v>3</v>
      </c>
      <c r="E38" t="s">
        <v>235</v>
      </c>
      <c r="F38" t="s">
        <v>233</v>
      </c>
      <c r="G38">
        <v>1204</v>
      </c>
      <c r="H38">
        <v>961747.43284446199</v>
      </c>
      <c r="I38">
        <v>0.28591783424364797</v>
      </c>
      <c r="J38">
        <v>0.29099529306600902</v>
      </c>
    </row>
    <row r="39" spans="1:10">
      <c r="A39" t="s">
        <v>1150</v>
      </c>
      <c r="B39">
        <v>2015</v>
      </c>
      <c r="C39" t="s">
        <v>225</v>
      </c>
      <c r="D39">
        <v>4</v>
      </c>
      <c r="E39" t="s">
        <v>235</v>
      </c>
      <c r="F39" t="s">
        <v>227</v>
      </c>
      <c r="G39">
        <v>1</v>
      </c>
      <c r="H39">
        <v>677.887041800161</v>
      </c>
      <c r="I39">
        <v>2.6588673225206102E-4</v>
      </c>
      <c r="J39">
        <v>2.35646949061402E-4</v>
      </c>
    </row>
    <row r="40" spans="1:10">
      <c r="A40" t="s">
        <v>349</v>
      </c>
      <c r="B40">
        <v>2015</v>
      </c>
      <c r="C40" t="s">
        <v>225</v>
      </c>
      <c r="D40">
        <v>4</v>
      </c>
      <c r="E40" t="s">
        <v>235</v>
      </c>
      <c r="F40" t="s">
        <v>229</v>
      </c>
      <c r="G40">
        <v>3298</v>
      </c>
      <c r="H40">
        <v>2509355.1357825701</v>
      </c>
      <c r="I40">
        <v>0.87689444296729602</v>
      </c>
      <c r="J40">
        <v>0.87230149773691201</v>
      </c>
    </row>
    <row r="41" spans="1:10">
      <c r="A41" t="s">
        <v>1151</v>
      </c>
      <c r="B41">
        <v>2015</v>
      </c>
      <c r="C41" t="s">
        <v>225</v>
      </c>
      <c r="D41">
        <v>4</v>
      </c>
      <c r="E41" t="s">
        <v>235</v>
      </c>
      <c r="F41" t="s">
        <v>231</v>
      </c>
      <c r="G41">
        <v>4</v>
      </c>
      <c r="H41">
        <v>3127.41504036173</v>
      </c>
      <c r="I41">
        <v>1.06354692900824E-3</v>
      </c>
      <c r="J41">
        <v>1.0871513501024301E-3</v>
      </c>
    </row>
    <row r="42" spans="1:10">
      <c r="A42" t="s">
        <v>350</v>
      </c>
      <c r="B42">
        <v>2015</v>
      </c>
      <c r="C42" t="s">
        <v>225</v>
      </c>
      <c r="D42">
        <v>4</v>
      </c>
      <c r="E42" t="s">
        <v>235</v>
      </c>
      <c r="F42" t="s">
        <v>233</v>
      </c>
      <c r="G42">
        <v>458</v>
      </c>
      <c r="H42">
        <v>363545.77242243401</v>
      </c>
      <c r="I42">
        <v>0.121776123371444</v>
      </c>
      <c r="J42">
        <v>0.126375703963924</v>
      </c>
    </row>
    <row r="43" spans="1:10">
      <c r="A43" t="s">
        <v>351</v>
      </c>
      <c r="B43">
        <v>2015</v>
      </c>
      <c r="C43" t="s">
        <v>225</v>
      </c>
      <c r="D43">
        <v>5</v>
      </c>
      <c r="E43" t="s">
        <v>235</v>
      </c>
      <c r="F43" t="s">
        <v>229</v>
      </c>
      <c r="G43">
        <v>2700</v>
      </c>
      <c r="H43">
        <v>2165868.3293895801</v>
      </c>
      <c r="I43">
        <v>0.73891625615763501</v>
      </c>
      <c r="J43">
        <v>0.73948215615747503</v>
      </c>
    </row>
    <row r="44" spans="1:10">
      <c r="A44" t="s">
        <v>352</v>
      </c>
      <c r="B44">
        <v>2015</v>
      </c>
      <c r="C44" t="s">
        <v>225</v>
      </c>
      <c r="D44">
        <v>5</v>
      </c>
      <c r="E44" t="s">
        <v>235</v>
      </c>
      <c r="F44" t="s">
        <v>233</v>
      </c>
      <c r="G44">
        <v>954</v>
      </c>
      <c r="H44">
        <v>763030.37540668796</v>
      </c>
      <c r="I44">
        <v>0.26108374384236499</v>
      </c>
      <c r="J44">
        <v>0.26051784384252502</v>
      </c>
    </row>
    <row r="45" spans="1:10">
      <c r="A45" t="s">
        <v>353</v>
      </c>
      <c r="B45">
        <v>2015</v>
      </c>
      <c r="C45" t="s">
        <v>225</v>
      </c>
      <c r="D45">
        <v>6</v>
      </c>
      <c r="E45" t="s">
        <v>235</v>
      </c>
      <c r="F45" t="s">
        <v>229</v>
      </c>
      <c r="G45">
        <v>1990</v>
      </c>
      <c r="H45">
        <v>1526886.4749228</v>
      </c>
      <c r="I45">
        <v>0.61839651957737696</v>
      </c>
      <c r="J45">
        <v>0.61379333669936897</v>
      </c>
    </row>
    <row r="46" spans="1:10">
      <c r="A46" t="s">
        <v>354</v>
      </c>
      <c r="B46">
        <v>2015</v>
      </c>
      <c r="C46" t="s">
        <v>225</v>
      </c>
      <c r="D46">
        <v>6</v>
      </c>
      <c r="E46" t="s">
        <v>235</v>
      </c>
      <c r="F46" t="s">
        <v>231</v>
      </c>
      <c r="G46">
        <v>3</v>
      </c>
      <c r="H46">
        <v>2770.44260877548</v>
      </c>
      <c r="I46">
        <v>9.3225605966438803E-4</v>
      </c>
      <c r="J46">
        <v>1.1136906645665199E-3</v>
      </c>
    </row>
    <row r="47" spans="1:10">
      <c r="A47" t="s">
        <v>355</v>
      </c>
      <c r="B47">
        <v>2015</v>
      </c>
      <c r="C47" t="s">
        <v>225</v>
      </c>
      <c r="D47">
        <v>6</v>
      </c>
      <c r="E47" t="s">
        <v>235</v>
      </c>
      <c r="F47" t="s">
        <v>233</v>
      </c>
      <c r="G47">
        <v>1225</v>
      </c>
      <c r="H47">
        <v>957966.16930988105</v>
      </c>
      <c r="I47">
        <v>0.38067122436295803</v>
      </c>
      <c r="J47">
        <v>0.38509297263606501</v>
      </c>
    </row>
    <row r="48" spans="1:10">
      <c r="A48" t="s">
        <v>357</v>
      </c>
      <c r="B48">
        <v>2015</v>
      </c>
      <c r="C48" t="s">
        <v>225</v>
      </c>
      <c r="D48">
        <v>7</v>
      </c>
      <c r="E48" t="s">
        <v>235</v>
      </c>
      <c r="F48" t="s">
        <v>229</v>
      </c>
      <c r="G48">
        <v>1673</v>
      </c>
      <c r="H48">
        <v>1334237.9488220001</v>
      </c>
      <c r="I48">
        <v>0.65402658326817797</v>
      </c>
      <c r="J48">
        <v>0.64689339285089897</v>
      </c>
    </row>
    <row r="49" spans="1:10">
      <c r="A49" t="s">
        <v>358</v>
      </c>
      <c r="B49">
        <v>2015</v>
      </c>
      <c r="C49" t="s">
        <v>225</v>
      </c>
      <c r="D49">
        <v>7</v>
      </c>
      <c r="E49" t="s">
        <v>235</v>
      </c>
      <c r="F49" t="s">
        <v>231</v>
      </c>
      <c r="G49">
        <v>1</v>
      </c>
      <c r="H49">
        <v>681.492823937396</v>
      </c>
      <c r="I49">
        <v>3.9093041438623903E-4</v>
      </c>
      <c r="J49">
        <v>3.3041572942040301E-4</v>
      </c>
    </row>
    <row r="50" spans="1:10">
      <c r="A50" t="s">
        <v>359</v>
      </c>
      <c r="B50">
        <v>2015</v>
      </c>
      <c r="C50" t="s">
        <v>225</v>
      </c>
      <c r="D50">
        <v>7</v>
      </c>
      <c r="E50" t="s">
        <v>235</v>
      </c>
      <c r="F50" t="s">
        <v>233</v>
      </c>
      <c r="G50">
        <v>884</v>
      </c>
      <c r="H50">
        <v>727611.97940000903</v>
      </c>
      <c r="I50">
        <v>0.34558248631743499</v>
      </c>
      <c r="J50">
        <v>0.35277619141967997</v>
      </c>
    </row>
    <row r="51" spans="1:10">
      <c r="A51" t="s">
        <v>360</v>
      </c>
      <c r="B51">
        <v>2015</v>
      </c>
      <c r="C51" t="s">
        <v>225</v>
      </c>
      <c r="D51">
        <v>8</v>
      </c>
      <c r="E51" t="s">
        <v>235</v>
      </c>
      <c r="F51" t="s">
        <v>229</v>
      </c>
      <c r="G51">
        <v>1320</v>
      </c>
      <c r="H51">
        <v>1026486.84726376</v>
      </c>
      <c r="I51">
        <v>0.60411899313501105</v>
      </c>
      <c r="J51">
        <v>0.59861720724648404</v>
      </c>
    </row>
    <row r="52" spans="1:10">
      <c r="A52" t="s">
        <v>1152</v>
      </c>
      <c r="B52">
        <v>2015</v>
      </c>
      <c r="C52" t="s">
        <v>225</v>
      </c>
      <c r="D52">
        <v>8</v>
      </c>
      <c r="E52" t="s">
        <v>235</v>
      </c>
      <c r="F52" t="s">
        <v>231</v>
      </c>
      <c r="G52">
        <v>4</v>
      </c>
      <c r="H52">
        <v>3199.5306831064299</v>
      </c>
      <c r="I52">
        <v>1.83066361556064E-3</v>
      </c>
      <c r="J52">
        <v>1.8658730281114601E-3</v>
      </c>
    </row>
    <row r="53" spans="1:10">
      <c r="A53" t="s">
        <v>361</v>
      </c>
      <c r="B53">
        <v>2015</v>
      </c>
      <c r="C53" t="s">
        <v>225</v>
      </c>
      <c r="D53">
        <v>8</v>
      </c>
      <c r="E53" t="s">
        <v>235</v>
      </c>
      <c r="F53" t="s">
        <v>233</v>
      </c>
      <c r="G53">
        <v>861</v>
      </c>
      <c r="H53">
        <v>685076.971381807</v>
      </c>
      <c r="I53">
        <v>0.394050343249428</v>
      </c>
      <c r="J53">
        <v>0.39951691972540399</v>
      </c>
    </row>
    <row r="54" spans="1:10">
      <c r="A54" t="s">
        <v>1153</v>
      </c>
      <c r="B54">
        <v>2015</v>
      </c>
      <c r="C54" t="s">
        <v>225</v>
      </c>
      <c r="D54">
        <v>9</v>
      </c>
      <c r="E54" t="s">
        <v>235</v>
      </c>
      <c r="F54" t="s">
        <v>227</v>
      </c>
      <c r="G54">
        <v>1</v>
      </c>
      <c r="H54">
        <v>1140.6290827453099</v>
      </c>
      <c r="I54">
        <v>2.7824151363383401E-4</v>
      </c>
      <c r="J54">
        <v>3.92225584680636E-4</v>
      </c>
    </row>
    <row r="55" spans="1:10">
      <c r="A55" t="s">
        <v>362</v>
      </c>
      <c r="B55">
        <v>2015</v>
      </c>
      <c r="C55" t="s">
        <v>225</v>
      </c>
      <c r="D55">
        <v>9</v>
      </c>
      <c r="E55" t="s">
        <v>235</v>
      </c>
      <c r="F55" t="s">
        <v>229</v>
      </c>
      <c r="G55">
        <v>2252</v>
      </c>
      <c r="H55">
        <v>1796467.9687036499</v>
      </c>
      <c r="I55">
        <v>0.626599888703395</v>
      </c>
      <c r="J55">
        <v>0.61774744309422602</v>
      </c>
    </row>
    <row r="56" spans="1:10">
      <c r="A56" t="s">
        <v>363</v>
      </c>
      <c r="B56">
        <v>2015</v>
      </c>
      <c r="C56" t="s">
        <v>225</v>
      </c>
      <c r="D56">
        <v>9</v>
      </c>
      <c r="E56" t="s">
        <v>235</v>
      </c>
      <c r="F56" t="s">
        <v>231</v>
      </c>
      <c r="G56">
        <v>2</v>
      </c>
      <c r="H56">
        <v>2319.7198416211199</v>
      </c>
      <c r="I56">
        <v>5.5648302726766803E-4</v>
      </c>
      <c r="J56">
        <v>7.9767690035155599E-4</v>
      </c>
    </row>
    <row r="57" spans="1:10">
      <c r="A57" t="s">
        <v>364</v>
      </c>
      <c r="B57">
        <v>2015</v>
      </c>
      <c r="C57" t="s">
        <v>225</v>
      </c>
      <c r="D57">
        <v>9</v>
      </c>
      <c r="E57" t="s">
        <v>235</v>
      </c>
      <c r="F57" t="s">
        <v>233</v>
      </c>
      <c r="G57">
        <v>1339</v>
      </c>
      <c r="H57">
        <v>1108166.2261637801</v>
      </c>
      <c r="I57">
        <v>0.372565386755704</v>
      </c>
      <c r="J57">
        <v>0.381062654420742</v>
      </c>
    </row>
    <row r="58" spans="1:10">
      <c r="A58" t="s">
        <v>396</v>
      </c>
      <c r="B58">
        <v>2016</v>
      </c>
      <c r="C58" t="s">
        <v>225</v>
      </c>
      <c r="D58">
        <v>-8</v>
      </c>
      <c r="E58" t="s">
        <v>226</v>
      </c>
      <c r="F58" t="s">
        <v>229</v>
      </c>
      <c r="G58">
        <v>5</v>
      </c>
      <c r="H58">
        <v>6604.1343065760002</v>
      </c>
      <c r="I58">
        <v>0.71428571428571397</v>
      </c>
      <c r="J58">
        <v>0.74139668826493899</v>
      </c>
    </row>
    <row r="59" spans="1:10">
      <c r="A59" t="s">
        <v>1154</v>
      </c>
      <c r="B59">
        <v>2016</v>
      </c>
      <c r="C59" t="s">
        <v>225</v>
      </c>
      <c r="D59">
        <v>-8</v>
      </c>
      <c r="E59" t="s">
        <v>226</v>
      </c>
      <c r="F59" t="s">
        <v>231</v>
      </c>
      <c r="G59">
        <v>1</v>
      </c>
      <c r="H59">
        <v>1299.2790935252499</v>
      </c>
      <c r="I59">
        <v>0.14285714285714299</v>
      </c>
      <c r="J59">
        <v>0.145860331173506</v>
      </c>
    </row>
    <row r="60" spans="1:10">
      <c r="A60" t="s">
        <v>397</v>
      </c>
      <c r="B60">
        <v>2016</v>
      </c>
      <c r="C60" t="s">
        <v>225</v>
      </c>
      <c r="D60">
        <v>-8</v>
      </c>
      <c r="E60" t="s">
        <v>226</v>
      </c>
      <c r="F60" t="s">
        <v>233</v>
      </c>
      <c r="G60">
        <v>1</v>
      </c>
      <c r="H60">
        <v>1004.27989163896</v>
      </c>
      <c r="I60">
        <v>0.14285714285714299</v>
      </c>
      <c r="J60">
        <v>0.112742980561555</v>
      </c>
    </row>
    <row r="61" spans="1:10">
      <c r="A61" t="s">
        <v>398</v>
      </c>
      <c r="B61">
        <v>2016</v>
      </c>
      <c r="C61" t="s">
        <v>225</v>
      </c>
      <c r="D61">
        <v>1</v>
      </c>
      <c r="E61" t="s">
        <v>226</v>
      </c>
      <c r="F61" t="s">
        <v>229</v>
      </c>
      <c r="G61">
        <v>473</v>
      </c>
      <c r="H61">
        <v>506686.78134420601</v>
      </c>
      <c r="I61">
        <v>0.68352601156069404</v>
      </c>
      <c r="J61">
        <v>0.67520057154772495</v>
      </c>
    </row>
    <row r="62" spans="1:10">
      <c r="A62" t="s">
        <v>1155</v>
      </c>
      <c r="B62">
        <v>2016</v>
      </c>
      <c r="C62" t="s">
        <v>225</v>
      </c>
      <c r="D62">
        <v>1</v>
      </c>
      <c r="E62" t="s">
        <v>226</v>
      </c>
      <c r="F62" t="s">
        <v>233</v>
      </c>
      <c r="G62">
        <v>219</v>
      </c>
      <c r="H62">
        <v>243737.31883502801</v>
      </c>
      <c r="I62">
        <v>0.31647398843930602</v>
      </c>
      <c r="J62">
        <v>0.324799428452275</v>
      </c>
    </row>
    <row r="63" spans="1:10">
      <c r="A63" t="s">
        <v>399</v>
      </c>
      <c r="B63">
        <v>2016</v>
      </c>
      <c r="C63" t="s">
        <v>225</v>
      </c>
      <c r="D63">
        <v>2</v>
      </c>
      <c r="E63" t="s">
        <v>226</v>
      </c>
      <c r="F63" t="s">
        <v>229</v>
      </c>
      <c r="G63">
        <v>837</v>
      </c>
      <c r="H63">
        <v>959718.33828619902</v>
      </c>
      <c r="I63">
        <v>0.71477369769427801</v>
      </c>
      <c r="J63">
        <v>0.70938887419403496</v>
      </c>
    </row>
    <row r="64" spans="1:10">
      <c r="A64" t="s">
        <v>1156</v>
      </c>
      <c r="B64">
        <v>2016</v>
      </c>
      <c r="C64" t="s">
        <v>225</v>
      </c>
      <c r="D64">
        <v>2</v>
      </c>
      <c r="E64" t="s">
        <v>226</v>
      </c>
      <c r="F64" t="s">
        <v>231</v>
      </c>
      <c r="G64">
        <v>4</v>
      </c>
      <c r="H64">
        <v>3843.9678611008499</v>
      </c>
      <c r="I64">
        <v>3.41588385994876E-3</v>
      </c>
      <c r="J64">
        <v>2.8413211716823501E-3</v>
      </c>
    </row>
    <row r="65" spans="1:10">
      <c r="A65" t="s">
        <v>400</v>
      </c>
      <c r="B65">
        <v>2016</v>
      </c>
      <c r="C65" t="s">
        <v>225</v>
      </c>
      <c r="D65">
        <v>2</v>
      </c>
      <c r="E65" t="s">
        <v>226</v>
      </c>
      <c r="F65" t="s">
        <v>233</v>
      </c>
      <c r="G65">
        <v>330</v>
      </c>
      <c r="H65">
        <v>389318.142360684</v>
      </c>
      <c r="I65">
        <v>0.28181041844577298</v>
      </c>
      <c r="J65">
        <v>0.28776980463428298</v>
      </c>
    </row>
    <row r="66" spans="1:10">
      <c r="A66" t="s">
        <v>401</v>
      </c>
      <c r="B66">
        <v>2016</v>
      </c>
      <c r="C66" t="s">
        <v>225</v>
      </c>
      <c r="D66">
        <v>3</v>
      </c>
      <c r="E66" t="s">
        <v>226</v>
      </c>
      <c r="F66" t="s">
        <v>229</v>
      </c>
      <c r="G66">
        <v>546</v>
      </c>
      <c r="H66">
        <v>626037.04540126899</v>
      </c>
      <c r="I66">
        <v>0.70451612903225802</v>
      </c>
      <c r="J66">
        <v>0.70998757771203003</v>
      </c>
    </row>
    <row r="67" spans="1:10">
      <c r="A67" t="s">
        <v>402</v>
      </c>
      <c r="B67">
        <v>2016</v>
      </c>
      <c r="C67" t="s">
        <v>225</v>
      </c>
      <c r="D67">
        <v>3</v>
      </c>
      <c r="E67" t="s">
        <v>226</v>
      </c>
      <c r="F67" t="s">
        <v>231</v>
      </c>
      <c r="G67">
        <v>1</v>
      </c>
      <c r="H67">
        <v>1074.82317904655</v>
      </c>
      <c r="I67">
        <v>1.29032258064516E-3</v>
      </c>
      <c r="J67">
        <v>1.2189551895780801E-3</v>
      </c>
    </row>
    <row r="68" spans="1:10">
      <c r="A68" t="s">
        <v>403</v>
      </c>
      <c r="B68">
        <v>2016</v>
      </c>
      <c r="C68" t="s">
        <v>225</v>
      </c>
      <c r="D68">
        <v>3</v>
      </c>
      <c r="E68" t="s">
        <v>226</v>
      </c>
      <c r="F68" t="s">
        <v>233</v>
      </c>
      <c r="G68">
        <v>228</v>
      </c>
      <c r="H68">
        <v>254645.87627869201</v>
      </c>
      <c r="I68">
        <v>0.29419354838709699</v>
      </c>
      <c r="J68">
        <v>0.28879346709839199</v>
      </c>
    </row>
    <row r="69" spans="1:10">
      <c r="A69" t="s">
        <v>404</v>
      </c>
      <c r="B69">
        <v>2016</v>
      </c>
      <c r="C69" t="s">
        <v>225</v>
      </c>
      <c r="D69">
        <v>4</v>
      </c>
      <c r="E69" t="s">
        <v>226</v>
      </c>
      <c r="F69" t="s">
        <v>229</v>
      </c>
      <c r="G69">
        <v>379</v>
      </c>
      <c r="H69">
        <v>406233.14007579797</v>
      </c>
      <c r="I69">
        <v>0.87528868360277101</v>
      </c>
      <c r="J69">
        <v>0.86401852842006499</v>
      </c>
    </row>
    <row r="70" spans="1:10">
      <c r="A70" t="s">
        <v>1157</v>
      </c>
      <c r="B70">
        <v>2016</v>
      </c>
      <c r="C70" t="s">
        <v>225</v>
      </c>
      <c r="D70">
        <v>4</v>
      </c>
      <c r="E70" t="s">
        <v>226</v>
      </c>
      <c r="F70" t="s">
        <v>231</v>
      </c>
      <c r="G70">
        <v>1</v>
      </c>
      <c r="H70">
        <v>1083.8014156257</v>
      </c>
      <c r="I70">
        <v>2.3094688221708998E-3</v>
      </c>
      <c r="J70">
        <v>2.3051405999367099E-3</v>
      </c>
    </row>
    <row r="71" spans="1:10">
      <c r="A71" t="s">
        <v>405</v>
      </c>
      <c r="B71">
        <v>2016</v>
      </c>
      <c r="C71" t="s">
        <v>225</v>
      </c>
      <c r="D71">
        <v>4</v>
      </c>
      <c r="E71" t="s">
        <v>226</v>
      </c>
      <c r="F71" t="s">
        <v>233</v>
      </c>
      <c r="G71">
        <v>53</v>
      </c>
      <c r="H71">
        <v>62850.221264485801</v>
      </c>
      <c r="I71">
        <v>0.122401847575058</v>
      </c>
      <c r="J71">
        <v>0.13367633097999801</v>
      </c>
    </row>
    <row r="72" spans="1:10">
      <c r="A72" t="s">
        <v>406</v>
      </c>
      <c r="B72">
        <v>2016</v>
      </c>
      <c r="C72" t="s">
        <v>225</v>
      </c>
      <c r="D72">
        <v>5</v>
      </c>
      <c r="E72" t="s">
        <v>226</v>
      </c>
      <c r="F72" t="s">
        <v>229</v>
      </c>
      <c r="G72">
        <v>223</v>
      </c>
      <c r="H72">
        <v>263279.09205215599</v>
      </c>
      <c r="I72">
        <v>0.74581939799331098</v>
      </c>
      <c r="J72">
        <v>0.74763165658383102</v>
      </c>
    </row>
    <row r="73" spans="1:10">
      <c r="A73" t="s">
        <v>1158</v>
      </c>
      <c r="B73">
        <v>2016</v>
      </c>
      <c r="C73" t="s">
        <v>225</v>
      </c>
      <c r="D73">
        <v>5</v>
      </c>
      <c r="E73" t="s">
        <v>226</v>
      </c>
      <c r="F73" t="s">
        <v>231</v>
      </c>
      <c r="G73">
        <v>2</v>
      </c>
      <c r="H73">
        <v>2016.2554146314801</v>
      </c>
      <c r="I73">
        <v>6.6889632107023402E-3</v>
      </c>
      <c r="J73">
        <v>5.7255453290549598E-3</v>
      </c>
    </row>
    <row r="74" spans="1:10">
      <c r="A74" t="s">
        <v>1159</v>
      </c>
      <c r="B74">
        <v>2016</v>
      </c>
      <c r="C74" t="s">
        <v>225</v>
      </c>
      <c r="D74">
        <v>5</v>
      </c>
      <c r="E74" t="s">
        <v>226</v>
      </c>
      <c r="F74" t="s">
        <v>233</v>
      </c>
      <c r="G74">
        <v>74</v>
      </c>
      <c r="H74">
        <v>86855.460666675805</v>
      </c>
      <c r="I74">
        <v>0.24749163879598701</v>
      </c>
      <c r="J74">
        <v>0.24664279808711401</v>
      </c>
    </row>
    <row r="75" spans="1:10">
      <c r="A75" t="s">
        <v>407</v>
      </c>
      <c r="B75">
        <v>2016</v>
      </c>
      <c r="C75" t="s">
        <v>225</v>
      </c>
      <c r="D75">
        <v>6</v>
      </c>
      <c r="E75" t="s">
        <v>226</v>
      </c>
      <c r="F75" t="s">
        <v>229</v>
      </c>
      <c r="G75">
        <v>202</v>
      </c>
      <c r="H75">
        <v>227480.29760064199</v>
      </c>
      <c r="I75">
        <v>0.63322884012539205</v>
      </c>
      <c r="J75">
        <v>0.63742811960897106</v>
      </c>
    </row>
    <row r="76" spans="1:10">
      <c r="A76" t="s">
        <v>408</v>
      </c>
      <c r="B76">
        <v>2016</v>
      </c>
      <c r="C76" t="s">
        <v>225</v>
      </c>
      <c r="D76">
        <v>6</v>
      </c>
      <c r="E76" t="s">
        <v>226</v>
      </c>
      <c r="F76" t="s">
        <v>233</v>
      </c>
      <c r="G76">
        <v>117</v>
      </c>
      <c r="H76">
        <v>129391.780368227</v>
      </c>
      <c r="I76">
        <v>0.36677115987460801</v>
      </c>
      <c r="J76">
        <v>0.362571880391029</v>
      </c>
    </row>
    <row r="77" spans="1:10">
      <c r="A77" t="s">
        <v>409</v>
      </c>
      <c r="B77">
        <v>2016</v>
      </c>
      <c r="C77" t="s">
        <v>225</v>
      </c>
      <c r="D77">
        <v>7</v>
      </c>
      <c r="E77" t="s">
        <v>226</v>
      </c>
      <c r="F77" t="s">
        <v>229</v>
      </c>
      <c r="G77">
        <v>144</v>
      </c>
      <c r="H77">
        <v>169887.47515586001</v>
      </c>
      <c r="I77">
        <v>0.62882096069868998</v>
      </c>
      <c r="J77">
        <v>0.62805242344640499</v>
      </c>
    </row>
    <row r="78" spans="1:10">
      <c r="A78" t="s">
        <v>410</v>
      </c>
      <c r="B78">
        <v>2016</v>
      </c>
      <c r="C78" t="s">
        <v>225</v>
      </c>
      <c r="D78">
        <v>7</v>
      </c>
      <c r="E78" t="s">
        <v>226</v>
      </c>
      <c r="F78" t="s">
        <v>233</v>
      </c>
      <c r="G78">
        <v>85</v>
      </c>
      <c r="H78">
        <v>100611.401711156</v>
      </c>
      <c r="I78">
        <v>0.37117903930131002</v>
      </c>
      <c r="J78">
        <v>0.37194757655359501</v>
      </c>
    </row>
    <row r="79" spans="1:10">
      <c r="A79" t="s">
        <v>411</v>
      </c>
      <c r="B79">
        <v>2016</v>
      </c>
      <c r="C79" t="s">
        <v>225</v>
      </c>
      <c r="D79">
        <v>8</v>
      </c>
      <c r="E79" t="s">
        <v>226</v>
      </c>
      <c r="F79" t="s">
        <v>229</v>
      </c>
      <c r="G79">
        <v>97</v>
      </c>
      <c r="H79">
        <v>109602.46434255999</v>
      </c>
      <c r="I79">
        <v>0.497435897435897</v>
      </c>
      <c r="J79">
        <v>0.488623952883323</v>
      </c>
    </row>
    <row r="80" spans="1:10">
      <c r="A80" t="s">
        <v>412</v>
      </c>
      <c r="B80">
        <v>2016</v>
      </c>
      <c r="C80" t="s">
        <v>225</v>
      </c>
      <c r="D80">
        <v>8</v>
      </c>
      <c r="E80" t="s">
        <v>226</v>
      </c>
      <c r="F80" t="s">
        <v>233</v>
      </c>
      <c r="G80">
        <v>98</v>
      </c>
      <c r="H80">
        <v>114705.95053519199</v>
      </c>
      <c r="I80">
        <v>0.502564102564103</v>
      </c>
      <c r="J80">
        <v>0.51137604711667695</v>
      </c>
    </row>
    <row r="81" spans="1:10">
      <c r="A81" t="s">
        <v>413</v>
      </c>
      <c r="B81">
        <v>2016</v>
      </c>
      <c r="C81" t="s">
        <v>225</v>
      </c>
      <c r="D81">
        <v>9</v>
      </c>
      <c r="E81" t="s">
        <v>226</v>
      </c>
      <c r="F81" t="s">
        <v>229</v>
      </c>
      <c r="G81">
        <v>200</v>
      </c>
      <c r="H81">
        <v>232954.45670347099</v>
      </c>
      <c r="I81">
        <v>0.59347181008902095</v>
      </c>
      <c r="J81">
        <v>0.59091500631173499</v>
      </c>
    </row>
    <row r="82" spans="1:10">
      <c r="A82" t="s">
        <v>414</v>
      </c>
      <c r="B82">
        <v>2016</v>
      </c>
      <c r="C82" t="s">
        <v>225</v>
      </c>
      <c r="D82">
        <v>9</v>
      </c>
      <c r="E82" t="s">
        <v>226</v>
      </c>
      <c r="F82" t="s">
        <v>233</v>
      </c>
      <c r="G82">
        <v>137</v>
      </c>
      <c r="H82">
        <v>161272.215855555</v>
      </c>
      <c r="I82">
        <v>0.406528189910979</v>
      </c>
      <c r="J82">
        <v>0.40908499368826501</v>
      </c>
    </row>
    <row r="83" spans="1:10">
      <c r="A83" t="s">
        <v>443</v>
      </c>
      <c r="B83">
        <v>2016</v>
      </c>
      <c r="C83" t="s">
        <v>225</v>
      </c>
      <c r="D83">
        <v>-8</v>
      </c>
      <c r="E83" t="s">
        <v>235</v>
      </c>
      <c r="F83" t="s">
        <v>229</v>
      </c>
      <c r="G83">
        <v>20</v>
      </c>
      <c r="H83">
        <v>17586.730953833299</v>
      </c>
      <c r="I83">
        <v>0.86956521739130399</v>
      </c>
      <c r="J83">
        <v>0.88172585630480005</v>
      </c>
    </row>
    <row r="84" spans="1:10">
      <c r="A84" t="s">
        <v>444</v>
      </c>
      <c r="B84">
        <v>2016</v>
      </c>
      <c r="C84" t="s">
        <v>225</v>
      </c>
      <c r="D84">
        <v>-8</v>
      </c>
      <c r="E84" t="s">
        <v>235</v>
      </c>
      <c r="F84" t="s">
        <v>231</v>
      </c>
      <c r="G84">
        <v>1</v>
      </c>
      <c r="H84">
        <v>782.58310582946797</v>
      </c>
      <c r="I84">
        <v>4.3478260869565202E-2</v>
      </c>
      <c r="J84">
        <v>3.9235475935154203E-2</v>
      </c>
    </row>
    <row r="85" spans="1:10">
      <c r="A85" t="s">
        <v>445</v>
      </c>
      <c r="B85">
        <v>2016</v>
      </c>
      <c r="C85" t="s">
        <v>225</v>
      </c>
      <c r="D85">
        <v>-8</v>
      </c>
      <c r="E85" t="s">
        <v>235</v>
      </c>
      <c r="F85" t="s">
        <v>233</v>
      </c>
      <c r="G85">
        <v>2</v>
      </c>
      <c r="H85">
        <v>1576.48976142174</v>
      </c>
      <c r="I85">
        <v>8.6956521739130405E-2</v>
      </c>
      <c r="J85">
        <v>7.9038667760045395E-2</v>
      </c>
    </row>
    <row r="86" spans="1:10">
      <c r="A86" t="s">
        <v>446</v>
      </c>
      <c r="B86">
        <v>2016</v>
      </c>
      <c r="C86" t="s">
        <v>225</v>
      </c>
      <c r="D86">
        <v>1</v>
      </c>
      <c r="E86" t="s">
        <v>235</v>
      </c>
      <c r="F86" t="s">
        <v>229</v>
      </c>
      <c r="G86">
        <v>2162</v>
      </c>
      <c r="H86">
        <v>1830527.30948931</v>
      </c>
      <c r="I86">
        <v>0.68331226295828096</v>
      </c>
      <c r="J86">
        <v>0.67706731209987203</v>
      </c>
    </row>
    <row r="87" spans="1:10">
      <c r="A87" t="s">
        <v>447</v>
      </c>
      <c r="B87">
        <v>2016</v>
      </c>
      <c r="C87" t="s">
        <v>225</v>
      </c>
      <c r="D87">
        <v>1</v>
      </c>
      <c r="E87" t="s">
        <v>235</v>
      </c>
      <c r="F87" t="s">
        <v>231</v>
      </c>
      <c r="G87">
        <v>2</v>
      </c>
      <c r="H87">
        <v>1453.1888862267399</v>
      </c>
      <c r="I87">
        <v>6.3211125158027797E-4</v>
      </c>
      <c r="J87">
        <v>5.3749905181444302E-4</v>
      </c>
    </row>
    <row r="88" spans="1:10">
      <c r="A88" t="s">
        <v>448</v>
      </c>
      <c r="B88">
        <v>2016</v>
      </c>
      <c r="C88" t="s">
        <v>225</v>
      </c>
      <c r="D88">
        <v>1</v>
      </c>
      <c r="E88" t="s">
        <v>235</v>
      </c>
      <c r="F88" t="s">
        <v>233</v>
      </c>
      <c r="G88">
        <v>1000</v>
      </c>
      <c r="H88">
        <v>871631.50116417196</v>
      </c>
      <c r="I88">
        <v>0.31605562579013902</v>
      </c>
      <c r="J88">
        <v>0.32239518884831397</v>
      </c>
    </row>
    <row r="89" spans="1:10">
      <c r="A89" t="s">
        <v>449</v>
      </c>
      <c r="B89">
        <v>2016</v>
      </c>
      <c r="C89" t="s">
        <v>225</v>
      </c>
      <c r="D89">
        <v>2</v>
      </c>
      <c r="E89" t="s">
        <v>235</v>
      </c>
      <c r="F89" t="s">
        <v>229</v>
      </c>
      <c r="G89">
        <v>4260</v>
      </c>
      <c r="H89">
        <v>3714971.07208812</v>
      </c>
      <c r="I89">
        <v>0.71035517758879396</v>
      </c>
      <c r="J89">
        <v>0.711397473813554</v>
      </c>
    </row>
    <row r="90" spans="1:10">
      <c r="A90" t="s">
        <v>450</v>
      </c>
      <c r="B90">
        <v>2016</v>
      </c>
      <c r="C90" t="s">
        <v>225</v>
      </c>
      <c r="D90">
        <v>2</v>
      </c>
      <c r="E90" t="s">
        <v>235</v>
      </c>
      <c r="F90" t="s">
        <v>231</v>
      </c>
      <c r="G90">
        <v>3</v>
      </c>
      <c r="H90">
        <v>2805.7239967841001</v>
      </c>
      <c r="I90">
        <v>5.0025012506253101E-4</v>
      </c>
      <c r="J90">
        <v>5.3728142825305197E-4</v>
      </c>
    </row>
    <row r="91" spans="1:10">
      <c r="A91" t="s">
        <v>451</v>
      </c>
      <c r="B91">
        <v>2016</v>
      </c>
      <c r="C91" t="s">
        <v>225</v>
      </c>
      <c r="D91">
        <v>2</v>
      </c>
      <c r="E91" t="s">
        <v>235</v>
      </c>
      <c r="F91" t="s">
        <v>233</v>
      </c>
      <c r="G91">
        <v>1734</v>
      </c>
      <c r="H91">
        <v>1504298.35716727</v>
      </c>
      <c r="I91">
        <v>0.28914457228614299</v>
      </c>
      <c r="J91">
        <v>0.28806524475819301</v>
      </c>
    </row>
    <row r="92" spans="1:10">
      <c r="A92" t="s">
        <v>452</v>
      </c>
      <c r="B92">
        <v>2016</v>
      </c>
      <c r="C92" t="s">
        <v>225</v>
      </c>
      <c r="D92">
        <v>3</v>
      </c>
      <c r="E92" t="s">
        <v>235</v>
      </c>
      <c r="F92" t="s">
        <v>229</v>
      </c>
      <c r="G92">
        <v>2825</v>
      </c>
      <c r="H92">
        <v>2493649.4816655698</v>
      </c>
      <c r="I92">
        <v>0.707488104182319</v>
      </c>
      <c r="J92">
        <v>0.70755170634970199</v>
      </c>
    </row>
    <row r="93" spans="1:10">
      <c r="A93" t="s">
        <v>453</v>
      </c>
      <c r="B93">
        <v>2016</v>
      </c>
      <c r="C93" t="s">
        <v>225</v>
      </c>
      <c r="D93">
        <v>3</v>
      </c>
      <c r="E93" t="s">
        <v>235</v>
      </c>
      <c r="F93" t="s">
        <v>231</v>
      </c>
      <c r="G93">
        <v>2</v>
      </c>
      <c r="H93">
        <v>1727.47042492582</v>
      </c>
      <c r="I93">
        <v>5.0087653393438502E-4</v>
      </c>
      <c r="J93">
        <v>4.9015495393864305E-4</v>
      </c>
    </row>
    <row r="94" spans="1:10">
      <c r="A94" t="s">
        <v>454</v>
      </c>
      <c r="B94">
        <v>2016</v>
      </c>
      <c r="C94" t="s">
        <v>225</v>
      </c>
      <c r="D94">
        <v>3</v>
      </c>
      <c r="E94" t="s">
        <v>235</v>
      </c>
      <c r="F94" t="s">
        <v>233</v>
      </c>
      <c r="G94">
        <v>1166</v>
      </c>
      <c r="H94">
        <v>1028958.3852242</v>
      </c>
      <c r="I94">
        <v>0.29201101928374701</v>
      </c>
      <c r="J94">
        <v>0.291958138696359</v>
      </c>
    </row>
    <row r="95" spans="1:10">
      <c r="A95" t="s">
        <v>455</v>
      </c>
      <c r="B95">
        <v>2016</v>
      </c>
      <c r="C95" t="s">
        <v>225</v>
      </c>
      <c r="D95">
        <v>4</v>
      </c>
      <c r="E95" t="s">
        <v>235</v>
      </c>
      <c r="F95" t="s">
        <v>229</v>
      </c>
      <c r="G95">
        <v>2864</v>
      </c>
      <c r="H95">
        <v>2424734.3578091301</v>
      </c>
      <c r="I95">
        <v>0.88123076923076904</v>
      </c>
      <c r="J95">
        <v>0.88059243879291604</v>
      </c>
    </row>
    <row r="96" spans="1:10">
      <c r="A96" t="s">
        <v>1160</v>
      </c>
      <c r="B96">
        <v>2016</v>
      </c>
      <c r="C96" t="s">
        <v>225</v>
      </c>
      <c r="D96">
        <v>4</v>
      </c>
      <c r="E96" t="s">
        <v>235</v>
      </c>
      <c r="F96" t="s">
        <v>231</v>
      </c>
      <c r="G96">
        <v>1</v>
      </c>
      <c r="H96">
        <v>530.948666656005</v>
      </c>
      <c r="I96">
        <v>3.0769230769230797E-4</v>
      </c>
      <c r="J96">
        <v>1.9282499121549699E-4</v>
      </c>
    </row>
    <row r="97" spans="1:10">
      <c r="A97" t="s">
        <v>456</v>
      </c>
      <c r="B97">
        <v>2016</v>
      </c>
      <c r="C97" t="s">
        <v>225</v>
      </c>
      <c r="D97">
        <v>4</v>
      </c>
      <c r="E97" t="s">
        <v>235</v>
      </c>
      <c r="F97" t="s">
        <v>233</v>
      </c>
      <c r="G97">
        <v>385</v>
      </c>
      <c r="H97">
        <v>328260.90041836898</v>
      </c>
      <c r="I97">
        <v>0.11846153846153799</v>
      </c>
      <c r="J97">
        <v>0.119214736215869</v>
      </c>
    </row>
    <row r="98" spans="1:10">
      <c r="A98" t="s">
        <v>457</v>
      </c>
      <c r="B98">
        <v>2016</v>
      </c>
      <c r="C98" t="s">
        <v>225</v>
      </c>
      <c r="D98">
        <v>5</v>
      </c>
      <c r="E98" t="s">
        <v>235</v>
      </c>
      <c r="F98" t="s">
        <v>229</v>
      </c>
      <c r="G98">
        <v>2473</v>
      </c>
      <c r="H98">
        <v>2210902.9604326999</v>
      </c>
      <c r="I98">
        <v>0.74241969378564998</v>
      </c>
      <c r="J98">
        <v>0.74197709508835996</v>
      </c>
    </row>
    <row r="99" spans="1:10">
      <c r="A99" t="s">
        <v>1161</v>
      </c>
      <c r="B99">
        <v>2016</v>
      </c>
      <c r="C99" t="s">
        <v>225</v>
      </c>
      <c r="D99">
        <v>5</v>
      </c>
      <c r="E99" t="s">
        <v>235</v>
      </c>
      <c r="F99" t="s">
        <v>231</v>
      </c>
      <c r="G99">
        <v>5</v>
      </c>
      <c r="H99">
        <v>3954.4352116109599</v>
      </c>
      <c r="I99">
        <v>1.50105073551486E-3</v>
      </c>
      <c r="J99">
        <v>1.32710498992321E-3</v>
      </c>
    </row>
    <row r="100" spans="1:10">
      <c r="A100" t="s">
        <v>458</v>
      </c>
      <c r="B100">
        <v>2016</v>
      </c>
      <c r="C100" t="s">
        <v>225</v>
      </c>
      <c r="D100">
        <v>5</v>
      </c>
      <c r="E100" t="s">
        <v>235</v>
      </c>
      <c r="F100" t="s">
        <v>233</v>
      </c>
      <c r="G100">
        <v>853</v>
      </c>
      <c r="H100">
        <v>764888.17206679005</v>
      </c>
      <c r="I100">
        <v>0.25607925547883498</v>
      </c>
      <c r="J100">
        <v>0.25669579992171598</v>
      </c>
    </row>
    <row r="101" spans="1:10">
      <c r="A101" t="s">
        <v>459</v>
      </c>
      <c r="B101">
        <v>2016</v>
      </c>
      <c r="C101" t="s">
        <v>225</v>
      </c>
      <c r="D101">
        <v>6</v>
      </c>
      <c r="E101" t="s">
        <v>235</v>
      </c>
      <c r="F101" t="s">
        <v>229</v>
      </c>
      <c r="G101">
        <v>1782</v>
      </c>
      <c r="H101">
        <v>1524570.0275870799</v>
      </c>
      <c r="I101">
        <v>0.62177250523377503</v>
      </c>
      <c r="J101">
        <v>0.61743621100368196</v>
      </c>
    </row>
    <row r="102" spans="1:10">
      <c r="A102" t="s">
        <v>460</v>
      </c>
      <c r="B102">
        <v>2016</v>
      </c>
      <c r="C102" t="s">
        <v>225</v>
      </c>
      <c r="D102">
        <v>6</v>
      </c>
      <c r="E102" t="s">
        <v>235</v>
      </c>
      <c r="F102" t="s">
        <v>231</v>
      </c>
      <c r="G102">
        <v>4</v>
      </c>
      <c r="H102">
        <v>3690.21905047882</v>
      </c>
      <c r="I102">
        <v>1.39567341242149E-3</v>
      </c>
      <c r="J102">
        <v>1.4945032547356101E-3</v>
      </c>
    </row>
    <row r="103" spans="1:10">
      <c r="A103" t="s">
        <v>461</v>
      </c>
      <c r="B103">
        <v>2016</v>
      </c>
      <c r="C103" t="s">
        <v>225</v>
      </c>
      <c r="D103">
        <v>6</v>
      </c>
      <c r="E103" t="s">
        <v>235</v>
      </c>
      <c r="F103" t="s">
        <v>233</v>
      </c>
      <c r="G103">
        <v>1080</v>
      </c>
      <c r="H103">
        <v>940934.14205693605</v>
      </c>
      <c r="I103">
        <v>0.376831821353803</v>
      </c>
      <c r="J103">
        <v>0.381069285741583</v>
      </c>
    </row>
    <row r="104" spans="1:10">
      <c r="A104" t="s">
        <v>462</v>
      </c>
      <c r="B104">
        <v>2016</v>
      </c>
      <c r="C104" t="s">
        <v>225</v>
      </c>
      <c r="D104">
        <v>7</v>
      </c>
      <c r="E104" t="s">
        <v>235</v>
      </c>
      <c r="F104" t="s">
        <v>229</v>
      </c>
      <c r="G104">
        <v>1528</v>
      </c>
      <c r="H104">
        <v>1390786.06165612</v>
      </c>
      <c r="I104">
        <v>0.66261925411968803</v>
      </c>
      <c r="J104">
        <v>0.66199862857416603</v>
      </c>
    </row>
    <row r="105" spans="1:10">
      <c r="A105" t="s">
        <v>463</v>
      </c>
      <c r="B105">
        <v>2016</v>
      </c>
      <c r="C105" t="s">
        <v>225</v>
      </c>
      <c r="D105">
        <v>7</v>
      </c>
      <c r="E105" t="s">
        <v>235</v>
      </c>
      <c r="F105" t="s">
        <v>231</v>
      </c>
      <c r="G105">
        <v>4</v>
      </c>
      <c r="H105">
        <v>3529.1730094078098</v>
      </c>
      <c r="I105">
        <v>1.7346053772766699E-3</v>
      </c>
      <c r="J105">
        <v>1.6798469273174299E-3</v>
      </c>
    </row>
    <row r="106" spans="1:10">
      <c r="A106" t="s">
        <v>464</v>
      </c>
      <c r="B106">
        <v>2016</v>
      </c>
      <c r="C106" t="s">
        <v>225</v>
      </c>
      <c r="D106">
        <v>7</v>
      </c>
      <c r="E106" t="s">
        <v>235</v>
      </c>
      <c r="F106" t="s">
        <v>233</v>
      </c>
      <c r="G106">
        <v>774</v>
      </c>
      <c r="H106">
        <v>706574.40713273198</v>
      </c>
      <c r="I106">
        <v>0.33564614050303598</v>
      </c>
      <c r="J106">
        <v>0.33632152449851599</v>
      </c>
    </row>
    <row r="107" spans="1:10">
      <c r="A107" t="s">
        <v>465</v>
      </c>
      <c r="B107">
        <v>2016</v>
      </c>
      <c r="C107" t="s">
        <v>225</v>
      </c>
      <c r="D107">
        <v>8</v>
      </c>
      <c r="E107" t="s">
        <v>235</v>
      </c>
      <c r="F107" t="s">
        <v>229</v>
      </c>
      <c r="G107">
        <v>1276</v>
      </c>
      <c r="H107">
        <v>1112171.3779144799</v>
      </c>
      <c r="I107">
        <v>0.62457170827214903</v>
      </c>
      <c r="J107">
        <v>0.62300052436019604</v>
      </c>
    </row>
    <row r="108" spans="1:10">
      <c r="A108" t="s">
        <v>466</v>
      </c>
      <c r="B108">
        <v>2016</v>
      </c>
      <c r="C108" t="s">
        <v>225</v>
      </c>
      <c r="D108">
        <v>8</v>
      </c>
      <c r="E108" t="s">
        <v>235</v>
      </c>
      <c r="F108" t="s">
        <v>231</v>
      </c>
      <c r="G108">
        <v>1</v>
      </c>
      <c r="H108">
        <v>733.51439019064298</v>
      </c>
      <c r="I108">
        <v>4.8947626040137101E-4</v>
      </c>
      <c r="J108">
        <v>4.1088977723149098E-4</v>
      </c>
    </row>
    <row r="109" spans="1:10">
      <c r="A109" t="s">
        <v>467</v>
      </c>
      <c r="B109">
        <v>2016</v>
      </c>
      <c r="C109" t="s">
        <v>225</v>
      </c>
      <c r="D109">
        <v>8</v>
      </c>
      <c r="E109" t="s">
        <v>235</v>
      </c>
      <c r="F109" t="s">
        <v>233</v>
      </c>
      <c r="G109">
        <v>766</v>
      </c>
      <c r="H109">
        <v>672280.40758997598</v>
      </c>
      <c r="I109">
        <v>0.37493881546745</v>
      </c>
      <c r="J109">
        <v>0.37658858586257299</v>
      </c>
    </row>
    <row r="110" spans="1:10">
      <c r="A110" t="s">
        <v>468</v>
      </c>
      <c r="B110">
        <v>2016</v>
      </c>
      <c r="C110" t="s">
        <v>225</v>
      </c>
      <c r="D110">
        <v>9</v>
      </c>
      <c r="E110" t="s">
        <v>235</v>
      </c>
      <c r="F110" t="s">
        <v>229</v>
      </c>
      <c r="G110">
        <v>2030</v>
      </c>
      <c r="H110">
        <v>1779917.3329105501</v>
      </c>
      <c r="I110">
        <v>0.63338533541341702</v>
      </c>
      <c r="J110">
        <v>0.61878236755546201</v>
      </c>
    </row>
    <row r="111" spans="1:10">
      <c r="A111" t="s">
        <v>469</v>
      </c>
      <c r="B111">
        <v>2016</v>
      </c>
      <c r="C111" t="s">
        <v>225</v>
      </c>
      <c r="D111">
        <v>9</v>
      </c>
      <c r="E111" t="s">
        <v>235</v>
      </c>
      <c r="F111" t="s">
        <v>231</v>
      </c>
      <c r="G111">
        <v>4</v>
      </c>
      <c r="H111">
        <v>3559.3691421086201</v>
      </c>
      <c r="I111">
        <v>1.2480499219968801E-3</v>
      </c>
      <c r="J111">
        <v>1.2374028973336101E-3</v>
      </c>
    </row>
    <row r="112" spans="1:10">
      <c r="A112" t="s">
        <v>470</v>
      </c>
      <c r="B112">
        <v>2016</v>
      </c>
      <c r="C112" t="s">
        <v>225</v>
      </c>
      <c r="D112">
        <v>9</v>
      </c>
      <c r="E112" t="s">
        <v>235</v>
      </c>
      <c r="F112" t="s">
        <v>233</v>
      </c>
      <c r="G112">
        <v>1171</v>
      </c>
      <c r="H112">
        <v>1093006.89902703</v>
      </c>
      <c r="I112">
        <v>0.36536661466458698</v>
      </c>
      <c r="J112">
        <v>0.37998022954720401</v>
      </c>
    </row>
    <row r="113" spans="1:10">
      <c r="A113" t="s">
        <v>1162</v>
      </c>
      <c r="B113">
        <v>2017</v>
      </c>
      <c r="C113" t="s">
        <v>225</v>
      </c>
      <c r="D113">
        <v>-8</v>
      </c>
      <c r="E113" t="s">
        <v>226</v>
      </c>
      <c r="F113" t="s">
        <v>229</v>
      </c>
      <c r="G113">
        <v>5</v>
      </c>
      <c r="H113">
        <v>6642.8476304597698</v>
      </c>
      <c r="I113">
        <v>1</v>
      </c>
      <c r="J113">
        <v>1</v>
      </c>
    </row>
    <row r="114" spans="1:10">
      <c r="A114" t="s">
        <v>502</v>
      </c>
      <c r="B114">
        <v>2017</v>
      </c>
      <c r="C114" t="s">
        <v>225</v>
      </c>
      <c r="D114">
        <v>1</v>
      </c>
      <c r="E114" t="s">
        <v>226</v>
      </c>
      <c r="F114" t="s">
        <v>229</v>
      </c>
      <c r="G114">
        <v>437</v>
      </c>
      <c r="H114">
        <v>470609.89007221197</v>
      </c>
      <c r="I114">
        <v>0.66514459665144599</v>
      </c>
      <c r="J114">
        <v>0.64406635871936402</v>
      </c>
    </row>
    <row r="115" spans="1:10">
      <c r="A115" t="s">
        <v>1163</v>
      </c>
      <c r="B115">
        <v>2017</v>
      </c>
      <c r="C115" t="s">
        <v>225</v>
      </c>
      <c r="D115">
        <v>1</v>
      </c>
      <c r="E115" t="s">
        <v>226</v>
      </c>
      <c r="F115" t="s">
        <v>233</v>
      </c>
      <c r="G115">
        <v>220</v>
      </c>
      <c r="H115">
        <v>260075.517884748</v>
      </c>
      <c r="I115">
        <v>0.33485540334855401</v>
      </c>
      <c r="J115">
        <v>0.35593364128063598</v>
      </c>
    </row>
    <row r="116" spans="1:10">
      <c r="A116" t="s">
        <v>503</v>
      </c>
      <c r="B116">
        <v>2017</v>
      </c>
      <c r="C116" t="s">
        <v>225</v>
      </c>
      <c r="D116">
        <v>2</v>
      </c>
      <c r="E116" t="s">
        <v>226</v>
      </c>
      <c r="F116" t="s">
        <v>229</v>
      </c>
      <c r="G116">
        <v>900</v>
      </c>
      <c r="H116">
        <v>1000302.03359812</v>
      </c>
      <c r="I116">
        <v>0.72173215717722505</v>
      </c>
      <c r="J116">
        <v>0.72311875157753802</v>
      </c>
    </row>
    <row r="117" spans="1:10">
      <c r="A117" t="s">
        <v>1164</v>
      </c>
      <c r="B117">
        <v>2017</v>
      </c>
      <c r="C117" t="s">
        <v>225</v>
      </c>
      <c r="D117">
        <v>2</v>
      </c>
      <c r="E117" t="s">
        <v>226</v>
      </c>
      <c r="F117" t="s">
        <v>231</v>
      </c>
      <c r="G117">
        <v>1</v>
      </c>
      <c r="H117">
        <v>1039.88207050808</v>
      </c>
      <c r="I117">
        <v>8.0192461908580603E-4</v>
      </c>
      <c r="J117">
        <v>7.5173117654159802E-4</v>
      </c>
    </row>
    <row r="118" spans="1:10">
      <c r="A118" t="s">
        <v>504</v>
      </c>
      <c r="B118">
        <v>2017</v>
      </c>
      <c r="C118" t="s">
        <v>225</v>
      </c>
      <c r="D118">
        <v>2</v>
      </c>
      <c r="E118" t="s">
        <v>226</v>
      </c>
      <c r="F118" t="s">
        <v>233</v>
      </c>
      <c r="G118">
        <v>346</v>
      </c>
      <c r="H118">
        <v>381974.49178987899</v>
      </c>
      <c r="I118">
        <v>0.27746591820368899</v>
      </c>
      <c r="J118">
        <v>0.27612951724592</v>
      </c>
    </row>
    <row r="119" spans="1:10">
      <c r="A119" t="s">
        <v>505</v>
      </c>
      <c r="B119">
        <v>2017</v>
      </c>
      <c r="C119" t="s">
        <v>225</v>
      </c>
      <c r="D119">
        <v>3</v>
      </c>
      <c r="E119" t="s">
        <v>226</v>
      </c>
      <c r="F119" t="s">
        <v>229</v>
      </c>
      <c r="G119">
        <v>557</v>
      </c>
      <c r="H119">
        <v>648191.89222002402</v>
      </c>
      <c r="I119">
        <v>0.68680641183723801</v>
      </c>
      <c r="J119">
        <v>0.68772012240953495</v>
      </c>
    </row>
    <row r="120" spans="1:10">
      <c r="A120" t="s">
        <v>506</v>
      </c>
      <c r="B120">
        <v>2017</v>
      </c>
      <c r="C120" t="s">
        <v>225</v>
      </c>
      <c r="D120">
        <v>3</v>
      </c>
      <c r="E120" t="s">
        <v>226</v>
      </c>
      <c r="F120" t="s">
        <v>233</v>
      </c>
      <c r="G120">
        <v>254</v>
      </c>
      <c r="H120">
        <v>294330.903170901</v>
      </c>
      <c r="I120">
        <v>0.31319358816276199</v>
      </c>
      <c r="J120">
        <v>0.31227987759046499</v>
      </c>
    </row>
    <row r="121" spans="1:10">
      <c r="A121" t="s">
        <v>507</v>
      </c>
      <c r="B121">
        <v>2017</v>
      </c>
      <c r="C121" t="s">
        <v>225</v>
      </c>
      <c r="D121">
        <v>4</v>
      </c>
      <c r="E121" t="s">
        <v>226</v>
      </c>
      <c r="F121" t="s">
        <v>229</v>
      </c>
      <c r="G121">
        <v>355</v>
      </c>
      <c r="H121">
        <v>391671.20233786502</v>
      </c>
      <c r="I121">
        <v>0.84323040380047498</v>
      </c>
      <c r="J121">
        <v>0.83816841010980403</v>
      </c>
    </row>
    <row r="122" spans="1:10">
      <c r="A122" t="s">
        <v>508</v>
      </c>
      <c r="B122">
        <v>2017</v>
      </c>
      <c r="C122" t="s">
        <v>225</v>
      </c>
      <c r="D122">
        <v>4</v>
      </c>
      <c r="E122" t="s">
        <v>226</v>
      </c>
      <c r="F122" t="s">
        <v>233</v>
      </c>
      <c r="G122">
        <v>66</v>
      </c>
      <c r="H122">
        <v>75622.956704175202</v>
      </c>
      <c r="I122">
        <v>0.15676959619952499</v>
      </c>
      <c r="J122">
        <v>0.161831589890196</v>
      </c>
    </row>
    <row r="123" spans="1:10">
      <c r="A123" t="s">
        <v>509</v>
      </c>
      <c r="B123">
        <v>2017</v>
      </c>
      <c r="C123" t="s">
        <v>225</v>
      </c>
      <c r="D123">
        <v>5</v>
      </c>
      <c r="E123" t="s">
        <v>226</v>
      </c>
      <c r="F123" t="s">
        <v>229</v>
      </c>
      <c r="G123">
        <v>236</v>
      </c>
      <c r="H123">
        <v>270507.23023682798</v>
      </c>
      <c r="I123">
        <v>0.73291925465838503</v>
      </c>
      <c r="J123">
        <v>0.72447569032695203</v>
      </c>
    </row>
    <row r="124" spans="1:10">
      <c r="A124" t="s">
        <v>510</v>
      </c>
      <c r="B124">
        <v>2017</v>
      </c>
      <c r="C124" t="s">
        <v>225</v>
      </c>
      <c r="D124">
        <v>5</v>
      </c>
      <c r="E124" t="s">
        <v>226</v>
      </c>
      <c r="F124" t="s">
        <v>233</v>
      </c>
      <c r="G124">
        <v>86</v>
      </c>
      <c r="H124">
        <v>102876.216369571</v>
      </c>
      <c r="I124">
        <v>0.26708074534161502</v>
      </c>
      <c r="J124">
        <v>0.27552430967304797</v>
      </c>
    </row>
    <row r="125" spans="1:10">
      <c r="A125" t="s">
        <v>511</v>
      </c>
      <c r="B125">
        <v>2017</v>
      </c>
      <c r="C125" t="s">
        <v>225</v>
      </c>
      <c r="D125">
        <v>6</v>
      </c>
      <c r="E125" t="s">
        <v>226</v>
      </c>
      <c r="F125" t="s">
        <v>229</v>
      </c>
      <c r="G125">
        <v>237</v>
      </c>
      <c r="H125">
        <v>250368.68682999301</v>
      </c>
      <c r="I125">
        <v>0.66016713091921997</v>
      </c>
      <c r="J125">
        <v>0.66459139264990297</v>
      </c>
    </row>
    <row r="126" spans="1:10">
      <c r="A126" t="s">
        <v>513</v>
      </c>
      <c r="B126">
        <v>2017</v>
      </c>
      <c r="C126" t="s">
        <v>225</v>
      </c>
      <c r="D126">
        <v>6</v>
      </c>
      <c r="E126" t="s">
        <v>226</v>
      </c>
      <c r="F126" t="s">
        <v>233</v>
      </c>
      <c r="G126">
        <v>122</v>
      </c>
      <c r="H126">
        <v>126357.057136847</v>
      </c>
      <c r="I126">
        <v>0.33983286908077998</v>
      </c>
      <c r="J126">
        <v>0.33540860735009698</v>
      </c>
    </row>
    <row r="127" spans="1:10">
      <c r="A127" t="s">
        <v>514</v>
      </c>
      <c r="B127">
        <v>2017</v>
      </c>
      <c r="C127" t="s">
        <v>225</v>
      </c>
      <c r="D127">
        <v>7</v>
      </c>
      <c r="E127" t="s">
        <v>226</v>
      </c>
      <c r="F127" t="s">
        <v>229</v>
      </c>
      <c r="G127">
        <v>182</v>
      </c>
      <c r="H127">
        <v>205073.09372227799</v>
      </c>
      <c r="I127">
        <v>0.66181818181818197</v>
      </c>
      <c r="J127">
        <v>0.65903038926720203</v>
      </c>
    </row>
    <row r="128" spans="1:10">
      <c r="A128" t="s">
        <v>515</v>
      </c>
      <c r="B128">
        <v>2017</v>
      </c>
      <c r="C128" t="s">
        <v>225</v>
      </c>
      <c r="D128">
        <v>7</v>
      </c>
      <c r="E128" t="s">
        <v>226</v>
      </c>
      <c r="F128" t="s">
        <v>231</v>
      </c>
      <c r="G128">
        <v>1</v>
      </c>
      <c r="H128">
        <v>893.13472235852203</v>
      </c>
      <c r="I128">
        <v>3.6363636363636398E-3</v>
      </c>
      <c r="J128">
        <v>2.87021038723447E-3</v>
      </c>
    </row>
    <row r="129" spans="1:10">
      <c r="A129" t="s">
        <v>516</v>
      </c>
      <c r="B129">
        <v>2017</v>
      </c>
      <c r="C129" t="s">
        <v>225</v>
      </c>
      <c r="D129">
        <v>7</v>
      </c>
      <c r="E129" t="s">
        <v>226</v>
      </c>
      <c r="F129" t="s">
        <v>233</v>
      </c>
      <c r="G129">
        <v>92</v>
      </c>
      <c r="H129">
        <v>105207.728116465</v>
      </c>
      <c r="I129">
        <v>0.33454545454545498</v>
      </c>
      <c r="J129">
        <v>0.33809940034556402</v>
      </c>
    </row>
    <row r="130" spans="1:10">
      <c r="A130" t="s">
        <v>517</v>
      </c>
      <c r="B130">
        <v>2017</v>
      </c>
      <c r="C130" t="s">
        <v>225</v>
      </c>
      <c r="D130">
        <v>8</v>
      </c>
      <c r="E130" t="s">
        <v>226</v>
      </c>
      <c r="F130" t="s">
        <v>229</v>
      </c>
      <c r="G130">
        <v>100</v>
      </c>
      <c r="H130">
        <v>118322.639825659</v>
      </c>
      <c r="I130">
        <v>0.512820512820513</v>
      </c>
      <c r="J130">
        <v>0.52810447921313097</v>
      </c>
    </row>
    <row r="131" spans="1:10">
      <c r="A131" t="s">
        <v>518</v>
      </c>
      <c r="B131">
        <v>2017</v>
      </c>
      <c r="C131" t="s">
        <v>225</v>
      </c>
      <c r="D131">
        <v>8</v>
      </c>
      <c r="E131" t="s">
        <v>226</v>
      </c>
      <c r="F131" t="s">
        <v>233</v>
      </c>
      <c r="G131">
        <v>95</v>
      </c>
      <c r="H131">
        <v>105728.934215065</v>
      </c>
      <c r="I131">
        <v>0.487179487179487</v>
      </c>
      <c r="J131">
        <v>0.47189552078686903</v>
      </c>
    </row>
    <row r="132" spans="1:10">
      <c r="A132" t="s">
        <v>519</v>
      </c>
      <c r="B132">
        <v>2017</v>
      </c>
      <c r="C132" t="s">
        <v>225</v>
      </c>
      <c r="D132">
        <v>9</v>
      </c>
      <c r="E132" t="s">
        <v>226</v>
      </c>
      <c r="F132" t="s">
        <v>229</v>
      </c>
      <c r="G132">
        <v>224</v>
      </c>
      <c r="H132">
        <v>247051.69073647499</v>
      </c>
      <c r="I132">
        <v>0.64553314121037497</v>
      </c>
      <c r="J132">
        <v>0.62999177379550597</v>
      </c>
    </row>
    <row r="133" spans="1:10">
      <c r="A133" t="s">
        <v>520</v>
      </c>
      <c r="B133">
        <v>2017</v>
      </c>
      <c r="C133" t="s">
        <v>225</v>
      </c>
      <c r="D133">
        <v>9</v>
      </c>
      <c r="E133" t="s">
        <v>226</v>
      </c>
      <c r="F133" t="s">
        <v>233</v>
      </c>
      <c r="G133">
        <v>123</v>
      </c>
      <c r="H133">
        <v>145098.97060956899</v>
      </c>
      <c r="I133">
        <v>0.35446685878962497</v>
      </c>
      <c r="J133">
        <v>0.37000822620449397</v>
      </c>
    </row>
    <row r="134" spans="1:10">
      <c r="A134" t="s">
        <v>545</v>
      </c>
      <c r="B134">
        <v>2017</v>
      </c>
      <c r="C134" t="s">
        <v>225</v>
      </c>
      <c r="D134">
        <v>-8</v>
      </c>
      <c r="E134" t="s">
        <v>235</v>
      </c>
      <c r="F134" t="s">
        <v>229</v>
      </c>
      <c r="G134">
        <v>15</v>
      </c>
      <c r="H134">
        <v>11211.754304570801</v>
      </c>
      <c r="I134">
        <v>0.9375</v>
      </c>
      <c r="J134">
        <v>0.92330175367869405</v>
      </c>
    </row>
    <row r="135" spans="1:10">
      <c r="A135" t="s">
        <v>546</v>
      </c>
      <c r="B135">
        <v>2017</v>
      </c>
      <c r="C135" t="s">
        <v>225</v>
      </c>
      <c r="D135">
        <v>-8</v>
      </c>
      <c r="E135" t="s">
        <v>235</v>
      </c>
      <c r="F135" t="s">
        <v>231</v>
      </c>
      <c r="G135">
        <v>1</v>
      </c>
      <c r="H135">
        <v>931.35520421115598</v>
      </c>
      <c r="I135">
        <v>6.25E-2</v>
      </c>
      <c r="J135">
        <v>7.6698246321306202E-2</v>
      </c>
    </row>
    <row r="136" spans="1:10">
      <c r="A136" t="s">
        <v>548</v>
      </c>
      <c r="B136">
        <v>2017</v>
      </c>
      <c r="C136" t="s">
        <v>225</v>
      </c>
      <c r="D136">
        <v>1</v>
      </c>
      <c r="E136" t="s">
        <v>235</v>
      </c>
      <c r="F136" t="s">
        <v>229</v>
      </c>
      <c r="G136">
        <v>2209</v>
      </c>
      <c r="H136">
        <v>1884247.8445375699</v>
      </c>
      <c r="I136">
        <v>0.69269363436814002</v>
      </c>
      <c r="J136">
        <v>0.69334895727314805</v>
      </c>
    </row>
    <row r="137" spans="1:10">
      <c r="A137" t="s">
        <v>1165</v>
      </c>
      <c r="B137">
        <v>2017</v>
      </c>
      <c r="C137" t="s">
        <v>225</v>
      </c>
      <c r="D137">
        <v>1</v>
      </c>
      <c r="E137" t="s">
        <v>235</v>
      </c>
      <c r="F137" t="s">
        <v>231</v>
      </c>
      <c r="G137">
        <v>3</v>
      </c>
      <c r="H137">
        <v>2876.0640340291902</v>
      </c>
      <c r="I137">
        <v>9.4073377234242701E-4</v>
      </c>
      <c r="J137">
        <v>1.0583087595540501E-3</v>
      </c>
    </row>
    <row r="138" spans="1:10">
      <c r="A138" t="s">
        <v>549</v>
      </c>
      <c r="B138">
        <v>2017</v>
      </c>
      <c r="C138" t="s">
        <v>225</v>
      </c>
      <c r="D138">
        <v>1</v>
      </c>
      <c r="E138" t="s">
        <v>235</v>
      </c>
      <c r="F138" t="s">
        <v>233</v>
      </c>
      <c r="G138">
        <v>977</v>
      </c>
      <c r="H138">
        <v>830480.011895912</v>
      </c>
      <c r="I138">
        <v>0.30636563185951698</v>
      </c>
      <c r="J138">
        <v>0.30559273396729802</v>
      </c>
    </row>
    <row r="139" spans="1:10">
      <c r="A139" t="s">
        <v>1166</v>
      </c>
      <c r="B139">
        <v>2017</v>
      </c>
      <c r="C139" t="s">
        <v>225</v>
      </c>
      <c r="D139">
        <v>2</v>
      </c>
      <c r="E139" t="s">
        <v>235</v>
      </c>
      <c r="F139" t="s">
        <v>227</v>
      </c>
      <c r="G139">
        <v>1</v>
      </c>
      <c r="H139">
        <v>615.60008898582305</v>
      </c>
      <c r="I139">
        <v>1.6553550736633001E-4</v>
      </c>
      <c r="J139">
        <v>1.18581845991651E-4</v>
      </c>
    </row>
    <row r="140" spans="1:10">
      <c r="A140" t="s">
        <v>550</v>
      </c>
      <c r="B140">
        <v>2017</v>
      </c>
      <c r="C140" t="s">
        <v>225</v>
      </c>
      <c r="D140">
        <v>2</v>
      </c>
      <c r="E140" t="s">
        <v>235</v>
      </c>
      <c r="F140" t="s">
        <v>229</v>
      </c>
      <c r="G140">
        <v>4319</v>
      </c>
      <c r="H140">
        <v>3716771.81917293</v>
      </c>
      <c r="I140">
        <v>0.71494785631517999</v>
      </c>
      <c r="J140">
        <v>0.71595451549296596</v>
      </c>
    </row>
    <row r="141" spans="1:10">
      <c r="A141" t="s">
        <v>1167</v>
      </c>
      <c r="B141">
        <v>2017</v>
      </c>
      <c r="C141" t="s">
        <v>225</v>
      </c>
      <c r="D141">
        <v>2</v>
      </c>
      <c r="E141" t="s">
        <v>235</v>
      </c>
      <c r="F141" t="s">
        <v>231</v>
      </c>
      <c r="G141">
        <v>1</v>
      </c>
      <c r="H141">
        <v>1242.2148912934599</v>
      </c>
      <c r="I141">
        <v>1.6553550736633001E-4</v>
      </c>
      <c r="J141">
        <v>2.3928543475452399E-4</v>
      </c>
    </row>
    <row r="142" spans="1:10">
      <c r="A142" t="s">
        <v>551</v>
      </c>
      <c r="B142">
        <v>2017</v>
      </c>
      <c r="C142" t="s">
        <v>225</v>
      </c>
      <c r="D142">
        <v>2</v>
      </c>
      <c r="E142" t="s">
        <v>235</v>
      </c>
      <c r="F142" t="s">
        <v>233</v>
      </c>
      <c r="G142">
        <v>1720</v>
      </c>
      <c r="H142">
        <v>1472722.24469313</v>
      </c>
      <c r="I142">
        <v>0.284721072670088</v>
      </c>
      <c r="J142">
        <v>0.28368761722628799</v>
      </c>
    </row>
    <row r="143" spans="1:10">
      <c r="A143" t="s">
        <v>552</v>
      </c>
      <c r="B143">
        <v>2017</v>
      </c>
      <c r="C143" t="s">
        <v>225</v>
      </c>
      <c r="D143">
        <v>3</v>
      </c>
      <c r="E143" t="s">
        <v>235</v>
      </c>
      <c r="F143" t="s">
        <v>229</v>
      </c>
      <c r="G143">
        <v>2958</v>
      </c>
      <c r="H143">
        <v>2619314.73806882</v>
      </c>
      <c r="I143">
        <v>0.72358121330724101</v>
      </c>
      <c r="J143">
        <v>0.72320814291874003</v>
      </c>
    </row>
    <row r="144" spans="1:10">
      <c r="A144" t="s">
        <v>1168</v>
      </c>
      <c r="B144">
        <v>2017</v>
      </c>
      <c r="C144" t="s">
        <v>225</v>
      </c>
      <c r="D144">
        <v>3</v>
      </c>
      <c r="E144" t="s">
        <v>235</v>
      </c>
      <c r="F144" t="s">
        <v>231</v>
      </c>
      <c r="G144">
        <v>1</v>
      </c>
      <c r="H144">
        <v>576.43666384159599</v>
      </c>
      <c r="I144">
        <v>2.4461839530332701E-4</v>
      </c>
      <c r="J144">
        <v>1.5915753960691099E-4</v>
      </c>
    </row>
    <row r="145" spans="1:10">
      <c r="A145" t="s">
        <v>553</v>
      </c>
      <c r="B145">
        <v>2017</v>
      </c>
      <c r="C145" t="s">
        <v>225</v>
      </c>
      <c r="D145">
        <v>3</v>
      </c>
      <c r="E145" t="s">
        <v>235</v>
      </c>
      <c r="F145" t="s">
        <v>233</v>
      </c>
      <c r="G145">
        <v>1129</v>
      </c>
      <c r="H145">
        <v>1001908.11460848</v>
      </c>
      <c r="I145">
        <v>0.276174168297456</v>
      </c>
      <c r="J145">
        <v>0.27663269954165298</v>
      </c>
    </row>
    <row r="146" spans="1:10">
      <c r="A146" t="s">
        <v>554</v>
      </c>
      <c r="B146">
        <v>2017</v>
      </c>
      <c r="C146" t="s">
        <v>225</v>
      </c>
      <c r="D146">
        <v>4</v>
      </c>
      <c r="E146" t="s">
        <v>235</v>
      </c>
      <c r="F146" t="s">
        <v>229</v>
      </c>
      <c r="G146">
        <v>2967</v>
      </c>
      <c r="H146">
        <v>2516882.7996040899</v>
      </c>
      <c r="I146">
        <v>0.88015425689706295</v>
      </c>
      <c r="J146">
        <v>0.87561886773815001</v>
      </c>
    </row>
    <row r="147" spans="1:10">
      <c r="A147" t="s">
        <v>555</v>
      </c>
      <c r="B147">
        <v>2017</v>
      </c>
      <c r="C147" t="s">
        <v>225</v>
      </c>
      <c r="D147">
        <v>4</v>
      </c>
      <c r="E147" t="s">
        <v>235</v>
      </c>
      <c r="F147" t="s">
        <v>231</v>
      </c>
      <c r="G147">
        <v>1</v>
      </c>
      <c r="H147">
        <v>528.70623944706904</v>
      </c>
      <c r="I147">
        <v>2.9664787896766502E-4</v>
      </c>
      <c r="J147">
        <v>1.8393592217466799E-4</v>
      </c>
    </row>
    <row r="148" spans="1:10">
      <c r="A148" t="s">
        <v>556</v>
      </c>
      <c r="B148">
        <v>2017</v>
      </c>
      <c r="C148" t="s">
        <v>225</v>
      </c>
      <c r="D148">
        <v>4</v>
      </c>
      <c r="E148" t="s">
        <v>235</v>
      </c>
      <c r="F148" t="s">
        <v>233</v>
      </c>
      <c r="G148">
        <v>403</v>
      </c>
      <c r="H148">
        <v>356992.97804516798</v>
      </c>
      <c r="I148">
        <v>0.119549095223969</v>
      </c>
      <c r="J148">
        <v>0.12419719633967501</v>
      </c>
    </row>
    <row r="149" spans="1:10">
      <c r="A149" t="s">
        <v>1169</v>
      </c>
      <c r="B149">
        <v>2017</v>
      </c>
      <c r="C149" t="s">
        <v>225</v>
      </c>
      <c r="D149">
        <v>5</v>
      </c>
      <c r="E149" t="s">
        <v>235</v>
      </c>
      <c r="F149" t="s">
        <v>227</v>
      </c>
      <c r="G149">
        <v>1</v>
      </c>
      <c r="H149">
        <v>1124.72461586078</v>
      </c>
      <c r="I149">
        <v>3.0120481927710803E-4</v>
      </c>
      <c r="J149">
        <v>3.8042330889627598E-4</v>
      </c>
    </row>
    <row r="150" spans="1:10">
      <c r="A150" t="s">
        <v>557</v>
      </c>
      <c r="B150">
        <v>2017</v>
      </c>
      <c r="C150" t="s">
        <v>225</v>
      </c>
      <c r="D150">
        <v>5</v>
      </c>
      <c r="E150" t="s">
        <v>235</v>
      </c>
      <c r="F150" t="s">
        <v>229</v>
      </c>
      <c r="G150">
        <v>2442</v>
      </c>
      <c r="H150">
        <v>2180293.9660590701</v>
      </c>
      <c r="I150">
        <v>0.73554216867469902</v>
      </c>
      <c r="J150">
        <v>0.73745575871475699</v>
      </c>
    </row>
    <row r="151" spans="1:10">
      <c r="A151" t="s">
        <v>1170</v>
      </c>
      <c r="B151">
        <v>2017</v>
      </c>
      <c r="C151" t="s">
        <v>225</v>
      </c>
      <c r="D151">
        <v>5</v>
      </c>
      <c r="E151" t="s">
        <v>235</v>
      </c>
      <c r="F151" t="s">
        <v>231</v>
      </c>
      <c r="G151">
        <v>1</v>
      </c>
      <c r="H151">
        <v>774.70150363424705</v>
      </c>
      <c r="I151">
        <v>3.0120481927710803E-4</v>
      </c>
      <c r="J151">
        <v>2.6203259470222203E-4</v>
      </c>
    </row>
    <row r="152" spans="1:10">
      <c r="A152" t="s">
        <v>558</v>
      </c>
      <c r="B152">
        <v>2017</v>
      </c>
      <c r="C152" t="s">
        <v>225</v>
      </c>
      <c r="D152">
        <v>5</v>
      </c>
      <c r="E152" t="s">
        <v>235</v>
      </c>
      <c r="F152" t="s">
        <v>233</v>
      </c>
      <c r="G152">
        <v>876</v>
      </c>
      <c r="H152">
        <v>774314.764810947</v>
      </c>
      <c r="I152">
        <v>0.26385542168674703</v>
      </c>
      <c r="J152">
        <v>0.26190178538164399</v>
      </c>
    </row>
    <row r="153" spans="1:10">
      <c r="A153" t="s">
        <v>560</v>
      </c>
      <c r="B153">
        <v>2017</v>
      </c>
      <c r="C153" t="s">
        <v>225</v>
      </c>
      <c r="D153">
        <v>6</v>
      </c>
      <c r="E153" t="s">
        <v>235</v>
      </c>
      <c r="F153" t="s">
        <v>229</v>
      </c>
      <c r="G153">
        <v>1906</v>
      </c>
      <c r="H153">
        <v>1639498.4668127899</v>
      </c>
      <c r="I153">
        <v>0.64391891891891895</v>
      </c>
      <c r="J153">
        <v>0.64026642718298998</v>
      </c>
    </row>
    <row r="154" spans="1:10">
      <c r="A154" t="s">
        <v>561</v>
      </c>
      <c r="B154">
        <v>2017</v>
      </c>
      <c r="C154" t="s">
        <v>225</v>
      </c>
      <c r="D154">
        <v>6</v>
      </c>
      <c r="E154" t="s">
        <v>235</v>
      </c>
      <c r="F154" t="s">
        <v>231</v>
      </c>
      <c r="G154">
        <v>2</v>
      </c>
      <c r="H154">
        <v>1222.6331787213501</v>
      </c>
      <c r="I154">
        <v>6.7567567567567604E-4</v>
      </c>
      <c r="J154">
        <v>4.7746978294959698E-4</v>
      </c>
    </row>
    <row r="155" spans="1:10">
      <c r="A155" t="s">
        <v>562</v>
      </c>
      <c r="B155">
        <v>2017</v>
      </c>
      <c r="C155" t="s">
        <v>225</v>
      </c>
      <c r="D155">
        <v>6</v>
      </c>
      <c r="E155" t="s">
        <v>235</v>
      </c>
      <c r="F155" t="s">
        <v>233</v>
      </c>
      <c r="G155">
        <v>1052</v>
      </c>
      <c r="H155">
        <v>919929.27492532798</v>
      </c>
      <c r="I155">
        <v>0.35540540540540499</v>
      </c>
      <c r="J155">
        <v>0.35925610303406003</v>
      </c>
    </row>
    <row r="156" spans="1:10">
      <c r="A156" t="s">
        <v>563</v>
      </c>
      <c r="B156">
        <v>2017</v>
      </c>
      <c r="C156" t="s">
        <v>225</v>
      </c>
      <c r="D156">
        <v>7</v>
      </c>
      <c r="E156" t="s">
        <v>235</v>
      </c>
      <c r="F156" t="s">
        <v>229</v>
      </c>
      <c r="G156">
        <v>1548</v>
      </c>
      <c r="H156">
        <v>1370309.88794098</v>
      </c>
      <c r="I156">
        <v>0.67333623314484603</v>
      </c>
      <c r="J156">
        <v>0.66947912095008399</v>
      </c>
    </row>
    <row r="157" spans="1:10">
      <c r="A157" t="s">
        <v>565</v>
      </c>
      <c r="B157">
        <v>2017</v>
      </c>
      <c r="C157" t="s">
        <v>225</v>
      </c>
      <c r="D157">
        <v>7</v>
      </c>
      <c r="E157" t="s">
        <v>235</v>
      </c>
      <c r="F157" t="s">
        <v>233</v>
      </c>
      <c r="G157">
        <v>751</v>
      </c>
      <c r="H157">
        <v>676520.020654705</v>
      </c>
      <c r="I157">
        <v>0.32666376685515403</v>
      </c>
      <c r="J157">
        <v>0.33052087904991601</v>
      </c>
    </row>
    <row r="158" spans="1:10">
      <c r="A158" t="s">
        <v>566</v>
      </c>
      <c r="B158">
        <v>2017</v>
      </c>
      <c r="C158" t="s">
        <v>225</v>
      </c>
      <c r="D158">
        <v>8</v>
      </c>
      <c r="E158" t="s">
        <v>235</v>
      </c>
      <c r="F158" t="s">
        <v>229</v>
      </c>
      <c r="G158">
        <v>1257</v>
      </c>
      <c r="H158">
        <v>1080592.33115138</v>
      </c>
      <c r="I158">
        <v>0.62043435340572595</v>
      </c>
      <c r="J158">
        <v>0.61023804356690703</v>
      </c>
    </row>
    <row r="159" spans="1:10">
      <c r="A159" t="s">
        <v>567</v>
      </c>
      <c r="B159">
        <v>2017</v>
      </c>
      <c r="C159" t="s">
        <v>225</v>
      </c>
      <c r="D159">
        <v>8</v>
      </c>
      <c r="E159" t="s">
        <v>235</v>
      </c>
      <c r="F159" t="s">
        <v>231</v>
      </c>
      <c r="G159">
        <v>5</v>
      </c>
      <c r="H159">
        <v>3944.4912262451498</v>
      </c>
      <c r="I159">
        <v>2.46791707798618E-3</v>
      </c>
      <c r="J159">
        <v>2.2275547765602901E-3</v>
      </c>
    </row>
    <row r="160" spans="1:10">
      <c r="A160" t="s">
        <v>568</v>
      </c>
      <c r="B160">
        <v>2017</v>
      </c>
      <c r="C160" t="s">
        <v>225</v>
      </c>
      <c r="D160">
        <v>8</v>
      </c>
      <c r="E160" t="s">
        <v>235</v>
      </c>
      <c r="F160" t="s">
        <v>233</v>
      </c>
      <c r="G160">
        <v>764</v>
      </c>
      <c r="H160">
        <v>686234.99780454405</v>
      </c>
      <c r="I160">
        <v>0.377097729516288</v>
      </c>
      <c r="J160">
        <v>0.38753440165653202</v>
      </c>
    </row>
    <row r="161" spans="1:10">
      <c r="A161" t="s">
        <v>569</v>
      </c>
      <c r="B161">
        <v>2017</v>
      </c>
      <c r="C161" t="s">
        <v>225</v>
      </c>
      <c r="D161">
        <v>9</v>
      </c>
      <c r="E161" t="s">
        <v>235</v>
      </c>
      <c r="F161" t="s">
        <v>229</v>
      </c>
      <c r="G161">
        <v>2032</v>
      </c>
      <c r="H161">
        <v>1787131.11717913</v>
      </c>
      <c r="I161">
        <v>0.63164438918246801</v>
      </c>
      <c r="J161">
        <v>0.62231299648835703</v>
      </c>
    </row>
    <row r="162" spans="1:10">
      <c r="A162" t="s">
        <v>570</v>
      </c>
      <c r="B162">
        <v>2017</v>
      </c>
      <c r="C162" t="s">
        <v>225</v>
      </c>
      <c r="D162">
        <v>9</v>
      </c>
      <c r="E162" t="s">
        <v>235</v>
      </c>
      <c r="F162" t="s">
        <v>231</v>
      </c>
      <c r="G162">
        <v>2</v>
      </c>
      <c r="H162">
        <v>1919.00783206714</v>
      </c>
      <c r="I162">
        <v>6.2169723344731101E-4</v>
      </c>
      <c r="J162">
        <v>6.6823497323650796E-4</v>
      </c>
    </row>
    <row r="163" spans="1:10">
      <c r="A163" t="s">
        <v>571</v>
      </c>
      <c r="B163">
        <v>2017</v>
      </c>
      <c r="C163" t="s">
        <v>225</v>
      </c>
      <c r="D163">
        <v>9</v>
      </c>
      <c r="E163" t="s">
        <v>235</v>
      </c>
      <c r="F163" t="s">
        <v>233</v>
      </c>
      <c r="G163">
        <v>1183</v>
      </c>
      <c r="H163">
        <v>1082705.93225213</v>
      </c>
      <c r="I163">
        <v>0.36773391358408503</v>
      </c>
      <c r="J163">
        <v>0.37701876853840599</v>
      </c>
    </row>
    <row r="164" spans="1:10">
      <c r="A164" t="s">
        <v>601</v>
      </c>
      <c r="B164">
        <v>2018</v>
      </c>
      <c r="C164" t="s">
        <v>225</v>
      </c>
      <c r="D164">
        <v>-8</v>
      </c>
      <c r="E164" t="s">
        <v>226</v>
      </c>
      <c r="F164" t="s">
        <v>229</v>
      </c>
      <c r="G164">
        <v>2</v>
      </c>
      <c r="H164">
        <v>2129.0096016174102</v>
      </c>
      <c r="I164">
        <v>0.5</v>
      </c>
      <c r="J164">
        <v>0.40803173029251399</v>
      </c>
    </row>
    <row r="165" spans="1:10">
      <c r="A165" t="s">
        <v>602</v>
      </c>
      <c r="B165">
        <v>2018</v>
      </c>
      <c r="C165" t="s">
        <v>225</v>
      </c>
      <c r="D165">
        <v>-8</v>
      </c>
      <c r="E165" t="s">
        <v>226</v>
      </c>
      <c r="F165" t="s">
        <v>231</v>
      </c>
      <c r="G165">
        <v>2</v>
      </c>
      <c r="H165">
        <v>3088.7454001593901</v>
      </c>
      <c r="I165">
        <v>0.5</v>
      </c>
      <c r="J165">
        <v>0.59196826970748595</v>
      </c>
    </row>
    <row r="166" spans="1:10">
      <c r="A166" t="s">
        <v>603</v>
      </c>
      <c r="B166">
        <v>2018</v>
      </c>
      <c r="C166" t="s">
        <v>225</v>
      </c>
      <c r="D166">
        <v>1</v>
      </c>
      <c r="E166" t="s">
        <v>226</v>
      </c>
      <c r="F166" t="s">
        <v>229</v>
      </c>
      <c r="G166">
        <v>423</v>
      </c>
      <c r="H166">
        <v>481769.26264546497</v>
      </c>
      <c r="I166">
        <v>0.70499999999999996</v>
      </c>
      <c r="J166">
        <v>0.707143196164982</v>
      </c>
    </row>
    <row r="167" spans="1:10">
      <c r="A167" t="s">
        <v>1171</v>
      </c>
      <c r="B167">
        <v>2018</v>
      </c>
      <c r="C167" t="s">
        <v>225</v>
      </c>
      <c r="D167">
        <v>1</v>
      </c>
      <c r="E167" t="s">
        <v>226</v>
      </c>
      <c r="F167" t="s">
        <v>231</v>
      </c>
      <c r="G167">
        <v>2</v>
      </c>
      <c r="H167">
        <v>3027.95350995525</v>
      </c>
      <c r="I167">
        <v>3.3333333333333301E-3</v>
      </c>
      <c r="J167">
        <v>4.4444444444444401E-3</v>
      </c>
    </row>
    <row r="168" spans="1:10">
      <c r="A168" t="s">
        <v>604</v>
      </c>
      <c r="B168">
        <v>2018</v>
      </c>
      <c r="C168" t="s">
        <v>225</v>
      </c>
      <c r="D168">
        <v>1</v>
      </c>
      <c r="E168" t="s">
        <v>226</v>
      </c>
      <c r="F168" t="s">
        <v>233</v>
      </c>
      <c r="G168">
        <v>175</v>
      </c>
      <c r="H168">
        <v>196492.32358451199</v>
      </c>
      <c r="I168">
        <v>0.29166666666666702</v>
      </c>
      <c r="J168">
        <v>0.28841235939057402</v>
      </c>
    </row>
    <row r="169" spans="1:10">
      <c r="A169" t="s">
        <v>605</v>
      </c>
      <c r="B169">
        <v>2018</v>
      </c>
      <c r="C169" t="s">
        <v>225</v>
      </c>
      <c r="D169">
        <v>2</v>
      </c>
      <c r="E169" t="s">
        <v>226</v>
      </c>
      <c r="F169" t="s">
        <v>229</v>
      </c>
      <c r="G169">
        <v>895</v>
      </c>
      <c r="H169">
        <v>1099989.1564653099</v>
      </c>
      <c r="I169">
        <v>0.74273858921161795</v>
      </c>
      <c r="J169">
        <v>0.74887923572285897</v>
      </c>
    </row>
    <row r="170" spans="1:10">
      <c r="A170" t="s">
        <v>1172</v>
      </c>
      <c r="B170">
        <v>2018</v>
      </c>
      <c r="C170" t="s">
        <v>225</v>
      </c>
      <c r="D170">
        <v>2</v>
      </c>
      <c r="E170" t="s">
        <v>226</v>
      </c>
      <c r="F170" t="s">
        <v>231</v>
      </c>
      <c r="G170">
        <v>1</v>
      </c>
      <c r="H170">
        <v>575.58279023070804</v>
      </c>
      <c r="I170">
        <v>8.2987551867219904E-4</v>
      </c>
      <c r="J170">
        <v>3.9186022653924001E-4</v>
      </c>
    </row>
    <row r="171" spans="1:10">
      <c r="A171" t="s">
        <v>606</v>
      </c>
      <c r="B171">
        <v>2018</v>
      </c>
      <c r="C171" t="s">
        <v>225</v>
      </c>
      <c r="D171">
        <v>2</v>
      </c>
      <c r="E171" t="s">
        <v>226</v>
      </c>
      <c r="F171" t="s">
        <v>233</v>
      </c>
      <c r="G171">
        <v>309</v>
      </c>
      <c r="H171">
        <v>368282.44463458302</v>
      </c>
      <c r="I171">
        <v>0.25643153526971002</v>
      </c>
      <c r="J171">
        <v>0.250728904050602</v>
      </c>
    </row>
    <row r="172" spans="1:10">
      <c r="A172" t="s">
        <v>607</v>
      </c>
      <c r="B172">
        <v>2018</v>
      </c>
      <c r="C172" t="s">
        <v>225</v>
      </c>
      <c r="D172">
        <v>3</v>
      </c>
      <c r="E172" t="s">
        <v>226</v>
      </c>
      <c r="F172" t="s">
        <v>229</v>
      </c>
      <c r="G172">
        <v>591</v>
      </c>
      <c r="H172">
        <v>731154.41104099702</v>
      </c>
      <c r="I172">
        <v>0.73507462686567204</v>
      </c>
      <c r="J172">
        <v>0.73819660099718698</v>
      </c>
    </row>
    <row r="173" spans="1:10">
      <c r="A173" t="s">
        <v>608</v>
      </c>
      <c r="B173">
        <v>2018</v>
      </c>
      <c r="C173" t="s">
        <v>225</v>
      </c>
      <c r="D173">
        <v>3</v>
      </c>
      <c r="E173" t="s">
        <v>226</v>
      </c>
      <c r="F173" t="s">
        <v>231</v>
      </c>
      <c r="G173">
        <v>1</v>
      </c>
      <c r="H173">
        <v>1133.05735784742</v>
      </c>
      <c r="I173">
        <v>1.2437810945273599E-3</v>
      </c>
      <c r="J173">
        <v>1.1439705179470199E-3</v>
      </c>
    </row>
    <row r="174" spans="1:10">
      <c r="A174" t="s">
        <v>609</v>
      </c>
      <c r="B174">
        <v>2018</v>
      </c>
      <c r="C174" t="s">
        <v>225</v>
      </c>
      <c r="D174">
        <v>3</v>
      </c>
      <c r="E174" t="s">
        <v>226</v>
      </c>
      <c r="F174" t="s">
        <v>233</v>
      </c>
      <c r="G174">
        <v>212</v>
      </c>
      <c r="H174">
        <v>258172.81014121199</v>
      </c>
      <c r="I174">
        <v>0.26368159203980102</v>
      </c>
      <c r="J174">
        <v>0.26065942848486601</v>
      </c>
    </row>
    <row r="175" spans="1:10">
      <c r="A175" t="s">
        <v>610</v>
      </c>
      <c r="B175">
        <v>2018</v>
      </c>
      <c r="C175" t="s">
        <v>225</v>
      </c>
      <c r="D175">
        <v>4</v>
      </c>
      <c r="E175" t="s">
        <v>226</v>
      </c>
      <c r="F175" t="s">
        <v>229</v>
      </c>
      <c r="G175">
        <v>378</v>
      </c>
      <c r="H175">
        <v>446503.49910469999</v>
      </c>
      <c r="I175">
        <v>0.88524590163934402</v>
      </c>
      <c r="J175">
        <v>0.88854483585839095</v>
      </c>
    </row>
    <row r="176" spans="1:10">
      <c r="A176" t="s">
        <v>611</v>
      </c>
      <c r="B176">
        <v>2018</v>
      </c>
      <c r="C176" t="s">
        <v>225</v>
      </c>
      <c r="D176">
        <v>4</v>
      </c>
      <c r="E176" t="s">
        <v>226</v>
      </c>
      <c r="F176" t="s">
        <v>231</v>
      </c>
      <c r="G176">
        <v>1</v>
      </c>
      <c r="H176">
        <v>966.20302090413202</v>
      </c>
      <c r="I176">
        <v>2.34192037470726E-3</v>
      </c>
      <c r="J176">
        <v>1.92275022779571E-3</v>
      </c>
    </row>
    <row r="177" spans="1:10">
      <c r="A177" t="s">
        <v>612</v>
      </c>
      <c r="B177">
        <v>2018</v>
      </c>
      <c r="C177" t="s">
        <v>225</v>
      </c>
      <c r="D177">
        <v>4</v>
      </c>
      <c r="E177" t="s">
        <v>226</v>
      </c>
      <c r="F177" t="s">
        <v>233</v>
      </c>
      <c r="G177">
        <v>48</v>
      </c>
      <c r="H177">
        <v>55041.236079724797</v>
      </c>
      <c r="I177">
        <v>0.11241217798594801</v>
      </c>
      <c r="J177">
        <v>0.10953241391381301</v>
      </c>
    </row>
    <row r="178" spans="1:10">
      <c r="A178" t="s">
        <v>613</v>
      </c>
      <c r="B178">
        <v>2018</v>
      </c>
      <c r="C178" t="s">
        <v>225</v>
      </c>
      <c r="D178">
        <v>5</v>
      </c>
      <c r="E178" t="s">
        <v>226</v>
      </c>
      <c r="F178" t="s">
        <v>229</v>
      </c>
      <c r="G178">
        <v>200</v>
      </c>
      <c r="H178">
        <v>238540.909938692</v>
      </c>
      <c r="I178">
        <v>0.72463768115941996</v>
      </c>
      <c r="J178">
        <v>0.71245127618723902</v>
      </c>
    </row>
    <row r="179" spans="1:10">
      <c r="A179" t="s">
        <v>1173</v>
      </c>
      <c r="B179">
        <v>2018</v>
      </c>
      <c r="C179" t="s">
        <v>225</v>
      </c>
      <c r="D179">
        <v>5</v>
      </c>
      <c r="E179" t="s">
        <v>226</v>
      </c>
      <c r="F179" t="s">
        <v>231</v>
      </c>
      <c r="G179">
        <v>1</v>
      </c>
      <c r="H179">
        <v>1546.95958902455</v>
      </c>
      <c r="I179">
        <v>3.6231884057971002E-3</v>
      </c>
      <c r="J179">
        <v>4.6203116006134698E-3</v>
      </c>
    </row>
    <row r="180" spans="1:10">
      <c r="A180" t="s">
        <v>614</v>
      </c>
      <c r="B180">
        <v>2018</v>
      </c>
      <c r="C180" t="s">
        <v>225</v>
      </c>
      <c r="D180">
        <v>5</v>
      </c>
      <c r="E180" t="s">
        <v>226</v>
      </c>
      <c r="F180" t="s">
        <v>233</v>
      </c>
      <c r="G180">
        <v>75</v>
      </c>
      <c r="H180">
        <v>94729.286271722696</v>
      </c>
      <c r="I180">
        <v>0.27173913043478298</v>
      </c>
      <c r="J180">
        <v>0.28292841221214798</v>
      </c>
    </row>
    <row r="181" spans="1:10">
      <c r="A181" t="s">
        <v>615</v>
      </c>
      <c r="B181">
        <v>2018</v>
      </c>
      <c r="C181" t="s">
        <v>225</v>
      </c>
      <c r="D181">
        <v>6</v>
      </c>
      <c r="E181" t="s">
        <v>226</v>
      </c>
      <c r="F181" t="s">
        <v>229</v>
      </c>
      <c r="G181">
        <v>211</v>
      </c>
      <c r="H181">
        <v>248738.426159319</v>
      </c>
      <c r="I181">
        <v>0.64723926380368102</v>
      </c>
      <c r="J181">
        <v>0.65307473918713299</v>
      </c>
    </row>
    <row r="182" spans="1:10">
      <c r="A182" t="s">
        <v>616</v>
      </c>
      <c r="B182">
        <v>2018</v>
      </c>
      <c r="C182" t="s">
        <v>225</v>
      </c>
      <c r="D182">
        <v>6</v>
      </c>
      <c r="E182" t="s">
        <v>226</v>
      </c>
      <c r="F182" t="s">
        <v>233</v>
      </c>
      <c r="G182">
        <v>115</v>
      </c>
      <c r="H182">
        <v>132134.406969884</v>
      </c>
      <c r="I182">
        <v>0.35276073619631898</v>
      </c>
      <c r="J182">
        <v>0.34692526081286701</v>
      </c>
    </row>
    <row r="183" spans="1:10">
      <c r="A183" t="s">
        <v>617</v>
      </c>
      <c r="B183">
        <v>2018</v>
      </c>
      <c r="C183" t="s">
        <v>225</v>
      </c>
      <c r="D183">
        <v>7</v>
      </c>
      <c r="E183" t="s">
        <v>226</v>
      </c>
      <c r="F183" t="s">
        <v>229</v>
      </c>
      <c r="G183">
        <v>154</v>
      </c>
      <c r="H183">
        <v>181208.98369829601</v>
      </c>
      <c r="I183">
        <v>0.66956521739130404</v>
      </c>
      <c r="J183">
        <v>0.65333246283273305</v>
      </c>
    </row>
    <row r="184" spans="1:10">
      <c r="A184" t="s">
        <v>618</v>
      </c>
      <c r="B184">
        <v>2018</v>
      </c>
      <c r="C184" t="s">
        <v>225</v>
      </c>
      <c r="D184">
        <v>7</v>
      </c>
      <c r="E184" t="s">
        <v>226</v>
      </c>
      <c r="F184" t="s">
        <v>233</v>
      </c>
      <c r="G184">
        <v>76</v>
      </c>
      <c r="H184">
        <v>96152.075191394106</v>
      </c>
      <c r="I184">
        <v>0.33043478260869602</v>
      </c>
      <c r="J184">
        <v>0.346667537167267</v>
      </c>
    </row>
    <row r="185" spans="1:10">
      <c r="A185" t="s">
        <v>619</v>
      </c>
      <c r="B185">
        <v>2018</v>
      </c>
      <c r="C185" t="s">
        <v>225</v>
      </c>
      <c r="D185">
        <v>8</v>
      </c>
      <c r="E185" t="s">
        <v>226</v>
      </c>
      <c r="F185" t="s">
        <v>229</v>
      </c>
      <c r="G185">
        <v>93</v>
      </c>
      <c r="H185">
        <v>107358.478100515</v>
      </c>
      <c r="I185">
        <v>0.51666666666666705</v>
      </c>
      <c r="J185">
        <v>0.52077725701306898</v>
      </c>
    </row>
    <row r="186" spans="1:10">
      <c r="A186" t="s">
        <v>620</v>
      </c>
      <c r="B186">
        <v>2018</v>
      </c>
      <c r="C186" t="s">
        <v>225</v>
      </c>
      <c r="D186">
        <v>8</v>
      </c>
      <c r="E186" t="s">
        <v>226</v>
      </c>
      <c r="F186" t="s">
        <v>231</v>
      </c>
      <c r="G186">
        <v>1</v>
      </c>
      <c r="H186">
        <v>1618.0990350081299</v>
      </c>
      <c r="I186">
        <v>5.5555555555555601E-3</v>
      </c>
      <c r="J186">
        <v>7.8491162685640093E-3</v>
      </c>
    </row>
    <row r="187" spans="1:10">
      <c r="A187" t="s">
        <v>621</v>
      </c>
      <c r="B187">
        <v>2018</v>
      </c>
      <c r="C187" t="s">
        <v>225</v>
      </c>
      <c r="D187">
        <v>8</v>
      </c>
      <c r="E187" t="s">
        <v>226</v>
      </c>
      <c r="F187" t="s">
        <v>233</v>
      </c>
      <c r="G187">
        <v>86</v>
      </c>
      <c r="H187">
        <v>97173.896324612695</v>
      </c>
      <c r="I187">
        <v>0.47777777777777802</v>
      </c>
      <c r="J187">
        <v>0.47137362671836702</v>
      </c>
    </row>
    <row r="188" spans="1:10">
      <c r="A188" t="s">
        <v>622</v>
      </c>
      <c r="B188">
        <v>2018</v>
      </c>
      <c r="C188" t="s">
        <v>225</v>
      </c>
      <c r="D188">
        <v>9</v>
      </c>
      <c r="E188" t="s">
        <v>226</v>
      </c>
      <c r="F188" t="s">
        <v>229</v>
      </c>
      <c r="G188">
        <v>197</v>
      </c>
      <c r="H188">
        <v>239038.886060577</v>
      </c>
      <c r="I188">
        <v>0.613707165109034</v>
      </c>
      <c r="J188">
        <v>0.595977967828902</v>
      </c>
    </row>
    <row r="189" spans="1:10">
      <c r="A189" t="s">
        <v>624</v>
      </c>
      <c r="B189">
        <v>2018</v>
      </c>
      <c r="C189" t="s">
        <v>225</v>
      </c>
      <c r="D189">
        <v>9</v>
      </c>
      <c r="E189" t="s">
        <v>226</v>
      </c>
      <c r="F189" t="s">
        <v>233</v>
      </c>
      <c r="G189">
        <v>124</v>
      </c>
      <c r="H189">
        <v>162047.897283739</v>
      </c>
      <c r="I189">
        <v>0.386292834890966</v>
      </c>
      <c r="J189">
        <v>0.404022032171098</v>
      </c>
    </row>
    <row r="190" spans="1:10">
      <c r="A190" t="s">
        <v>651</v>
      </c>
      <c r="B190">
        <v>2018</v>
      </c>
      <c r="C190" t="s">
        <v>225</v>
      </c>
      <c r="D190">
        <v>-8</v>
      </c>
      <c r="E190" t="s">
        <v>235</v>
      </c>
      <c r="F190" t="s">
        <v>229</v>
      </c>
      <c r="G190">
        <v>18</v>
      </c>
      <c r="H190">
        <v>14048.886182514399</v>
      </c>
      <c r="I190">
        <v>0.81818181818181801</v>
      </c>
      <c r="J190">
        <v>0.84844549690627102</v>
      </c>
    </row>
    <row r="191" spans="1:10">
      <c r="A191" t="s">
        <v>1174</v>
      </c>
      <c r="B191">
        <v>2018</v>
      </c>
      <c r="C191" t="s">
        <v>225</v>
      </c>
      <c r="D191">
        <v>-8</v>
      </c>
      <c r="E191" t="s">
        <v>235</v>
      </c>
      <c r="F191" t="s">
        <v>231</v>
      </c>
      <c r="G191">
        <v>1</v>
      </c>
      <c r="H191">
        <v>607.13652359835203</v>
      </c>
      <c r="I191">
        <v>4.5454545454545497E-2</v>
      </c>
      <c r="J191">
        <v>3.6666412038805302E-2</v>
      </c>
    </row>
    <row r="192" spans="1:10">
      <c r="A192" t="s">
        <v>652</v>
      </c>
      <c r="B192">
        <v>2018</v>
      </c>
      <c r="C192" t="s">
        <v>225</v>
      </c>
      <c r="D192">
        <v>-8</v>
      </c>
      <c r="E192" t="s">
        <v>235</v>
      </c>
      <c r="F192" t="s">
        <v>233</v>
      </c>
      <c r="G192">
        <v>3</v>
      </c>
      <c r="H192">
        <v>1902.3611072748399</v>
      </c>
      <c r="I192">
        <v>0.13636363636363599</v>
      </c>
      <c r="J192">
        <v>0.11488809105492299</v>
      </c>
    </row>
    <row r="193" spans="1:10">
      <c r="A193" t="s">
        <v>1175</v>
      </c>
      <c r="B193">
        <v>2018</v>
      </c>
      <c r="C193" t="s">
        <v>225</v>
      </c>
      <c r="D193">
        <v>1</v>
      </c>
      <c r="E193" t="s">
        <v>235</v>
      </c>
      <c r="F193" t="s">
        <v>227</v>
      </c>
      <c r="G193">
        <v>1</v>
      </c>
      <c r="H193">
        <v>806.98562928280899</v>
      </c>
      <c r="I193">
        <v>3.0712530712530701E-4</v>
      </c>
      <c r="J193">
        <v>2.8836927176815102E-4</v>
      </c>
    </row>
    <row r="194" spans="1:10">
      <c r="A194" t="s">
        <v>653</v>
      </c>
      <c r="B194">
        <v>2018</v>
      </c>
      <c r="C194" t="s">
        <v>225</v>
      </c>
      <c r="D194">
        <v>1</v>
      </c>
      <c r="E194" t="s">
        <v>235</v>
      </c>
      <c r="F194" t="s">
        <v>229</v>
      </c>
      <c r="G194">
        <v>2254</v>
      </c>
      <c r="H194">
        <v>1937945.63189649</v>
      </c>
      <c r="I194">
        <v>0.69226044226044203</v>
      </c>
      <c r="J194">
        <v>0.69250795840431401</v>
      </c>
    </row>
    <row r="195" spans="1:10">
      <c r="A195" t="s">
        <v>654</v>
      </c>
      <c r="B195">
        <v>2018</v>
      </c>
      <c r="C195" t="s">
        <v>225</v>
      </c>
      <c r="D195">
        <v>1</v>
      </c>
      <c r="E195" t="s">
        <v>235</v>
      </c>
      <c r="F195" t="s">
        <v>231</v>
      </c>
      <c r="G195">
        <v>4</v>
      </c>
      <c r="H195">
        <v>3673.1759677700302</v>
      </c>
      <c r="I195">
        <v>1.22850122850123E-3</v>
      </c>
      <c r="J195">
        <v>1.31257737494469E-3</v>
      </c>
    </row>
    <row r="196" spans="1:10">
      <c r="A196" t="s">
        <v>655</v>
      </c>
      <c r="B196">
        <v>2018</v>
      </c>
      <c r="C196" t="s">
        <v>225</v>
      </c>
      <c r="D196">
        <v>1</v>
      </c>
      <c r="E196" t="s">
        <v>235</v>
      </c>
      <c r="F196" t="s">
        <v>233</v>
      </c>
      <c r="G196">
        <v>997</v>
      </c>
      <c r="H196">
        <v>856019.49276992097</v>
      </c>
      <c r="I196">
        <v>0.30620393120393102</v>
      </c>
      <c r="J196">
        <v>0.30589109494897299</v>
      </c>
    </row>
    <row r="197" spans="1:10">
      <c r="A197" t="s">
        <v>1176</v>
      </c>
      <c r="B197">
        <v>2018</v>
      </c>
      <c r="C197" t="s">
        <v>225</v>
      </c>
      <c r="D197">
        <v>2</v>
      </c>
      <c r="E197" t="s">
        <v>235</v>
      </c>
      <c r="F197" t="s">
        <v>227</v>
      </c>
      <c r="G197">
        <v>1</v>
      </c>
      <c r="H197">
        <v>1010.62933823976</v>
      </c>
      <c r="I197">
        <v>1.6589250165892499E-4</v>
      </c>
      <c r="J197">
        <v>1.91381691981826E-4</v>
      </c>
    </row>
    <row r="198" spans="1:10">
      <c r="A198" t="s">
        <v>656</v>
      </c>
      <c r="B198">
        <v>2018</v>
      </c>
      <c r="C198" t="s">
        <v>225</v>
      </c>
      <c r="D198">
        <v>2</v>
      </c>
      <c r="E198" t="s">
        <v>235</v>
      </c>
      <c r="F198" t="s">
        <v>229</v>
      </c>
      <c r="G198">
        <v>4468</v>
      </c>
      <c r="H198">
        <v>3927314.4624740002</v>
      </c>
      <c r="I198">
        <v>0.74120769741207704</v>
      </c>
      <c r="J198">
        <v>0.74371093172703695</v>
      </c>
    </row>
    <row r="199" spans="1:10">
      <c r="A199" t="s">
        <v>1177</v>
      </c>
      <c r="B199">
        <v>2018</v>
      </c>
      <c r="C199" t="s">
        <v>225</v>
      </c>
      <c r="D199">
        <v>2</v>
      </c>
      <c r="E199" t="s">
        <v>235</v>
      </c>
      <c r="F199" t="s">
        <v>231</v>
      </c>
      <c r="G199">
        <v>3</v>
      </c>
      <c r="H199">
        <v>2247.6700050713998</v>
      </c>
      <c r="I199">
        <v>4.9767750497677499E-4</v>
      </c>
      <c r="J199">
        <v>4.2563863160413498E-4</v>
      </c>
    </row>
    <row r="200" spans="1:10">
      <c r="A200" t="s">
        <v>657</v>
      </c>
      <c r="B200">
        <v>2018</v>
      </c>
      <c r="C200" t="s">
        <v>225</v>
      </c>
      <c r="D200">
        <v>2</v>
      </c>
      <c r="E200" t="s">
        <v>235</v>
      </c>
      <c r="F200" t="s">
        <v>233</v>
      </c>
      <c r="G200">
        <v>1556</v>
      </c>
      <c r="H200">
        <v>1350127.43355838</v>
      </c>
      <c r="I200">
        <v>0.25812873258128699</v>
      </c>
      <c r="J200">
        <v>0.25567204794937698</v>
      </c>
    </row>
    <row r="201" spans="1:10">
      <c r="A201" t="s">
        <v>659</v>
      </c>
      <c r="B201">
        <v>2018</v>
      </c>
      <c r="C201" t="s">
        <v>225</v>
      </c>
      <c r="D201">
        <v>3</v>
      </c>
      <c r="E201" t="s">
        <v>235</v>
      </c>
      <c r="F201" t="s">
        <v>229</v>
      </c>
      <c r="G201">
        <v>2972</v>
      </c>
      <c r="H201">
        <v>2683742.0185426399</v>
      </c>
      <c r="I201">
        <v>0.72986247544204297</v>
      </c>
      <c r="J201">
        <v>0.73111948522190695</v>
      </c>
    </row>
    <row r="202" spans="1:10">
      <c r="A202" t="s">
        <v>660</v>
      </c>
      <c r="B202">
        <v>2018</v>
      </c>
      <c r="C202" t="s">
        <v>225</v>
      </c>
      <c r="D202">
        <v>3</v>
      </c>
      <c r="E202" t="s">
        <v>235</v>
      </c>
      <c r="F202" t="s">
        <v>231</v>
      </c>
      <c r="G202">
        <v>1</v>
      </c>
      <c r="H202">
        <v>813.30996807029203</v>
      </c>
      <c r="I202">
        <v>2.4557956777996101E-4</v>
      </c>
      <c r="J202">
        <v>2.21566291049204E-4</v>
      </c>
    </row>
    <row r="203" spans="1:10">
      <c r="A203" t="s">
        <v>661</v>
      </c>
      <c r="B203">
        <v>2018</v>
      </c>
      <c r="C203" t="s">
        <v>225</v>
      </c>
      <c r="D203">
        <v>3</v>
      </c>
      <c r="E203" t="s">
        <v>235</v>
      </c>
      <c r="F203" t="s">
        <v>233</v>
      </c>
      <c r="G203">
        <v>1099</v>
      </c>
      <c r="H203">
        <v>986174.38501631794</v>
      </c>
      <c r="I203">
        <v>0.26989194499017699</v>
      </c>
      <c r="J203">
        <v>0.26865894848704303</v>
      </c>
    </row>
    <row r="204" spans="1:10">
      <c r="A204" t="s">
        <v>662</v>
      </c>
      <c r="B204">
        <v>2018</v>
      </c>
      <c r="C204" t="s">
        <v>225</v>
      </c>
      <c r="D204">
        <v>4</v>
      </c>
      <c r="E204" t="s">
        <v>235</v>
      </c>
      <c r="F204" t="s">
        <v>229</v>
      </c>
      <c r="G204">
        <v>2955</v>
      </c>
      <c r="H204">
        <v>2517585.1953146202</v>
      </c>
      <c r="I204">
        <v>0.87972610896100001</v>
      </c>
      <c r="J204">
        <v>0.87578001592812105</v>
      </c>
    </row>
    <row r="205" spans="1:10">
      <c r="A205" t="s">
        <v>663</v>
      </c>
      <c r="B205">
        <v>2018</v>
      </c>
      <c r="C205" t="s">
        <v>225</v>
      </c>
      <c r="D205">
        <v>4</v>
      </c>
      <c r="E205" t="s">
        <v>235</v>
      </c>
      <c r="F205" t="s">
        <v>233</v>
      </c>
      <c r="G205">
        <v>404</v>
      </c>
      <c r="H205">
        <v>357092.40582540102</v>
      </c>
      <c r="I205">
        <v>0.12027389103900001</v>
      </c>
      <c r="J205">
        <v>0.12421998407187899</v>
      </c>
    </row>
    <row r="206" spans="1:10">
      <c r="A206" t="s">
        <v>664</v>
      </c>
      <c r="B206">
        <v>2018</v>
      </c>
      <c r="C206" t="s">
        <v>225</v>
      </c>
      <c r="D206">
        <v>5</v>
      </c>
      <c r="E206" t="s">
        <v>235</v>
      </c>
      <c r="F206" t="s">
        <v>229</v>
      </c>
      <c r="G206">
        <v>2402</v>
      </c>
      <c r="H206">
        <v>2167927.6821677899</v>
      </c>
      <c r="I206">
        <v>0.76496815286624198</v>
      </c>
      <c r="J206">
        <v>0.76696437640928805</v>
      </c>
    </row>
    <row r="207" spans="1:10">
      <c r="A207" t="s">
        <v>1178</v>
      </c>
      <c r="B207">
        <v>2018</v>
      </c>
      <c r="C207" t="s">
        <v>225</v>
      </c>
      <c r="D207">
        <v>5</v>
      </c>
      <c r="E207" t="s">
        <v>235</v>
      </c>
      <c r="F207" t="s">
        <v>231</v>
      </c>
      <c r="G207">
        <v>5</v>
      </c>
      <c r="H207">
        <v>4852.0327177568297</v>
      </c>
      <c r="I207">
        <v>1.5923566878980899E-3</v>
      </c>
      <c r="J207">
        <v>1.71654076761949E-3</v>
      </c>
    </row>
    <row r="208" spans="1:10">
      <c r="A208" t="s">
        <v>665</v>
      </c>
      <c r="B208">
        <v>2018</v>
      </c>
      <c r="C208" t="s">
        <v>225</v>
      </c>
      <c r="D208">
        <v>5</v>
      </c>
      <c r="E208" t="s">
        <v>235</v>
      </c>
      <c r="F208" t="s">
        <v>233</v>
      </c>
      <c r="G208">
        <v>733</v>
      </c>
      <c r="H208">
        <v>653854.41422148806</v>
      </c>
      <c r="I208">
        <v>0.23343949044585999</v>
      </c>
      <c r="J208">
        <v>0.23131908282309199</v>
      </c>
    </row>
    <row r="209" spans="1:10">
      <c r="A209" t="s">
        <v>667</v>
      </c>
      <c r="B209">
        <v>2018</v>
      </c>
      <c r="C209" t="s">
        <v>225</v>
      </c>
      <c r="D209">
        <v>6</v>
      </c>
      <c r="E209" t="s">
        <v>235</v>
      </c>
      <c r="F209" t="s">
        <v>229</v>
      </c>
      <c r="G209">
        <v>1861</v>
      </c>
      <c r="H209">
        <v>1618434.97688182</v>
      </c>
      <c r="I209">
        <v>0.63493688161037198</v>
      </c>
      <c r="J209">
        <v>0.632568089133967</v>
      </c>
    </row>
    <row r="210" spans="1:10">
      <c r="A210" t="s">
        <v>1179</v>
      </c>
      <c r="B210">
        <v>2018</v>
      </c>
      <c r="C210" t="s">
        <v>225</v>
      </c>
      <c r="D210">
        <v>6</v>
      </c>
      <c r="E210" t="s">
        <v>235</v>
      </c>
      <c r="F210" t="s">
        <v>231</v>
      </c>
      <c r="G210">
        <v>2</v>
      </c>
      <c r="H210">
        <v>1750.5769763752501</v>
      </c>
      <c r="I210">
        <v>6.8236096895257596E-4</v>
      </c>
      <c r="J210">
        <v>6.84216016488419E-4</v>
      </c>
    </row>
    <row r="211" spans="1:10">
      <c r="A211" t="s">
        <v>668</v>
      </c>
      <c r="B211">
        <v>2018</v>
      </c>
      <c r="C211" t="s">
        <v>225</v>
      </c>
      <c r="D211">
        <v>6</v>
      </c>
      <c r="E211" t="s">
        <v>235</v>
      </c>
      <c r="F211" t="s">
        <v>233</v>
      </c>
      <c r="G211">
        <v>1068</v>
      </c>
      <c r="H211">
        <v>938329.497221253</v>
      </c>
      <c r="I211">
        <v>0.36438075742067599</v>
      </c>
      <c r="J211">
        <v>0.366747694849544</v>
      </c>
    </row>
    <row r="212" spans="1:10">
      <c r="A212" t="s">
        <v>1180</v>
      </c>
      <c r="B212">
        <v>2018</v>
      </c>
      <c r="C212" t="s">
        <v>225</v>
      </c>
      <c r="D212">
        <v>7</v>
      </c>
      <c r="E212" t="s">
        <v>235</v>
      </c>
      <c r="F212" t="s">
        <v>227</v>
      </c>
      <c r="G212">
        <v>1</v>
      </c>
      <c r="H212">
        <v>1325.5814098563999</v>
      </c>
      <c r="I212">
        <v>4.2372881355932202E-4</v>
      </c>
      <c r="J212">
        <v>6.2241649641278998E-4</v>
      </c>
    </row>
    <row r="213" spans="1:10">
      <c r="A213" t="s">
        <v>669</v>
      </c>
      <c r="B213">
        <v>2018</v>
      </c>
      <c r="C213" t="s">
        <v>225</v>
      </c>
      <c r="D213">
        <v>7</v>
      </c>
      <c r="E213" t="s">
        <v>235</v>
      </c>
      <c r="F213" t="s">
        <v>229</v>
      </c>
      <c r="G213">
        <v>1613</v>
      </c>
      <c r="H213">
        <v>1437130.09739002</v>
      </c>
      <c r="I213">
        <v>0.68347457627118602</v>
      </c>
      <c r="J213">
        <v>0.67479331971302303</v>
      </c>
    </row>
    <row r="214" spans="1:10">
      <c r="A214" t="s">
        <v>670</v>
      </c>
      <c r="B214">
        <v>2018</v>
      </c>
      <c r="C214" t="s">
        <v>225</v>
      </c>
      <c r="D214">
        <v>7</v>
      </c>
      <c r="E214" t="s">
        <v>235</v>
      </c>
      <c r="F214" t="s">
        <v>231</v>
      </c>
      <c r="G214">
        <v>2</v>
      </c>
      <c r="H214">
        <v>1186.44595653178</v>
      </c>
      <c r="I214">
        <v>8.4745762711864404E-4</v>
      </c>
      <c r="J214">
        <v>5.5708652064427198E-4</v>
      </c>
    </row>
    <row r="215" spans="1:10">
      <c r="A215" t="s">
        <v>671</v>
      </c>
      <c r="B215">
        <v>2018</v>
      </c>
      <c r="C215" t="s">
        <v>225</v>
      </c>
      <c r="D215">
        <v>7</v>
      </c>
      <c r="E215" t="s">
        <v>235</v>
      </c>
      <c r="F215" t="s">
        <v>233</v>
      </c>
      <c r="G215">
        <v>744</v>
      </c>
      <c r="H215">
        <v>690091.61060600705</v>
      </c>
      <c r="I215">
        <v>0.31525423728813601</v>
      </c>
      <c r="J215">
        <v>0.32402717726991997</v>
      </c>
    </row>
    <row r="216" spans="1:10">
      <c r="A216" t="s">
        <v>1181</v>
      </c>
      <c r="B216">
        <v>2018</v>
      </c>
      <c r="C216" t="s">
        <v>225</v>
      </c>
      <c r="D216">
        <v>8</v>
      </c>
      <c r="E216" t="s">
        <v>235</v>
      </c>
      <c r="F216" t="s">
        <v>227</v>
      </c>
      <c r="G216">
        <v>1</v>
      </c>
      <c r="H216">
        <v>1545.6683996608001</v>
      </c>
      <c r="I216">
        <v>4.7984644913627599E-4</v>
      </c>
      <c r="J216">
        <v>8.4503789185866199E-4</v>
      </c>
    </row>
    <row r="217" spans="1:10">
      <c r="A217" t="s">
        <v>672</v>
      </c>
      <c r="B217">
        <v>2018</v>
      </c>
      <c r="C217" t="s">
        <v>225</v>
      </c>
      <c r="D217">
        <v>8</v>
      </c>
      <c r="E217" t="s">
        <v>235</v>
      </c>
      <c r="F217" t="s">
        <v>229</v>
      </c>
      <c r="G217">
        <v>1262</v>
      </c>
      <c r="H217">
        <v>1090711.91057014</v>
      </c>
      <c r="I217">
        <v>0.60556621880998096</v>
      </c>
      <c r="J217">
        <v>0.59630700461728103</v>
      </c>
    </row>
    <row r="218" spans="1:10">
      <c r="A218" t="s">
        <v>673</v>
      </c>
      <c r="B218">
        <v>2018</v>
      </c>
      <c r="C218" t="s">
        <v>225</v>
      </c>
      <c r="D218">
        <v>8</v>
      </c>
      <c r="E218" t="s">
        <v>235</v>
      </c>
      <c r="F218" t="s">
        <v>231</v>
      </c>
      <c r="G218">
        <v>2</v>
      </c>
      <c r="H218">
        <v>1925.12872690977</v>
      </c>
      <c r="I218">
        <v>9.5969289827255297E-4</v>
      </c>
      <c r="J218">
        <v>1.0524940027895899E-3</v>
      </c>
    </row>
    <row r="219" spans="1:10">
      <c r="A219" t="s">
        <v>674</v>
      </c>
      <c r="B219">
        <v>2018</v>
      </c>
      <c r="C219" t="s">
        <v>225</v>
      </c>
      <c r="D219">
        <v>8</v>
      </c>
      <c r="E219" t="s">
        <v>235</v>
      </c>
      <c r="F219" t="s">
        <v>233</v>
      </c>
      <c r="G219">
        <v>819</v>
      </c>
      <c r="H219">
        <v>734928.64287374495</v>
      </c>
      <c r="I219">
        <v>0.39299424184261</v>
      </c>
      <c r="J219">
        <v>0.40179546348806999</v>
      </c>
    </row>
    <row r="220" spans="1:10">
      <c r="A220" t="s">
        <v>675</v>
      </c>
      <c r="B220">
        <v>2018</v>
      </c>
      <c r="C220" t="s">
        <v>225</v>
      </c>
      <c r="D220">
        <v>9</v>
      </c>
      <c r="E220" t="s">
        <v>235</v>
      </c>
      <c r="F220" t="s">
        <v>229</v>
      </c>
      <c r="G220">
        <v>2077</v>
      </c>
      <c r="H220">
        <v>1813577.5096406401</v>
      </c>
      <c r="I220">
        <v>0.63692118981907397</v>
      </c>
      <c r="J220">
        <v>0.61656644328549204</v>
      </c>
    </row>
    <row r="221" spans="1:10">
      <c r="A221" t="s">
        <v>1182</v>
      </c>
      <c r="B221">
        <v>2018</v>
      </c>
      <c r="C221" t="s">
        <v>225</v>
      </c>
      <c r="D221">
        <v>9</v>
      </c>
      <c r="E221" t="s">
        <v>235</v>
      </c>
      <c r="F221" t="s">
        <v>231</v>
      </c>
      <c r="G221">
        <v>3</v>
      </c>
      <c r="H221">
        <v>2013.6694699345301</v>
      </c>
      <c r="I221">
        <v>9.1996320147194101E-4</v>
      </c>
      <c r="J221">
        <v>6.8459220321723897E-4</v>
      </c>
    </row>
    <row r="222" spans="1:10">
      <c r="A222" t="s">
        <v>676</v>
      </c>
      <c r="B222">
        <v>2018</v>
      </c>
      <c r="C222" t="s">
        <v>225</v>
      </c>
      <c r="D222">
        <v>9</v>
      </c>
      <c r="E222" t="s">
        <v>235</v>
      </c>
      <c r="F222" t="s">
        <v>233</v>
      </c>
      <c r="G222">
        <v>1181</v>
      </c>
      <c r="H222">
        <v>1125823.37465048</v>
      </c>
      <c r="I222">
        <v>0.362158846979454</v>
      </c>
      <c r="J222">
        <v>0.38274896451129098</v>
      </c>
    </row>
    <row r="223" spans="1:10">
      <c r="A223" t="s">
        <v>709</v>
      </c>
      <c r="B223">
        <v>2019</v>
      </c>
      <c r="C223" t="s">
        <v>225</v>
      </c>
      <c r="D223">
        <v>-8</v>
      </c>
      <c r="E223" t="s">
        <v>226</v>
      </c>
      <c r="F223" t="s">
        <v>229</v>
      </c>
      <c r="G223">
        <v>7</v>
      </c>
      <c r="H223">
        <v>10033.3921209576</v>
      </c>
      <c r="I223">
        <v>1</v>
      </c>
      <c r="J223">
        <v>1</v>
      </c>
    </row>
    <row r="224" spans="1:10">
      <c r="A224" t="s">
        <v>711</v>
      </c>
      <c r="B224">
        <v>2019</v>
      </c>
      <c r="C224" t="s">
        <v>225</v>
      </c>
      <c r="D224">
        <v>1</v>
      </c>
      <c r="E224" t="s">
        <v>226</v>
      </c>
      <c r="F224" t="s">
        <v>229</v>
      </c>
      <c r="G224">
        <v>396</v>
      </c>
      <c r="H224">
        <v>515479.01994746801</v>
      </c>
      <c r="I224">
        <v>0.68158347676419995</v>
      </c>
      <c r="J224">
        <v>0.67074308411483996</v>
      </c>
    </row>
    <row r="225" spans="1:10">
      <c r="A225" t="s">
        <v>1183</v>
      </c>
      <c r="B225">
        <v>2019</v>
      </c>
      <c r="C225" t="s">
        <v>225</v>
      </c>
      <c r="D225">
        <v>1</v>
      </c>
      <c r="E225" t="s">
        <v>226</v>
      </c>
      <c r="F225" t="s">
        <v>231</v>
      </c>
      <c r="G225">
        <v>2</v>
      </c>
      <c r="H225">
        <v>3029.1449692114302</v>
      </c>
      <c r="I225">
        <v>3.44234079173838E-3</v>
      </c>
      <c r="J225">
        <v>3.94153391361472E-3</v>
      </c>
    </row>
    <row r="226" spans="1:10">
      <c r="A226" t="s">
        <v>712</v>
      </c>
      <c r="B226">
        <v>2019</v>
      </c>
      <c r="C226" t="s">
        <v>225</v>
      </c>
      <c r="D226">
        <v>1</v>
      </c>
      <c r="E226" t="s">
        <v>226</v>
      </c>
      <c r="F226" t="s">
        <v>233</v>
      </c>
      <c r="G226">
        <v>183</v>
      </c>
      <c r="H226">
        <v>250011.156647002</v>
      </c>
      <c r="I226">
        <v>0.314974182444062</v>
      </c>
      <c r="J226">
        <v>0.32531538197154602</v>
      </c>
    </row>
    <row r="227" spans="1:10">
      <c r="A227" t="s">
        <v>1184</v>
      </c>
      <c r="B227">
        <v>2019</v>
      </c>
      <c r="C227" t="s">
        <v>225</v>
      </c>
      <c r="D227">
        <v>2</v>
      </c>
      <c r="E227" t="s">
        <v>226</v>
      </c>
      <c r="F227" t="s">
        <v>227</v>
      </c>
      <c r="G227">
        <v>1</v>
      </c>
      <c r="H227">
        <v>1173.6635576583799</v>
      </c>
      <c r="I227">
        <v>9.8135426889107004E-4</v>
      </c>
      <c r="J227">
        <v>8.3823309385144004E-4</v>
      </c>
    </row>
    <row r="228" spans="1:10">
      <c r="A228" t="s">
        <v>713</v>
      </c>
      <c r="B228">
        <v>2019</v>
      </c>
      <c r="C228" t="s">
        <v>225</v>
      </c>
      <c r="D228">
        <v>2</v>
      </c>
      <c r="E228" t="s">
        <v>226</v>
      </c>
      <c r="F228" t="s">
        <v>229</v>
      </c>
      <c r="G228">
        <v>739</v>
      </c>
      <c r="H228">
        <v>1020383.35726402</v>
      </c>
      <c r="I228">
        <v>0.72522080471050099</v>
      </c>
      <c r="J228">
        <v>0.72876003765543795</v>
      </c>
    </row>
    <row r="229" spans="1:10">
      <c r="A229" t="s">
        <v>1185</v>
      </c>
      <c r="B229">
        <v>2019</v>
      </c>
      <c r="C229" t="s">
        <v>225</v>
      </c>
      <c r="D229">
        <v>2</v>
      </c>
      <c r="E229" t="s">
        <v>226</v>
      </c>
      <c r="F229" t="s">
        <v>231</v>
      </c>
      <c r="G229">
        <v>1</v>
      </c>
      <c r="H229">
        <v>1190.5788860947</v>
      </c>
      <c r="I229">
        <v>9.8135426889107004E-4</v>
      </c>
      <c r="J229">
        <v>8.5031405861869997E-4</v>
      </c>
    </row>
    <row r="230" spans="1:10">
      <c r="A230" t="s">
        <v>714</v>
      </c>
      <c r="B230">
        <v>2019</v>
      </c>
      <c r="C230" t="s">
        <v>225</v>
      </c>
      <c r="D230">
        <v>2</v>
      </c>
      <c r="E230" t="s">
        <v>226</v>
      </c>
      <c r="F230" t="s">
        <v>233</v>
      </c>
      <c r="G230">
        <v>278</v>
      </c>
      <c r="H230">
        <v>377416.10925024003</v>
      </c>
      <c r="I230">
        <v>0.27281648675171699</v>
      </c>
      <c r="J230">
        <v>0.26955141519209203</v>
      </c>
    </row>
    <row r="231" spans="1:10">
      <c r="A231" t="s">
        <v>1186</v>
      </c>
      <c r="B231">
        <v>2019</v>
      </c>
      <c r="C231" t="s">
        <v>225</v>
      </c>
      <c r="D231">
        <v>3</v>
      </c>
      <c r="E231" t="s">
        <v>226</v>
      </c>
      <c r="F231" t="s">
        <v>227</v>
      </c>
      <c r="G231">
        <v>1</v>
      </c>
      <c r="H231">
        <v>1286.86614027066</v>
      </c>
      <c r="I231">
        <v>1.40646976090014E-3</v>
      </c>
      <c r="J231">
        <v>1.3061485390682399E-3</v>
      </c>
    </row>
    <row r="232" spans="1:10">
      <c r="A232" t="s">
        <v>715</v>
      </c>
      <c r="B232">
        <v>2019</v>
      </c>
      <c r="C232" t="s">
        <v>225</v>
      </c>
      <c r="D232">
        <v>3</v>
      </c>
      <c r="E232" t="s">
        <v>226</v>
      </c>
      <c r="F232" t="s">
        <v>229</v>
      </c>
      <c r="G232">
        <v>518</v>
      </c>
      <c r="H232">
        <v>712603.75164876704</v>
      </c>
      <c r="I232">
        <v>0.72855133614627299</v>
      </c>
      <c r="J232">
        <v>0.72328140435400501</v>
      </c>
    </row>
    <row r="233" spans="1:10">
      <c r="A233" t="s">
        <v>1187</v>
      </c>
      <c r="B233">
        <v>2019</v>
      </c>
      <c r="C233" t="s">
        <v>225</v>
      </c>
      <c r="D233">
        <v>3</v>
      </c>
      <c r="E233" t="s">
        <v>226</v>
      </c>
      <c r="F233" t="s">
        <v>231</v>
      </c>
      <c r="G233">
        <v>1</v>
      </c>
      <c r="H233">
        <v>1325.9015135852401</v>
      </c>
      <c r="I233">
        <v>1.40646976090014E-3</v>
      </c>
      <c r="J233">
        <v>1.3457688183119601E-3</v>
      </c>
    </row>
    <row r="234" spans="1:10">
      <c r="A234" t="s">
        <v>716</v>
      </c>
      <c r="B234">
        <v>2019</v>
      </c>
      <c r="C234" t="s">
        <v>225</v>
      </c>
      <c r="D234">
        <v>3</v>
      </c>
      <c r="E234" t="s">
        <v>226</v>
      </c>
      <c r="F234" t="s">
        <v>233</v>
      </c>
      <c r="G234">
        <v>191</v>
      </c>
      <c r="H234">
        <v>270020.68900805601</v>
      </c>
      <c r="I234">
        <v>0.26863572433192701</v>
      </c>
      <c r="J234">
        <v>0.27406667828861497</v>
      </c>
    </row>
    <row r="235" spans="1:10">
      <c r="A235" t="s">
        <v>717</v>
      </c>
      <c r="B235">
        <v>2019</v>
      </c>
      <c r="C235" t="s">
        <v>225</v>
      </c>
      <c r="D235">
        <v>4</v>
      </c>
      <c r="E235" t="s">
        <v>226</v>
      </c>
      <c r="F235" t="s">
        <v>229</v>
      </c>
      <c r="G235">
        <v>315</v>
      </c>
      <c r="H235">
        <v>421995.80675460101</v>
      </c>
      <c r="I235">
        <v>0.88483146067415697</v>
      </c>
      <c r="J235">
        <v>0.88498072142527795</v>
      </c>
    </row>
    <row r="236" spans="1:10">
      <c r="A236" t="s">
        <v>1188</v>
      </c>
      <c r="B236">
        <v>2019</v>
      </c>
      <c r="C236" t="s">
        <v>225</v>
      </c>
      <c r="D236">
        <v>4</v>
      </c>
      <c r="E236" t="s">
        <v>226</v>
      </c>
      <c r="F236" t="s">
        <v>231</v>
      </c>
      <c r="G236">
        <v>1</v>
      </c>
      <c r="H236">
        <v>949.86075065478497</v>
      </c>
      <c r="I236">
        <v>2.8089887640449398E-3</v>
      </c>
      <c r="J236">
        <v>1.99198295080894E-3</v>
      </c>
    </row>
    <row r="237" spans="1:10">
      <c r="A237" t="s">
        <v>718</v>
      </c>
      <c r="B237">
        <v>2019</v>
      </c>
      <c r="C237" t="s">
        <v>225</v>
      </c>
      <c r="D237">
        <v>4</v>
      </c>
      <c r="E237" t="s">
        <v>226</v>
      </c>
      <c r="F237" t="s">
        <v>233</v>
      </c>
      <c r="G237">
        <v>40</v>
      </c>
      <c r="H237">
        <v>53896.1399354409</v>
      </c>
      <c r="I237">
        <v>0.112359550561798</v>
      </c>
      <c r="J237">
        <v>0.113027295623914</v>
      </c>
    </row>
    <row r="238" spans="1:10">
      <c r="A238" t="s">
        <v>719</v>
      </c>
      <c r="B238">
        <v>2019</v>
      </c>
      <c r="C238" t="s">
        <v>225</v>
      </c>
      <c r="D238">
        <v>5</v>
      </c>
      <c r="E238" t="s">
        <v>226</v>
      </c>
      <c r="F238" t="s">
        <v>229</v>
      </c>
      <c r="G238">
        <v>170</v>
      </c>
      <c r="H238">
        <v>241319.28018895601</v>
      </c>
      <c r="I238">
        <v>0.76233183856502196</v>
      </c>
      <c r="J238">
        <v>0.76367694170159806</v>
      </c>
    </row>
    <row r="239" spans="1:10">
      <c r="A239" t="s">
        <v>720</v>
      </c>
      <c r="B239">
        <v>2019</v>
      </c>
      <c r="C239" t="s">
        <v>225</v>
      </c>
      <c r="D239">
        <v>5</v>
      </c>
      <c r="E239" t="s">
        <v>226</v>
      </c>
      <c r="F239" t="s">
        <v>233</v>
      </c>
      <c r="G239">
        <v>53</v>
      </c>
      <c r="H239">
        <v>74677.271509012906</v>
      </c>
      <c r="I239">
        <v>0.23766816143497799</v>
      </c>
      <c r="J239">
        <v>0.236323058298402</v>
      </c>
    </row>
    <row r="240" spans="1:10">
      <c r="A240" t="s">
        <v>721</v>
      </c>
      <c r="B240">
        <v>2019</v>
      </c>
      <c r="C240" t="s">
        <v>225</v>
      </c>
      <c r="D240">
        <v>6</v>
      </c>
      <c r="E240" t="s">
        <v>226</v>
      </c>
      <c r="F240" t="s">
        <v>229</v>
      </c>
      <c r="G240">
        <v>189</v>
      </c>
      <c r="H240">
        <v>241098.07974017301</v>
      </c>
      <c r="I240">
        <v>0.65625</v>
      </c>
      <c r="J240">
        <v>0.64433703098376005</v>
      </c>
    </row>
    <row r="241" spans="1:10">
      <c r="A241" t="s">
        <v>722</v>
      </c>
      <c r="B241">
        <v>2019</v>
      </c>
      <c r="C241" t="s">
        <v>225</v>
      </c>
      <c r="D241">
        <v>6</v>
      </c>
      <c r="E241" t="s">
        <v>226</v>
      </c>
      <c r="F241" t="s">
        <v>231</v>
      </c>
      <c r="G241">
        <v>1</v>
      </c>
      <c r="H241">
        <v>1208.7953936414999</v>
      </c>
      <c r="I241">
        <v>3.4722222222222199E-3</v>
      </c>
      <c r="J241">
        <v>3.23051778697361E-3</v>
      </c>
    </row>
    <row r="242" spans="1:10">
      <c r="A242" t="s">
        <v>723</v>
      </c>
      <c r="B242">
        <v>2019</v>
      </c>
      <c r="C242" t="s">
        <v>225</v>
      </c>
      <c r="D242">
        <v>6</v>
      </c>
      <c r="E242" t="s">
        <v>226</v>
      </c>
      <c r="F242" t="s">
        <v>233</v>
      </c>
      <c r="G242">
        <v>98</v>
      </c>
      <c r="H242">
        <v>131873.20166864601</v>
      </c>
      <c r="I242">
        <v>0.34027777777777801</v>
      </c>
      <c r="J242">
        <v>0.35243245122926598</v>
      </c>
    </row>
    <row r="243" spans="1:10">
      <c r="A243" t="s">
        <v>724</v>
      </c>
      <c r="B243">
        <v>2019</v>
      </c>
      <c r="C243" t="s">
        <v>225</v>
      </c>
      <c r="D243">
        <v>7</v>
      </c>
      <c r="E243" t="s">
        <v>226</v>
      </c>
      <c r="F243" t="s">
        <v>229</v>
      </c>
      <c r="G243">
        <v>110</v>
      </c>
      <c r="H243">
        <v>159661.182752186</v>
      </c>
      <c r="I243">
        <v>0.62146892655367203</v>
      </c>
      <c r="J243">
        <v>0.62159642963886097</v>
      </c>
    </row>
    <row r="244" spans="1:10">
      <c r="A244" t="s">
        <v>725</v>
      </c>
      <c r="B244">
        <v>2019</v>
      </c>
      <c r="C244" t="s">
        <v>225</v>
      </c>
      <c r="D244">
        <v>7</v>
      </c>
      <c r="E244" t="s">
        <v>226</v>
      </c>
      <c r="F244" t="s">
        <v>231</v>
      </c>
      <c r="G244">
        <v>1</v>
      </c>
      <c r="H244">
        <v>1868.4932026579099</v>
      </c>
      <c r="I244">
        <v>5.6497175141242903E-3</v>
      </c>
      <c r="J244">
        <v>7.2744588481431401E-3</v>
      </c>
    </row>
    <row r="245" spans="1:10">
      <c r="A245" t="s">
        <v>726</v>
      </c>
      <c r="B245">
        <v>2019</v>
      </c>
      <c r="C245" t="s">
        <v>225</v>
      </c>
      <c r="D245">
        <v>7</v>
      </c>
      <c r="E245" t="s">
        <v>226</v>
      </c>
      <c r="F245" t="s">
        <v>233</v>
      </c>
      <c r="G245">
        <v>66</v>
      </c>
      <c r="H245">
        <v>95326.983992425899</v>
      </c>
      <c r="I245">
        <v>0.37288135593220301</v>
      </c>
      <c r="J245">
        <v>0.37112911151299599</v>
      </c>
    </row>
    <row r="246" spans="1:10">
      <c r="A246" t="s">
        <v>727</v>
      </c>
      <c r="B246">
        <v>2019</v>
      </c>
      <c r="C246" t="s">
        <v>225</v>
      </c>
      <c r="D246">
        <v>8</v>
      </c>
      <c r="E246" t="s">
        <v>226</v>
      </c>
      <c r="F246" t="s">
        <v>229</v>
      </c>
      <c r="G246">
        <v>89</v>
      </c>
      <c r="H246">
        <v>131590.84580167101</v>
      </c>
      <c r="I246">
        <v>0.53293413173652704</v>
      </c>
      <c r="J246">
        <v>0.55328391279371902</v>
      </c>
    </row>
    <row r="247" spans="1:10">
      <c r="A247" t="s">
        <v>728</v>
      </c>
      <c r="B247">
        <v>2019</v>
      </c>
      <c r="C247" t="s">
        <v>225</v>
      </c>
      <c r="D247">
        <v>8</v>
      </c>
      <c r="E247" t="s">
        <v>226</v>
      </c>
      <c r="F247" t="s">
        <v>233</v>
      </c>
      <c r="G247">
        <v>78</v>
      </c>
      <c r="H247">
        <v>106245.177908514</v>
      </c>
      <c r="I247">
        <v>0.46706586826347302</v>
      </c>
      <c r="J247">
        <v>0.44671608720628098</v>
      </c>
    </row>
    <row r="248" spans="1:10">
      <c r="A248" t="s">
        <v>729</v>
      </c>
      <c r="B248">
        <v>2019</v>
      </c>
      <c r="C248" t="s">
        <v>225</v>
      </c>
      <c r="D248">
        <v>9</v>
      </c>
      <c r="E248" t="s">
        <v>226</v>
      </c>
      <c r="F248" t="s">
        <v>229</v>
      </c>
      <c r="G248">
        <v>172</v>
      </c>
      <c r="H248">
        <v>244913.136892118</v>
      </c>
      <c r="I248">
        <v>0.61428571428571399</v>
      </c>
      <c r="J248">
        <v>0.59652525559844605</v>
      </c>
    </row>
    <row r="249" spans="1:10">
      <c r="A249" t="s">
        <v>730</v>
      </c>
      <c r="B249">
        <v>2019</v>
      </c>
      <c r="C249" t="s">
        <v>225</v>
      </c>
      <c r="D249">
        <v>9</v>
      </c>
      <c r="E249" t="s">
        <v>226</v>
      </c>
      <c r="F249" t="s">
        <v>233</v>
      </c>
      <c r="G249">
        <v>108</v>
      </c>
      <c r="H249">
        <v>165653.11255597399</v>
      </c>
      <c r="I249">
        <v>0.38571428571428601</v>
      </c>
      <c r="J249">
        <v>0.40347474440155401</v>
      </c>
    </row>
    <row r="250" spans="1:10">
      <c r="A250" t="s">
        <v>760</v>
      </c>
      <c r="B250">
        <v>2019</v>
      </c>
      <c r="C250" t="s">
        <v>225</v>
      </c>
      <c r="D250">
        <v>-8</v>
      </c>
      <c r="E250" t="s">
        <v>235</v>
      </c>
      <c r="F250" t="s">
        <v>229</v>
      </c>
      <c r="G250">
        <v>20</v>
      </c>
      <c r="H250">
        <v>17727.013126648901</v>
      </c>
      <c r="I250">
        <v>0.74074074074074103</v>
      </c>
      <c r="J250">
        <v>0.64157277535065504</v>
      </c>
    </row>
    <row r="251" spans="1:10">
      <c r="A251" t="s">
        <v>1189</v>
      </c>
      <c r="B251">
        <v>2019</v>
      </c>
      <c r="C251" t="s">
        <v>225</v>
      </c>
      <c r="D251">
        <v>-8</v>
      </c>
      <c r="E251" t="s">
        <v>235</v>
      </c>
      <c r="F251" t="s">
        <v>231</v>
      </c>
      <c r="G251">
        <v>1</v>
      </c>
      <c r="H251">
        <v>1304.97043087008</v>
      </c>
      <c r="I251">
        <v>3.7037037037037E-2</v>
      </c>
      <c r="J251">
        <v>4.7229248103012197E-2</v>
      </c>
    </row>
    <row r="252" spans="1:10">
      <c r="A252" t="s">
        <v>761</v>
      </c>
      <c r="B252">
        <v>2019</v>
      </c>
      <c r="C252" t="s">
        <v>225</v>
      </c>
      <c r="D252">
        <v>-8</v>
      </c>
      <c r="E252" t="s">
        <v>235</v>
      </c>
      <c r="F252" t="s">
        <v>233</v>
      </c>
      <c r="G252">
        <v>6</v>
      </c>
      <c r="H252">
        <v>8598.5734232695395</v>
      </c>
      <c r="I252">
        <v>0.22222222222222199</v>
      </c>
      <c r="J252">
        <v>0.31119797654633302</v>
      </c>
    </row>
    <row r="253" spans="1:10">
      <c r="A253" t="s">
        <v>762</v>
      </c>
      <c r="B253">
        <v>2019</v>
      </c>
      <c r="C253" t="s">
        <v>225</v>
      </c>
      <c r="D253">
        <v>1</v>
      </c>
      <c r="E253" t="s">
        <v>235</v>
      </c>
      <c r="F253" t="s">
        <v>227</v>
      </c>
      <c r="G253">
        <v>1</v>
      </c>
      <c r="H253">
        <v>880.56914176530097</v>
      </c>
      <c r="I253">
        <v>3.0478512648582698E-4</v>
      </c>
      <c r="J253">
        <v>2.9523646822203302E-4</v>
      </c>
    </row>
    <row r="254" spans="1:10">
      <c r="A254" t="s">
        <v>763</v>
      </c>
      <c r="B254">
        <v>2019</v>
      </c>
      <c r="C254" t="s">
        <v>225</v>
      </c>
      <c r="D254">
        <v>1</v>
      </c>
      <c r="E254" t="s">
        <v>235</v>
      </c>
      <c r="F254" t="s">
        <v>229</v>
      </c>
      <c r="G254">
        <v>2329</v>
      </c>
      <c r="H254">
        <v>2119207.17594335</v>
      </c>
      <c r="I254">
        <v>0.70984455958549197</v>
      </c>
      <c r="J254">
        <v>0.71052596824141701</v>
      </c>
    </row>
    <row r="255" spans="1:10">
      <c r="A255" t="s">
        <v>764</v>
      </c>
      <c r="B255">
        <v>2019</v>
      </c>
      <c r="C255" t="s">
        <v>225</v>
      </c>
      <c r="D255">
        <v>1</v>
      </c>
      <c r="E255" t="s">
        <v>235</v>
      </c>
      <c r="F255" t="s">
        <v>231</v>
      </c>
      <c r="G255">
        <v>5</v>
      </c>
      <c r="H255">
        <v>3813.2582892318401</v>
      </c>
      <c r="I255">
        <v>1.5239256324291401E-3</v>
      </c>
      <c r="J255">
        <v>1.2785059756628E-3</v>
      </c>
    </row>
    <row r="256" spans="1:10">
      <c r="A256" t="s">
        <v>765</v>
      </c>
      <c r="B256">
        <v>2019</v>
      </c>
      <c r="C256" t="s">
        <v>225</v>
      </c>
      <c r="D256">
        <v>1</v>
      </c>
      <c r="E256" t="s">
        <v>235</v>
      </c>
      <c r="F256" t="s">
        <v>233</v>
      </c>
      <c r="G256">
        <v>946</v>
      </c>
      <c r="H256">
        <v>858688.33278810198</v>
      </c>
      <c r="I256">
        <v>0.28832672965559297</v>
      </c>
      <c r="J256">
        <v>0.28790028931469802</v>
      </c>
    </row>
    <row r="257" spans="1:10">
      <c r="A257" t="s">
        <v>1190</v>
      </c>
      <c r="B257">
        <v>2019</v>
      </c>
      <c r="C257" t="s">
        <v>225</v>
      </c>
      <c r="D257">
        <v>2</v>
      </c>
      <c r="E257" t="s">
        <v>235</v>
      </c>
      <c r="F257" t="s">
        <v>227</v>
      </c>
      <c r="G257">
        <v>6</v>
      </c>
      <c r="H257">
        <v>5524.8407336154796</v>
      </c>
      <c r="I257">
        <v>9.800718719372751E-4</v>
      </c>
      <c r="J257">
        <v>9.9862103939270599E-4</v>
      </c>
    </row>
    <row r="258" spans="1:10">
      <c r="A258" t="s">
        <v>766</v>
      </c>
      <c r="B258">
        <v>2019</v>
      </c>
      <c r="C258" t="s">
        <v>225</v>
      </c>
      <c r="D258">
        <v>2</v>
      </c>
      <c r="E258" t="s">
        <v>235</v>
      </c>
      <c r="F258" t="s">
        <v>229</v>
      </c>
      <c r="G258">
        <v>4497</v>
      </c>
      <c r="H258">
        <v>4063268.7683908199</v>
      </c>
      <c r="I258">
        <v>0.73456386801698803</v>
      </c>
      <c r="J258">
        <v>0.73444029909021702</v>
      </c>
    </row>
    <row r="259" spans="1:10">
      <c r="A259" t="s">
        <v>767</v>
      </c>
      <c r="B259">
        <v>2019</v>
      </c>
      <c r="C259" t="s">
        <v>225</v>
      </c>
      <c r="D259">
        <v>2</v>
      </c>
      <c r="E259" t="s">
        <v>235</v>
      </c>
      <c r="F259" t="s">
        <v>231</v>
      </c>
      <c r="G259">
        <v>6</v>
      </c>
      <c r="H259">
        <v>5822.1757684972699</v>
      </c>
      <c r="I259">
        <v>9.800718719372751E-4</v>
      </c>
      <c r="J259">
        <v>1.0523646739874399E-3</v>
      </c>
    </row>
    <row r="260" spans="1:10">
      <c r="A260" t="s">
        <v>768</v>
      </c>
      <c r="B260">
        <v>2019</v>
      </c>
      <c r="C260" t="s">
        <v>225</v>
      </c>
      <c r="D260">
        <v>2</v>
      </c>
      <c r="E260" t="s">
        <v>235</v>
      </c>
      <c r="F260" t="s">
        <v>233</v>
      </c>
      <c r="G260">
        <v>1613</v>
      </c>
      <c r="H260">
        <v>1457854.00662609</v>
      </c>
      <c r="I260">
        <v>0.26347598823913798</v>
      </c>
      <c r="J260">
        <v>0.26350871519640301</v>
      </c>
    </row>
    <row r="261" spans="1:10">
      <c r="A261" t="s">
        <v>769</v>
      </c>
      <c r="B261">
        <v>2019</v>
      </c>
      <c r="C261" t="s">
        <v>225</v>
      </c>
      <c r="D261">
        <v>3</v>
      </c>
      <c r="E261" t="s">
        <v>235</v>
      </c>
      <c r="F261" t="s">
        <v>227</v>
      </c>
      <c r="G261">
        <v>2</v>
      </c>
      <c r="H261">
        <v>1626.4480540542299</v>
      </c>
      <c r="I261">
        <v>5.00751126690035E-4</v>
      </c>
      <c r="J261">
        <v>4.3349919193041297E-4</v>
      </c>
    </row>
    <row r="262" spans="1:10">
      <c r="A262" t="s">
        <v>770</v>
      </c>
      <c r="B262">
        <v>2019</v>
      </c>
      <c r="C262" t="s">
        <v>225</v>
      </c>
      <c r="D262">
        <v>3</v>
      </c>
      <c r="E262" t="s">
        <v>235</v>
      </c>
      <c r="F262" t="s">
        <v>229</v>
      </c>
      <c r="G262">
        <v>2938</v>
      </c>
      <c r="H262">
        <v>2757298.32610001</v>
      </c>
      <c r="I262">
        <v>0.73560340510766198</v>
      </c>
      <c r="J262">
        <v>0.73490610001097301</v>
      </c>
    </row>
    <row r="263" spans="1:10">
      <c r="A263" t="s">
        <v>771</v>
      </c>
      <c r="B263">
        <v>2019</v>
      </c>
      <c r="C263" t="s">
        <v>225</v>
      </c>
      <c r="D263">
        <v>3</v>
      </c>
      <c r="E263" t="s">
        <v>235</v>
      </c>
      <c r="F263" t="s">
        <v>231</v>
      </c>
      <c r="G263">
        <v>3</v>
      </c>
      <c r="H263">
        <v>2357.0790158364098</v>
      </c>
      <c r="I263">
        <v>7.5112669003505304E-4</v>
      </c>
      <c r="J263">
        <v>6.2823515705540296E-4</v>
      </c>
    </row>
    <row r="264" spans="1:10">
      <c r="A264" t="s">
        <v>772</v>
      </c>
      <c r="B264">
        <v>2019</v>
      </c>
      <c r="C264" t="s">
        <v>225</v>
      </c>
      <c r="D264">
        <v>3</v>
      </c>
      <c r="E264" t="s">
        <v>235</v>
      </c>
      <c r="F264" t="s">
        <v>233</v>
      </c>
      <c r="G264">
        <v>1051</v>
      </c>
      <c r="H264">
        <v>990623.76587291399</v>
      </c>
      <c r="I264">
        <v>0.26314471707561299</v>
      </c>
      <c r="J264">
        <v>0.26403216564004101</v>
      </c>
    </row>
    <row r="265" spans="1:10">
      <c r="A265" t="s">
        <v>1191</v>
      </c>
      <c r="B265">
        <v>2019</v>
      </c>
      <c r="C265" t="s">
        <v>225</v>
      </c>
      <c r="D265">
        <v>4</v>
      </c>
      <c r="E265" t="s">
        <v>235</v>
      </c>
      <c r="F265" t="s">
        <v>227</v>
      </c>
      <c r="G265">
        <v>3</v>
      </c>
      <c r="H265">
        <v>3183.0096682858298</v>
      </c>
      <c r="I265">
        <v>9.4846664558962995E-4</v>
      </c>
      <c r="J265">
        <v>1.11435606456592E-3</v>
      </c>
    </row>
    <row r="266" spans="1:10">
      <c r="A266" t="s">
        <v>773</v>
      </c>
      <c r="B266">
        <v>2019</v>
      </c>
      <c r="C266" t="s">
        <v>225</v>
      </c>
      <c r="D266">
        <v>4</v>
      </c>
      <c r="E266" t="s">
        <v>235</v>
      </c>
      <c r="F266" t="s">
        <v>229</v>
      </c>
      <c r="G266">
        <v>2820</v>
      </c>
      <c r="H266">
        <v>2532197.9154189001</v>
      </c>
      <c r="I266">
        <v>0.89155864685425201</v>
      </c>
      <c r="J266">
        <v>0.88651006368066698</v>
      </c>
    </row>
    <row r="267" spans="1:10">
      <c r="A267" t="s">
        <v>1192</v>
      </c>
      <c r="B267">
        <v>2019</v>
      </c>
      <c r="C267" t="s">
        <v>225</v>
      </c>
      <c r="D267">
        <v>4</v>
      </c>
      <c r="E267" t="s">
        <v>235</v>
      </c>
      <c r="F267" t="s">
        <v>231</v>
      </c>
      <c r="G267">
        <v>1</v>
      </c>
      <c r="H267">
        <v>908.52371769435797</v>
      </c>
      <c r="I267">
        <v>3.1615554852987699E-4</v>
      </c>
      <c r="J267">
        <v>3.1806969507570297E-4</v>
      </c>
    </row>
    <row r="268" spans="1:10">
      <c r="A268" t="s">
        <v>774</v>
      </c>
      <c r="B268">
        <v>2019</v>
      </c>
      <c r="C268" t="s">
        <v>225</v>
      </c>
      <c r="D268">
        <v>4</v>
      </c>
      <c r="E268" t="s">
        <v>235</v>
      </c>
      <c r="F268" t="s">
        <v>233</v>
      </c>
      <c r="G268">
        <v>339</v>
      </c>
      <c r="H268">
        <v>320077.35306261998</v>
      </c>
      <c r="I268">
        <v>0.107176730951628</v>
      </c>
      <c r="J268">
        <v>0.112057510559691</v>
      </c>
    </row>
    <row r="269" spans="1:10">
      <c r="A269" t="s">
        <v>1193</v>
      </c>
      <c r="B269">
        <v>2019</v>
      </c>
      <c r="C269" t="s">
        <v>225</v>
      </c>
      <c r="D269">
        <v>5</v>
      </c>
      <c r="E269" t="s">
        <v>235</v>
      </c>
      <c r="F269" t="s">
        <v>227</v>
      </c>
      <c r="G269">
        <v>1</v>
      </c>
      <c r="H269">
        <v>562.90350620783295</v>
      </c>
      <c r="I269">
        <v>3.1979533098816802E-4</v>
      </c>
      <c r="J269">
        <v>1.94162587280028E-4</v>
      </c>
    </row>
    <row r="270" spans="1:10">
      <c r="A270" t="s">
        <v>775</v>
      </c>
      <c r="B270">
        <v>2019</v>
      </c>
      <c r="C270" t="s">
        <v>225</v>
      </c>
      <c r="D270">
        <v>5</v>
      </c>
      <c r="E270" t="s">
        <v>235</v>
      </c>
      <c r="F270" t="s">
        <v>229</v>
      </c>
      <c r="G270">
        <v>2368</v>
      </c>
      <c r="H270">
        <v>2194316.03881456</v>
      </c>
      <c r="I270">
        <v>0.75727534377998096</v>
      </c>
      <c r="J270">
        <v>0.75688652621216801</v>
      </c>
    </row>
    <row r="271" spans="1:10">
      <c r="A271" t="s">
        <v>777</v>
      </c>
      <c r="B271">
        <v>2019</v>
      </c>
      <c r="C271" t="s">
        <v>225</v>
      </c>
      <c r="D271">
        <v>5</v>
      </c>
      <c r="E271" t="s">
        <v>235</v>
      </c>
      <c r="F271" t="s">
        <v>233</v>
      </c>
      <c r="G271">
        <v>758</v>
      </c>
      <c r="H271">
        <v>704255.81939311</v>
      </c>
      <c r="I271">
        <v>0.24240486088903099</v>
      </c>
      <c r="J271">
        <v>0.24291931120055199</v>
      </c>
    </row>
    <row r="272" spans="1:10">
      <c r="A272" t="s">
        <v>1194</v>
      </c>
      <c r="B272">
        <v>2019</v>
      </c>
      <c r="C272" t="s">
        <v>225</v>
      </c>
      <c r="D272">
        <v>6</v>
      </c>
      <c r="E272" t="s">
        <v>235</v>
      </c>
      <c r="F272" t="s">
        <v>227</v>
      </c>
      <c r="G272">
        <v>2</v>
      </c>
      <c r="H272">
        <v>1588.3281777873401</v>
      </c>
      <c r="I272">
        <v>7.0175438596491201E-4</v>
      </c>
      <c r="J272">
        <v>6.2079226999398095E-4</v>
      </c>
    </row>
    <row r="273" spans="1:10">
      <c r="A273" t="s">
        <v>778</v>
      </c>
      <c r="B273">
        <v>2019</v>
      </c>
      <c r="C273" t="s">
        <v>225</v>
      </c>
      <c r="D273">
        <v>6</v>
      </c>
      <c r="E273" t="s">
        <v>235</v>
      </c>
      <c r="F273" t="s">
        <v>229</v>
      </c>
      <c r="G273">
        <v>1859</v>
      </c>
      <c r="H273">
        <v>1651227.2442902599</v>
      </c>
      <c r="I273">
        <v>0.65228070175438602</v>
      </c>
      <c r="J273">
        <v>0.64537614051955805</v>
      </c>
    </row>
    <row r="274" spans="1:10">
      <c r="A274" t="s">
        <v>780</v>
      </c>
      <c r="B274">
        <v>2019</v>
      </c>
      <c r="C274" t="s">
        <v>225</v>
      </c>
      <c r="D274">
        <v>6</v>
      </c>
      <c r="E274" t="s">
        <v>235</v>
      </c>
      <c r="F274" t="s">
        <v>233</v>
      </c>
      <c r="G274">
        <v>989</v>
      </c>
      <c r="H274">
        <v>905734.613414163</v>
      </c>
      <c r="I274">
        <v>0.347017543859649</v>
      </c>
      <c r="J274">
        <v>0.354003067210448</v>
      </c>
    </row>
    <row r="275" spans="1:10">
      <c r="A275" t="s">
        <v>781</v>
      </c>
      <c r="B275">
        <v>2019</v>
      </c>
      <c r="C275" t="s">
        <v>225</v>
      </c>
      <c r="D275">
        <v>7</v>
      </c>
      <c r="E275" t="s">
        <v>235</v>
      </c>
      <c r="F275" t="s">
        <v>229</v>
      </c>
      <c r="G275">
        <v>1494</v>
      </c>
      <c r="H275">
        <v>1367413.3295203401</v>
      </c>
      <c r="I275">
        <v>0.66488651535380505</v>
      </c>
      <c r="J275">
        <v>0.66265758362638905</v>
      </c>
    </row>
    <row r="276" spans="1:10">
      <c r="A276" t="s">
        <v>782</v>
      </c>
      <c r="B276">
        <v>2019</v>
      </c>
      <c r="C276" t="s">
        <v>225</v>
      </c>
      <c r="D276">
        <v>7</v>
      </c>
      <c r="E276" t="s">
        <v>235</v>
      </c>
      <c r="F276" t="s">
        <v>231</v>
      </c>
      <c r="G276">
        <v>1</v>
      </c>
      <c r="H276">
        <v>768.75083804907194</v>
      </c>
      <c r="I276">
        <v>4.4503782821539803E-4</v>
      </c>
      <c r="J276">
        <v>3.7254176316319399E-4</v>
      </c>
    </row>
    <row r="277" spans="1:10">
      <c r="A277" t="s">
        <v>783</v>
      </c>
      <c r="B277">
        <v>2019</v>
      </c>
      <c r="C277" t="s">
        <v>225</v>
      </c>
      <c r="D277">
        <v>7</v>
      </c>
      <c r="E277" t="s">
        <v>235</v>
      </c>
      <c r="F277" t="s">
        <v>233</v>
      </c>
      <c r="G277">
        <v>752</v>
      </c>
      <c r="H277">
        <v>695347.20430953696</v>
      </c>
      <c r="I277">
        <v>0.33466844681798003</v>
      </c>
      <c r="J277">
        <v>0.33696987461044797</v>
      </c>
    </row>
    <row r="278" spans="1:10">
      <c r="A278" t="s">
        <v>784</v>
      </c>
      <c r="B278">
        <v>2019</v>
      </c>
      <c r="C278" t="s">
        <v>225</v>
      </c>
      <c r="D278">
        <v>8</v>
      </c>
      <c r="E278" t="s">
        <v>235</v>
      </c>
      <c r="F278" t="s">
        <v>229</v>
      </c>
      <c r="G278">
        <v>1210</v>
      </c>
      <c r="H278">
        <v>1101693.6493517701</v>
      </c>
      <c r="I278">
        <v>0.60560560560560595</v>
      </c>
      <c r="J278">
        <v>0.60023856600095304</v>
      </c>
    </row>
    <row r="279" spans="1:10">
      <c r="A279" t="s">
        <v>785</v>
      </c>
      <c r="B279">
        <v>2019</v>
      </c>
      <c r="C279" t="s">
        <v>225</v>
      </c>
      <c r="D279">
        <v>8</v>
      </c>
      <c r="E279" t="s">
        <v>235</v>
      </c>
      <c r="F279" t="s">
        <v>231</v>
      </c>
      <c r="G279">
        <v>5</v>
      </c>
      <c r="H279">
        <v>4142.3598876693804</v>
      </c>
      <c r="I279">
        <v>2.5025025025024999E-3</v>
      </c>
      <c r="J279">
        <v>2.2568925220704701E-3</v>
      </c>
    </row>
    <row r="280" spans="1:10">
      <c r="A280" t="s">
        <v>786</v>
      </c>
      <c r="B280">
        <v>2019</v>
      </c>
      <c r="C280" t="s">
        <v>225</v>
      </c>
      <c r="D280">
        <v>8</v>
      </c>
      <c r="E280" t="s">
        <v>235</v>
      </c>
      <c r="F280" t="s">
        <v>233</v>
      </c>
      <c r="G280">
        <v>783</v>
      </c>
      <c r="H280">
        <v>729590.28916009003</v>
      </c>
      <c r="I280">
        <v>0.391891891891892</v>
      </c>
      <c r="J280">
        <v>0.397504541476977</v>
      </c>
    </row>
    <row r="281" spans="1:10">
      <c r="A281" t="s">
        <v>788</v>
      </c>
      <c r="B281">
        <v>2019</v>
      </c>
      <c r="C281" t="s">
        <v>225</v>
      </c>
      <c r="D281">
        <v>9</v>
      </c>
      <c r="E281" t="s">
        <v>235</v>
      </c>
      <c r="F281" t="s">
        <v>229</v>
      </c>
      <c r="G281">
        <v>1917</v>
      </c>
      <c r="H281">
        <v>1760355.55540459</v>
      </c>
      <c r="I281">
        <v>0.63582089552238796</v>
      </c>
      <c r="J281">
        <v>0.61712806290199695</v>
      </c>
    </row>
    <row r="282" spans="1:10">
      <c r="A282" t="s">
        <v>789</v>
      </c>
      <c r="B282">
        <v>2019</v>
      </c>
      <c r="C282" t="s">
        <v>225</v>
      </c>
      <c r="D282">
        <v>9</v>
      </c>
      <c r="E282" t="s">
        <v>235</v>
      </c>
      <c r="F282" t="s">
        <v>231</v>
      </c>
      <c r="G282">
        <v>3</v>
      </c>
      <c r="H282">
        <v>2346.9137154985701</v>
      </c>
      <c r="I282">
        <v>9.9502487562189005E-4</v>
      </c>
      <c r="J282">
        <v>8.2275782900624497E-4</v>
      </c>
    </row>
    <row r="283" spans="1:10">
      <c r="A283" t="s">
        <v>790</v>
      </c>
      <c r="B283">
        <v>2019</v>
      </c>
      <c r="C283" t="s">
        <v>225</v>
      </c>
      <c r="D283">
        <v>9</v>
      </c>
      <c r="E283" t="s">
        <v>235</v>
      </c>
      <c r="F283" t="s">
        <v>233</v>
      </c>
      <c r="G283">
        <v>1095</v>
      </c>
      <c r="H283">
        <v>1089793.8946437901</v>
      </c>
      <c r="I283">
        <v>0.36318407960199001</v>
      </c>
      <c r="J283">
        <v>0.38204917926899701</v>
      </c>
    </row>
    <row r="284" spans="1:10">
      <c r="A284" t="s">
        <v>826</v>
      </c>
      <c r="B284">
        <v>2020</v>
      </c>
      <c r="C284" t="s">
        <v>268</v>
      </c>
      <c r="D284">
        <v>-8</v>
      </c>
      <c r="E284" t="s">
        <v>226</v>
      </c>
      <c r="F284" t="s">
        <v>229</v>
      </c>
      <c r="G284">
        <v>2</v>
      </c>
      <c r="H284">
        <v>4817.1716646369996</v>
      </c>
      <c r="I284">
        <v>1</v>
      </c>
      <c r="J284">
        <v>1</v>
      </c>
    </row>
    <row r="285" spans="1:10">
      <c r="A285" t="s">
        <v>1195</v>
      </c>
      <c r="B285">
        <v>2020</v>
      </c>
      <c r="C285" t="s">
        <v>268</v>
      </c>
      <c r="D285">
        <v>1</v>
      </c>
      <c r="E285" t="s">
        <v>226</v>
      </c>
      <c r="F285" t="s">
        <v>227</v>
      </c>
      <c r="G285">
        <v>1</v>
      </c>
      <c r="H285">
        <v>1659.02592599532</v>
      </c>
      <c r="I285">
        <v>2.1097046413502099E-3</v>
      </c>
      <c r="J285">
        <v>2.1639641737915302E-3</v>
      </c>
    </row>
    <row r="286" spans="1:10">
      <c r="A286" t="s">
        <v>827</v>
      </c>
      <c r="B286">
        <v>2020</v>
      </c>
      <c r="C286" t="s">
        <v>268</v>
      </c>
      <c r="D286">
        <v>1</v>
      </c>
      <c r="E286" t="s">
        <v>226</v>
      </c>
      <c r="F286" t="s">
        <v>229</v>
      </c>
      <c r="G286">
        <v>351</v>
      </c>
      <c r="H286">
        <v>558388.150161686</v>
      </c>
      <c r="I286">
        <v>0.740506329113924</v>
      </c>
      <c r="J286">
        <v>0.72833819718319703</v>
      </c>
    </row>
    <row r="287" spans="1:10">
      <c r="A287" t="s">
        <v>1196</v>
      </c>
      <c r="B287">
        <v>2020</v>
      </c>
      <c r="C287" t="s">
        <v>268</v>
      </c>
      <c r="D287">
        <v>1</v>
      </c>
      <c r="E287" t="s">
        <v>226</v>
      </c>
      <c r="F287" t="s">
        <v>233</v>
      </c>
      <c r="G287">
        <v>122</v>
      </c>
      <c r="H287">
        <v>206613.35650722901</v>
      </c>
      <c r="I287">
        <v>0.25738396624472598</v>
      </c>
      <c r="J287">
        <v>0.26949783864301202</v>
      </c>
    </row>
    <row r="288" spans="1:10">
      <c r="A288" t="s">
        <v>828</v>
      </c>
      <c r="B288">
        <v>2020</v>
      </c>
      <c r="C288" t="s">
        <v>268</v>
      </c>
      <c r="D288">
        <v>2</v>
      </c>
      <c r="E288" t="s">
        <v>226</v>
      </c>
      <c r="F288" t="s">
        <v>229</v>
      </c>
      <c r="G288">
        <v>691</v>
      </c>
      <c r="H288">
        <v>1223778.80862176</v>
      </c>
      <c r="I288">
        <v>0.74141630901287603</v>
      </c>
      <c r="J288">
        <v>0.74204823940162501</v>
      </c>
    </row>
    <row r="289" spans="1:10">
      <c r="A289" t="s">
        <v>829</v>
      </c>
      <c r="B289">
        <v>2020</v>
      </c>
      <c r="C289" t="s">
        <v>268</v>
      </c>
      <c r="D289">
        <v>2</v>
      </c>
      <c r="E289" t="s">
        <v>226</v>
      </c>
      <c r="F289" t="s">
        <v>233</v>
      </c>
      <c r="G289">
        <v>241</v>
      </c>
      <c r="H289">
        <v>425411.55885164702</v>
      </c>
      <c r="I289">
        <v>0.25858369098712403</v>
      </c>
      <c r="J289">
        <v>0.25795176059837499</v>
      </c>
    </row>
    <row r="290" spans="1:10">
      <c r="A290" t="s">
        <v>830</v>
      </c>
      <c r="B290">
        <v>2020</v>
      </c>
      <c r="C290" t="s">
        <v>268</v>
      </c>
      <c r="D290">
        <v>3</v>
      </c>
      <c r="E290" t="s">
        <v>226</v>
      </c>
      <c r="F290" t="s">
        <v>229</v>
      </c>
      <c r="G290">
        <v>413</v>
      </c>
      <c r="H290">
        <v>747094.68707572203</v>
      </c>
      <c r="I290">
        <v>0.71577123050260005</v>
      </c>
      <c r="J290">
        <v>0.722551360881315</v>
      </c>
    </row>
    <row r="291" spans="1:10">
      <c r="A291" t="s">
        <v>831</v>
      </c>
      <c r="B291">
        <v>2020</v>
      </c>
      <c r="C291" t="s">
        <v>268</v>
      </c>
      <c r="D291">
        <v>3</v>
      </c>
      <c r="E291" t="s">
        <v>226</v>
      </c>
      <c r="F291" t="s">
        <v>233</v>
      </c>
      <c r="G291">
        <v>164</v>
      </c>
      <c r="H291">
        <v>286872.89989895403</v>
      </c>
      <c r="I291">
        <v>0.2842287694974</v>
      </c>
      <c r="J291">
        <v>0.277448639118685</v>
      </c>
    </row>
    <row r="292" spans="1:10">
      <c r="A292" t="s">
        <v>832</v>
      </c>
      <c r="B292">
        <v>2020</v>
      </c>
      <c r="C292" t="s">
        <v>268</v>
      </c>
      <c r="D292">
        <v>4</v>
      </c>
      <c r="E292" t="s">
        <v>226</v>
      </c>
      <c r="F292" t="s">
        <v>229</v>
      </c>
      <c r="G292">
        <v>227</v>
      </c>
      <c r="H292">
        <v>382536.73220996099</v>
      </c>
      <c r="I292">
        <v>0.86641221374045796</v>
      </c>
      <c r="J292">
        <v>0.87208705346971405</v>
      </c>
    </row>
    <row r="293" spans="1:10">
      <c r="A293" t="s">
        <v>833</v>
      </c>
      <c r="B293">
        <v>2020</v>
      </c>
      <c r="C293" t="s">
        <v>268</v>
      </c>
      <c r="D293">
        <v>4</v>
      </c>
      <c r="E293" t="s">
        <v>226</v>
      </c>
      <c r="F293" t="s">
        <v>233</v>
      </c>
      <c r="G293">
        <v>35</v>
      </c>
      <c r="H293">
        <v>56108.390072256101</v>
      </c>
      <c r="I293">
        <v>0.13358778625954201</v>
      </c>
      <c r="J293">
        <v>0.12791294653028601</v>
      </c>
    </row>
    <row r="294" spans="1:10">
      <c r="A294" t="s">
        <v>834</v>
      </c>
      <c r="B294">
        <v>2020</v>
      </c>
      <c r="C294" t="s">
        <v>268</v>
      </c>
      <c r="D294">
        <v>5</v>
      </c>
      <c r="E294" t="s">
        <v>226</v>
      </c>
      <c r="F294" t="s">
        <v>229</v>
      </c>
      <c r="G294">
        <v>142</v>
      </c>
      <c r="H294">
        <v>265381.51826485601</v>
      </c>
      <c r="I294">
        <v>0.79329608938547502</v>
      </c>
      <c r="J294">
        <v>0.78888096652802497</v>
      </c>
    </row>
    <row r="295" spans="1:10">
      <c r="A295" t="s">
        <v>835</v>
      </c>
      <c r="B295">
        <v>2020</v>
      </c>
      <c r="C295" t="s">
        <v>268</v>
      </c>
      <c r="D295">
        <v>5</v>
      </c>
      <c r="E295" t="s">
        <v>226</v>
      </c>
      <c r="F295" t="s">
        <v>233</v>
      </c>
      <c r="G295">
        <v>37</v>
      </c>
      <c r="H295">
        <v>71020.9676929899</v>
      </c>
      <c r="I295">
        <v>0.206703910614525</v>
      </c>
      <c r="J295">
        <v>0.211119033471975</v>
      </c>
    </row>
    <row r="296" spans="1:10">
      <c r="A296" t="s">
        <v>836</v>
      </c>
      <c r="B296">
        <v>2020</v>
      </c>
      <c r="C296" t="s">
        <v>268</v>
      </c>
      <c r="D296">
        <v>6</v>
      </c>
      <c r="E296" t="s">
        <v>226</v>
      </c>
      <c r="F296" t="s">
        <v>229</v>
      </c>
      <c r="G296">
        <v>134</v>
      </c>
      <c r="H296">
        <v>238348.057252272</v>
      </c>
      <c r="I296">
        <v>0.70526315789473704</v>
      </c>
      <c r="J296">
        <v>0.69242561493972499</v>
      </c>
    </row>
    <row r="297" spans="1:10">
      <c r="A297" t="s">
        <v>837</v>
      </c>
      <c r="B297">
        <v>2020</v>
      </c>
      <c r="C297" t="s">
        <v>268</v>
      </c>
      <c r="D297">
        <v>6</v>
      </c>
      <c r="E297" t="s">
        <v>226</v>
      </c>
      <c r="F297" t="s">
        <v>233</v>
      </c>
      <c r="G297">
        <v>56</v>
      </c>
      <c r="H297">
        <v>105873.83764833699</v>
      </c>
      <c r="I297">
        <v>0.29473684210526302</v>
      </c>
      <c r="J297">
        <v>0.30757438506027501</v>
      </c>
    </row>
    <row r="298" spans="1:10">
      <c r="A298" t="s">
        <v>838</v>
      </c>
      <c r="B298">
        <v>2020</v>
      </c>
      <c r="C298" t="s">
        <v>268</v>
      </c>
      <c r="D298">
        <v>7</v>
      </c>
      <c r="E298" t="s">
        <v>226</v>
      </c>
      <c r="F298" t="s">
        <v>229</v>
      </c>
      <c r="G298">
        <v>93</v>
      </c>
      <c r="H298">
        <v>176901.46809605</v>
      </c>
      <c r="I298">
        <v>0.65492957746478897</v>
      </c>
      <c r="J298">
        <v>0.60865060152582195</v>
      </c>
    </row>
    <row r="299" spans="1:10">
      <c r="A299" t="s">
        <v>839</v>
      </c>
      <c r="B299">
        <v>2020</v>
      </c>
      <c r="C299" t="s">
        <v>268</v>
      </c>
      <c r="D299">
        <v>7</v>
      </c>
      <c r="E299" t="s">
        <v>226</v>
      </c>
      <c r="F299" t="s">
        <v>231</v>
      </c>
      <c r="G299">
        <v>1</v>
      </c>
      <c r="H299">
        <v>2389.26384362217</v>
      </c>
      <c r="I299">
        <v>7.0422535211267599E-3</v>
      </c>
      <c r="J299">
        <v>8.2205472417840406E-3</v>
      </c>
    </row>
    <row r="300" spans="1:10">
      <c r="A300" t="s">
        <v>840</v>
      </c>
      <c r="B300">
        <v>2020</v>
      </c>
      <c r="C300" t="s">
        <v>268</v>
      </c>
      <c r="D300">
        <v>7</v>
      </c>
      <c r="E300" t="s">
        <v>226</v>
      </c>
      <c r="F300" t="s">
        <v>233</v>
      </c>
      <c r="G300">
        <v>48</v>
      </c>
      <c r="H300">
        <v>111354.619683372</v>
      </c>
      <c r="I300">
        <v>0.338028169014085</v>
      </c>
      <c r="J300">
        <v>0.38312885123239399</v>
      </c>
    </row>
    <row r="301" spans="1:10">
      <c r="A301" t="s">
        <v>841</v>
      </c>
      <c r="B301">
        <v>2020</v>
      </c>
      <c r="C301" t="s">
        <v>268</v>
      </c>
      <c r="D301">
        <v>8</v>
      </c>
      <c r="E301" t="s">
        <v>226</v>
      </c>
      <c r="F301" t="s">
        <v>229</v>
      </c>
      <c r="G301">
        <v>49</v>
      </c>
      <c r="H301">
        <v>94725.716446026505</v>
      </c>
      <c r="I301">
        <v>0.550561797752809</v>
      </c>
      <c r="J301">
        <v>0.58014706482441203</v>
      </c>
    </row>
    <row r="302" spans="1:10">
      <c r="A302" t="s">
        <v>842</v>
      </c>
      <c r="B302">
        <v>2020</v>
      </c>
      <c r="C302" t="s">
        <v>268</v>
      </c>
      <c r="D302">
        <v>8</v>
      </c>
      <c r="E302" t="s">
        <v>226</v>
      </c>
      <c r="F302" t="s">
        <v>233</v>
      </c>
      <c r="G302">
        <v>40</v>
      </c>
      <c r="H302">
        <v>68553.083343637802</v>
      </c>
      <c r="I302">
        <v>0.449438202247191</v>
      </c>
      <c r="J302">
        <v>0.41985293517558803</v>
      </c>
    </row>
    <row r="303" spans="1:10">
      <c r="A303" t="s">
        <v>843</v>
      </c>
      <c r="B303">
        <v>2020</v>
      </c>
      <c r="C303" t="s">
        <v>268</v>
      </c>
      <c r="D303">
        <v>9</v>
      </c>
      <c r="E303" t="s">
        <v>226</v>
      </c>
      <c r="F303" t="s">
        <v>229</v>
      </c>
      <c r="G303">
        <v>92</v>
      </c>
      <c r="H303">
        <v>181777.27200224801</v>
      </c>
      <c r="I303">
        <v>0.60526315789473695</v>
      </c>
      <c r="J303">
        <v>0.59299944791970005</v>
      </c>
    </row>
    <row r="304" spans="1:10">
      <c r="A304" t="s">
        <v>1197</v>
      </c>
      <c r="B304">
        <v>2020</v>
      </c>
      <c r="C304" t="s">
        <v>268</v>
      </c>
      <c r="D304">
        <v>9</v>
      </c>
      <c r="E304" t="s">
        <v>226</v>
      </c>
      <c r="F304" t="s">
        <v>231</v>
      </c>
      <c r="G304">
        <v>1</v>
      </c>
      <c r="H304">
        <v>1689.6745977205301</v>
      </c>
      <c r="I304">
        <v>6.5789473684210497E-3</v>
      </c>
      <c r="J304">
        <v>5.5121088163311398E-3</v>
      </c>
    </row>
    <row r="305" spans="1:10">
      <c r="A305" t="s">
        <v>844</v>
      </c>
      <c r="B305">
        <v>2020</v>
      </c>
      <c r="C305" t="s">
        <v>268</v>
      </c>
      <c r="D305">
        <v>9</v>
      </c>
      <c r="E305" t="s">
        <v>226</v>
      </c>
      <c r="F305" t="s">
        <v>233</v>
      </c>
      <c r="G305">
        <v>59</v>
      </c>
      <c r="H305">
        <v>123071.74013901599</v>
      </c>
      <c r="I305">
        <v>0.38815789473684198</v>
      </c>
      <c r="J305">
        <v>0.40148844326396799</v>
      </c>
    </row>
    <row r="306" spans="1:10">
      <c r="A306" t="s">
        <v>871</v>
      </c>
      <c r="B306">
        <v>2020</v>
      </c>
      <c r="C306" t="s">
        <v>268</v>
      </c>
      <c r="D306">
        <v>-8</v>
      </c>
      <c r="E306" t="s">
        <v>235</v>
      </c>
      <c r="F306" t="s">
        <v>229</v>
      </c>
      <c r="G306">
        <v>4</v>
      </c>
      <c r="H306">
        <v>5389.3034216775204</v>
      </c>
      <c r="I306">
        <v>0.57142857142857095</v>
      </c>
      <c r="J306">
        <v>0.67105905319668102</v>
      </c>
    </row>
    <row r="307" spans="1:10">
      <c r="A307" t="s">
        <v>872</v>
      </c>
      <c r="B307">
        <v>2020</v>
      </c>
      <c r="C307" t="s">
        <v>268</v>
      </c>
      <c r="D307">
        <v>-8</v>
      </c>
      <c r="E307" t="s">
        <v>235</v>
      </c>
      <c r="F307" t="s">
        <v>233</v>
      </c>
      <c r="G307">
        <v>3</v>
      </c>
      <c r="H307">
        <v>2641.7385499713801</v>
      </c>
      <c r="I307">
        <v>0.42857142857142899</v>
      </c>
      <c r="J307">
        <v>0.32894094680331898</v>
      </c>
    </row>
    <row r="308" spans="1:10">
      <c r="A308" t="s">
        <v>873</v>
      </c>
      <c r="B308">
        <v>2020</v>
      </c>
      <c r="C308" t="s">
        <v>268</v>
      </c>
      <c r="D308">
        <v>1</v>
      </c>
      <c r="E308" t="s">
        <v>235</v>
      </c>
      <c r="F308" t="s">
        <v>229</v>
      </c>
      <c r="G308">
        <v>2062</v>
      </c>
      <c r="H308">
        <v>2196826.4024292701</v>
      </c>
      <c r="I308">
        <v>0.73616565512317</v>
      </c>
      <c r="J308">
        <v>0.72823412119233</v>
      </c>
    </row>
    <row r="309" spans="1:10">
      <c r="A309" t="s">
        <v>1198</v>
      </c>
      <c r="B309">
        <v>2020</v>
      </c>
      <c r="C309" t="s">
        <v>268</v>
      </c>
      <c r="D309">
        <v>1</v>
      </c>
      <c r="E309" t="s">
        <v>235</v>
      </c>
      <c r="F309" t="s">
        <v>231</v>
      </c>
      <c r="G309">
        <v>3</v>
      </c>
      <c r="H309">
        <v>5651.90947931562</v>
      </c>
      <c r="I309">
        <v>1.0710460549803601E-3</v>
      </c>
      <c r="J309">
        <v>1.8735724079866299E-3</v>
      </c>
    </row>
    <row r="310" spans="1:10">
      <c r="A310" t="s">
        <v>874</v>
      </c>
      <c r="B310">
        <v>2020</v>
      </c>
      <c r="C310" t="s">
        <v>268</v>
      </c>
      <c r="D310">
        <v>1</v>
      </c>
      <c r="E310" t="s">
        <v>235</v>
      </c>
      <c r="F310" t="s">
        <v>233</v>
      </c>
      <c r="G310">
        <v>736</v>
      </c>
      <c r="H310">
        <v>814170.23352406698</v>
      </c>
      <c r="I310">
        <v>0.26276329882184901</v>
      </c>
      <c r="J310">
        <v>0.26989230639968298</v>
      </c>
    </row>
    <row r="311" spans="1:10">
      <c r="A311" t="s">
        <v>1199</v>
      </c>
      <c r="B311">
        <v>2020</v>
      </c>
      <c r="C311" t="s">
        <v>268</v>
      </c>
      <c r="D311">
        <v>2</v>
      </c>
      <c r="E311" t="s">
        <v>235</v>
      </c>
      <c r="F311" t="s">
        <v>227</v>
      </c>
      <c r="G311">
        <v>1</v>
      </c>
      <c r="H311">
        <v>1111.82962711456</v>
      </c>
      <c r="I311">
        <v>1.8656716417910399E-4</v>
      </c>
      <c r="J311">
        <v>1.8750610055835401E-4</v>
      </c>
    </row>
    <row r="312" spans="1:10">
      <c r="A312" t="s">
        <v>875</v>
      </c>
      <c r="B312">
        <v>2020</v>
      </c>
      <c r="C312" t="s">
        <v>268</v>
      </c>
      <c r="D312">
        <v>2</v>
      </c>
      <c r="E312" t="s">
        <v>235</v>
      </c>
      <c r="F312" t="s">
        <v>229</v>
      </c>
      <c r="G312">
        <v>4049</v>
      </c>
      <c r="H312">
        <v>4436940.9964392399</v>
      </c>
      <c r="I312">
        <v>0.75541044776119404</v>
      </c>
      <c r="J312">
        <v>0.74827427184947304</v>
      </c>
    </row>
    <row r="313" spans="1:10">
      <c r="A313" t="s">
        <v>1200</v>
      </c>
      <c r="B313">
        <v>2020</v>
      </c>
      <c r="C313" t="s">
        <v>268</v>
      </c>
      <c r="D313">
        <v>2</v>
      </c>
      <c r="E313" t="s">
        <v>235</v>
      </c>
      <c r="F313" t="s">
        <v>231</v>
      </c>
      <c r="G313">
        <v>1</v>
      </c>
      <c r="H313">
        <v>1208.51046425496</v>
      </c>
      <c r="I313">
        <v>1.8656716417910399E-4</v>
      </c>
      <c r="J313">
        <v>2.03810978867776E-4</v>
      </c>
    </row>
    <row r="314" spans="1:10">
      <c r="A314" t="s">
        <v>876</v>
      </c>
      <c r="B314">
        <v>2020</v>
      </c>
      <c r="C314" t="s">
        <v>268</v>
      </c>
      <c r="D314">
        <v>2</v>
      </c>
      <c r="E314" t="s">
        <v>235</v>
      </c>
      <c r="F314" t="s">
        <v>233</v>
      </c>
      <c r="G314">
        <v>1309</v>
      </c>
      <c r="H314">
        <v>1490303.7485720301</v>
      </c>
      <c r="I314">
        <v>0.24421641791044801</v>
      </c>
      <c r="J314">
        <v>0.25133441107110099</v>
      </c>
    </row>
    <row r="315" spans="1:10">
      <c r="A315" t="s">
        <v>877</v>
      </c>
      <c r="B315">
        <v>2020</v>
      </c>
      <c r="C315" t="s">
        <v>268</v>
      </c>
      <c r="D315">
        <v>3</v>
      </c>
      <c r="E315" t="s">
        <v>235</v>
      </c>
      <c r="F315" t="s">
        <v>227</v>
      </c>
      <c r="G315">
        <v>1</v>
      </c>
      <c r="H315">
        <v>1738.94857072795</v>
      </c>
      <c r="I315">
        <v>2.9129041654529602E-4</v>
      </c>
      <c r="J315">
        <v>4.3701601133417902E-4</v>
      </c>
    </row>
    <row r="316" spans="1:10">
      <c r="A316" t="s">
        <v>878</v>
      </c>
      <c r="B316">
        <v>2020</v>
      </c>
      <c r="C316" t="s">
        <v>268</v>
      </c>
      <c r="D316">
        <v>3</v>
      </c>
      <c r="E316" t="s">
        <v>235</v>
      </c>
      <c r="F316" t="s">
        <v>229</v>
      </c>
      <c r="G316">
        <v>2575</v>
      </c>
      <c r="H316">
        <v>2960823.2009708602</v>
      </c>
      <c r="I316">
        <v>0.75007282260413599</v>
      </c>
      <c r="J316">
        <v>0.74408591912084598</v>
      </c>
    </row>
    <row r="317" spans="1:10">
      <c r="A317" t="s">
        <v>879</v>
      </c>
      <c r="B317">
        <v>2020</v>
      </c>
      <c r="C317" t="s">
        <v>268</v>
      </c>
      <c r="D317">
        <v>3</v>
      </c>
      <c r="E317" t="s">
        <v>235</v>
      </c>
      <c r="F317" t="s">
        <v>231</v>
      </c>
      <c r="G317">
        <v>3</v>
      </c>
      <c r="H317">
        <v>4287.9257769565102</v>
      </c>
      <c r="I317">
        <v>8.7387124963588696E-4</v>
      </c>
      <c r="J317">
        <v>1.0776007131470899E-3</v>
      </c>
    </row>
    <row r="318" spans="1:10">
      <c r="A318" t="s">
        <v>880</v>
      </c>
      <c r="B318">
        <v>2020</v>
      </c>
      <c r="C318" t="s">
        <v>268</v>
      </c>
      <c r="D318">
        <v>3</v>
      </c>
      <c r="E318" t="s">
        <v>235</v>
      </c>
      <c r="F318" t="s">
        <v>233</v>
      </c>
      <c r="G318">
        <v>854</v>
      </c>
      <c r="H318">
        <v>1012291.4792873299</v>
      </c>
      <c r="I318">
        <v>0.24876201572968201</v>
      </c>
      <c r="J318">
        <v>0.25439946415467302</v>
      </c>
    </row>
    <row r="319" spans="1:10">
      <c r="A319" t="s">
        <v>881</v>
      </c>
      <c r="B319">
        <v>2020</v>
      </c>
      <c r="C319" t="s">
        <v>268</v>
      </c>
      <c r="D319">
        <v>4</v>
      </c>
      <c r="E319" t="s">
        <v>235</v>
      </c>
      <c r="F319" t="s">
        <v>229</v>
      </c>
      <c r="G319">
        <v>2319</v>
      </c>
      <c r="H319">
        <v>2504924.7134353202</v>
      </c>
      <c r="I319">
        <v>0.90268586998832201</v>
      </c>
      <c r="J319">
        <v>0.89640872095632795</v>
      </c>
    </row>
    <row r="320" spans="1:10">
      <c r="A320" t="s">
        <v>883</v>
      </c>
      <c r="B320">
        <v>2020</v>
      </c>
      <c r="C320" t="s">
        <v>268</v>
      </c>
      <c r="D320">
        <v>4</v>
      </c>
      <c r="E320" t="s">
        <v>235</v>
      </c>
      <c r="F320" t="s">
        <v>233</v>
      </c>
      <c r="G320">
        <v>250</v>
      </c>
      <c r="H320">
        <v>289475.49137633998</v>
      </c>
      <c r="I320">
        <v>9.7314130011677699E-2</v>
      </c>
      <c r="J320">
        <v>0.103591279043672</v>
      </c>
    </row>
    <row r="321" spans="1:10">
      <c r="A321" t="s">
        <v>884</v>
      </c>
      <c r="B321">
        <v>2020</v>
      </c>
      <c r="C321" t="s">
        <v>268</v>
      </c>
      <c r="D321">
        <v>5</v>
      </c>
      <c r="E321" t="s">
        <v>235</v>
      </c>
      <c r="F321" t="s">
        <v>229</v>
      </c>
      <c r="G321">
        <v>1798</v>
      </c>
      <c r="H321">
        <v>2049806.2050858999</v>
      </c>
      <c r="I321">
        <v>0.772668672110013</v>
      </c>
      <c r="J321">
        <v>0.76559634683944799</v>
      </c>
    </row>
    <row r="322" spans="1:10">
      <c r="A322" t="s">
        <v>1201</v>
      </c>
      <c r="B322">
        <v>2020</v>
      </c>
      <c r="C322" t="s">
        <v>268</v>
      </c>
      <c r="D322">
        <v>5</v>
      </c>
      <c r="E322" t="s">
        <v>235</v>
      </c>
      <c r="F322" t="s">
        <v>231</v>
      </c>
      <c r="G322">
        <v>2</v>
      </c>
      <c r="H322">
        <v>2205.3682850404002</v>
      </c>
      <c r="I322">
        <v>8.5947571981091504E-4</v>
      </c>
      <c r="J322">
        <v>8.2369830780746895E-4</v>
      </c>
    </row>
    <row r="323" spans="1:10">
      <c r="A323" t="s">
        <v>885</v>
      </c>
      <c r="B323">
        <v>2020</v>
      </c>
      <c r="C323" t="s">
        <v>268</v>
      </c>
      <c r="D323">
        <v>5</v>
      </c>
      <c r="E323" t="s">
        <v>235</v>
      </c>
      <c r="F323" t="s">
        <v>233</v>
      </c>
      <c r="G323">
        <v>527</v>
      </c>
      <c r="H323">
        <v>625386.52753165201</v>
      </c>
      <c r="I323">
        <v>0.22647185217017601</v>
      </c>
      <c r="J323">
        <v>0.23357995485274399</v>
      </c>
    </row>
    <row r="324" spans="1:10">
      <c r="A324" t="s">
        <v>1202</v>
      </c>
      <c r="B324">
        <v>2020</v>
      </c>
      <c r="C324" t="s">
        <v>268</v>
      </c>
      <c r="D324">
        <v>6</v>
      </c>
      <c r="E324" t="s">
        <v>235</v>
      </c>
      <c r="F324" t="s">
        <v>227</v>
      </c>
      <c r="G324">
        <v>2</v>
      </c>
      <c r="H324">
        <v>1874.82434184418</v>
      </c>
      <c r="I324">
        <v>8.9166295140436901E-4</v>
      </c>
      <c r="J324">
        <v>7.35487448791366E-4</v>
      </c>
    </row>
    <row r="325" spans="1:10">
      <c r="A325" t="s">
        <v>886</v>
      </c>
      <c r="B325">
        <v>2020</v>
      </c>
      <c r="C325" t="s">
        <v>268</v>
      </c>
      <c r="D325">
        <v>6</v>
      </c>
      <c r="E325" t="s">
        <v>235</v>
      </c>
      <c r="F325" t="s">
        <v>229</v>
      </c>
      <c r="G325">
        <v>1447</v>
      </c>
      <c r="H325">
        <v>1608012.6677904699</v>
      </c>
      <c r="I325">
        <v>0.64511814534106104</v>
      </c>
      <c r="J325">
        <v>0.63081810293441598</v>
      </c>
    </row>
    <row r="326" spans="1:10">
      <c r="A326" t="s">
        <v>1203</v>
      </c>
      <c r="B326">
        <v>2020</v>
      </c>
      <c r="C326" t="s">
        <v>268</v>
      </c>
      <c r="D326">
        <v>6</v>
      </c>
      <c r="E326" t="s">
        <v>235</v>
      </c>
      <c r="F326" t="s">
        <v>231</v>
      </c>
      <c r="G326">
        <v>3</v>
      </c>
      <c r="H326">
        <v>4477.3679578397196</v>
      </c>
      <c r="I326">
        <v>1.33749442710655E-3</v>
      </c>
      <c r="J326">
        <v>1.75645678537144E-3</v>
      </c>
    </row>
    <row r="327" spans="1:10">
      <c r="A327" t="s">
        <v>887</v>
      </c>
      <c r="B327">
        <v>2020</v>
      </c>
      <c r="C327" t="s">
        <v>268</v>
      </c>
      <c r="D327">
        <v>6</v>
      </c>
      <c r="E327" t="s">
        <v>235</v>
      </c>
      <c r="F327" t="s">
        <v>233</v>
      </c>
      <c r="G327">
        <v>791</v>
      </c>
      <c r="H327">
        <v>934726.01144694502</v>
      </c>
      <c r="I327">
        <v>0.35265269728042797</v>
      </c>
      <c r="J327">
        <v>0.36668995283142197</v>
      </c>
    </row>
    <row r="328" spans="1:10">
      <c r="A328" t="s">
        <v>888</v>
      </c>
      <c r="B328">
        <v>2020</v>
      </c>
      <c r="C328" t="s">
        <v>268</v>
      </c>
      <c r="D328">
        <v>7</v>
      </c>
      <c r="E328" t="s">
        <v>235</v>
      </c>
      <c r="F328" t="s">
        <v>229</v>
      </c>
      <c r="G328">
        <v>1137</v>
      </c>
      <c r="H328">
        <v>1336936.58492018</v>
      </c>
      <c r="I328">
        <v>0.686594202898551</v>
      </c>
      <c r="J328">
        <v>0.67966216745771402</v>
      </c>
    </row>
    <row r="329" spans="1:10">
      <c r="A329" t="s">
        <v>889</v>
      </c>
      <c r="B329">
        <v>2020</v>
      </c>
      <c r="C329" t="s">
        <v>268</v>
      </c>
      <c r="D329">
        <v>7</v>
      </c>
      <c r="E329" t="s">
        <v>235</v>
      </c>
      <c r="F329" t="s">
        <v>231</v>
      </c>
      <c r="G329">
        <v>1</v>
      </c>
      <c r="H329">
        <v>246.92808404777</v>
      </c>
      <c r="I329">
        <v>6.0386473429951699E-4</v>
      </c>
      <c r="J329">
        <v>1.2553151638086701E-4</v>
      </c>
    </row>
    <row r="330" spans="1:10">
      <c r="A330" t="s">
        <v>890</v>
      </c>
      <c r="B330">
        <v>2020</v>
      </c>
      <c r="C330" t="s">
        <v>268</v>
      </c>
      <c r="D330">
        <v>7</v>
      </c>
      <c r="E330" t="s">
        <v>235</v>
      </c>
      <c r="F330" t="s">
        <v>233</v>
      </c>
      <c r="G330">
        <v>518</v>
      </c>
      <c r="H330">
        <v>629876.96046748303</v>
      </c>
      <c r="I330">
        <v>0.31280193236714998</v>
      </c>
      <c r="J330">
        <v>0.32021230102590498</v>
      </c>
    </row>
    <row r="331" spans="1:10">
      <c r="A331" t="s">
        <v>891</v>
      </c>
      <c r="B331">
        <v>2020</v>
      </c>
      <c r="C331" t="s">
        <v>268</v>
      </c>
      <c r="D331">
        <v>8</v>
      </c>
      <c r="E331" t="s">
        <v>235</v>
      </c>
      <c r="F331" t="s">
        <v>229</v>
      </c>
      <c r="G331">
        <v>854</v>
      </c>
      <c r="H331">
        <v>989021.446985872</v>
      </c>
      <c r="I331">
        <v>0.627941176470588</v>
      </c>
      <c r="J331">
        <v>0.62001623340723799</v>
      </c>
    </row>
    <row r="332" spans="1:10">
      <c r="A332" t="s">
        <v>1204</v>
      </c>
      <c r="B332">
        <v>2020</v>
      </c>
      <c r="C332" t="s">
        <v>268</v>
      </c>
      <c r="D332">
        <v>8</v>
      </c>
      <c r="E332" t="s">
        <v>235</v>
      </c>
      <c r="F332" t="s">
        <v>231</v>
      </c>
      <c r="G332">
        <v>1</v>
      </c>
      <c r="H332">
        <v>2009.3936151612199</v>
      </c>
      <c r="I332">
        <v>7.3529411764705903E-4</v>
      </c>
      <c r="J332">
        <v>1.25968619234868E-3</v>
      </c>
    </row>
    <row r="333" spans="1:10">
      <c r="A333" t="s">
        <v>892</v>
      </c>
      <c r="B333">
        <v>2020</v>
      </c>
      <c r="C333" t="s">
        <v>268</v>
      </c>
      <c r="D333">
        <v>8</v>
      </c>
      <c r="E333" t="s">
        <v>235</v>
      </c>
      <c r="F333" t="s">
        <v>233</v>
      </c>
      <c r="G333">
        <v>505</v>
      </c>
      <c r="H333">
        <v>604123.27584976098</v>
      </c>
      <c r="I333">
        <v>0.371323529411765</v>
      </c>
      <c r="J333">
        <v>0.378724080400413</v>
      </c>
    </row>
    <row r="334" spans="1:10">
      <c r="A334" t="s">
        <v>893</v>
      </c>
      <c r="B334">
        <v>2020</v>
      </c>
      <c r="C334" t="s">
        <v>268</v>
      </c>
      <c r="D334">
        <v>9</v>
      </c>
      <c r="E334" t="s">
        <v>235</v>
      </c>
      <c r="F334" t="s">
        <v>229</v>
      </c>
      <c r="G334">
        <v>1271</v>
      </c>
      <c r="H334">
        <v>1533292.75215673</v>
      </c>
      <c r="I334">
        <v>0.63581790895447698</v>
      </c>
      <c r="J334">
        <v>0.61433566799627304</v>
      </c>
    </row>
    <row r="335" spans="1:10">
      <c r="A335" t="s">
        <v>1205</v>
      </c>
      <c r="B335">
        <v>2020</v>
      </c>
      <c r="C335" t="s">
        <v>268</v>
      </c>
      <c r="D335">
        <v>9</v>
      </c>
      <c r="E335" t="s">
        <v>235</v>
      </c>
      <c r="F335" t="s">
        <v>231</v>
      </c>
      <c r="G335">
        <v>2</v>
      </c>
      <c r="H335">
        <v>2892.5861274167301</v>
      </c>
      <c r="I335">
        <v>1.0005002501250601E-3</v>
      </c>
      <c r="J335">
        <v>1.15895599736173E-3</v>
      </c>
    </row>
    <row r="336" spans="1:10">
      <c r="A336" t="s">
        <v>894</v>
      </c>
      <c r="B336">
        <v>2020</v>
      </c>
      <c r="C336" t="s">
        <v>268</v>
      </c>
      <c r="D336">
        <v>9</v>
      </c>
      <c r="E336" t="s">
        <v>235</v>
      </c>
      <c r="F336" t="s">
        <v>233</v>
      </c>
      <c r="G336">
        <v>726</v>
      </c>
      <c r="H336">
        <v>959669.66742916801</v>
      </c>
      <c r="I336">
        <v>0.36318159079539802</v>
      </c>
      <c r="J336">
        <v>0.38450537600636497</v>
      </c>
    </row>
    <row r="337" spans="1:10">
      <c r="A337" t="s">
        <v>925</v>
      </c>
      <c r="B337">
        <v>2021</v>
      </c>
      <c r="C337" t="s">
        <v>268</v>
      </c>
      <c r="D337">
        <v>-8</v>
      </c>
      <c r="E337" t="s">
        <v>226</v>
      </c>
      <c r="F337" t="s">
        <v>229</v>
      </c>
      <c r="G337">
        <v>4</v>
      </c>
      <c r="H337">
        <v>12802.0709067813</v>
      </c>
      <c r="I337">
        <v>0.57142857142857095</v>
      </c>
      <c r="J337">
        <v>0.68630194487197405</v>
      </c>
    </row>
    <row r="338" spans="1:10">
      <c r="A338" t="s">
        <v>1206</v>
      </c>
      <c r="B338">
        <v>2021</v>
      </c>
      <c r="C338" t="s">
        <v>268</v>
      </c>
      <c r="D338">
        <v>-8</v>
      </c>
      <c r="E338" t="s">
        <v>226</v>
      </c>
      <c r="F338" t="s">
        <v>233</v>
      </c>
      <c r="G338">
        <v>3</v>
      </c>
      <c r="H338">
        <v>5851.6295561679399</v>
      </c>
      <c r="I338">
        <v>0.42857142857142899</v>
      </c>
      <c r="J338">
        <v>0.31369805512802601</v>
      </c>
    </row>
    <row r="339" spans="1:10">
      <c r="A339" t="s">
        <v>926</v>
      </c>
      <c r="B339">
        <v>2021</v>
      </c>
      <c r="C339" t="s">
        <v>268</v>
      </c>
      <c r="D339">
        <v>1</v>
      </c>
      <c r="E339" t="s">
        <v>226</v>
      </c>
      <c r="F339" t="s">
        <v>229</v>
      </c>
      <c r="G339">
        <v>440</v>
      </c>
      <c r="H339">
        <v>514451.41513932799</v>
      </c>
      <c r="I339">
        <v>0.73825503355704702</v>
      </c>
      <c r="J339">
        <v>0.72081206208036497</v>
      </c>
    </row>
    <row r="340" spans="1:10">
      <c r="A340" t="s">
        <v>1207</v>
      </c>
      <c r="B340">
        <v>2021</v>
      </c>
      <c r="C340" t="s">
        <v>268</v>
      </c>
      <c r="D340">
        <v>1</v>
      </c>
      <c r="E340" t="s">
        <v>226</v>
      </c>
      <c r="F340" t="s">
        <v>231</v>
      </c>
      <c r="G340">
        <v>1</v>
      </c>
      <c r="H340">
        <v>2064.5133715115298</v>
      </c>
      <c r="I340">
        <v>1.6778523489932901E-3</v>
      </c>
      <c r="J340">
        <v>2.8926466070827799E-3</v>
      </c>
    </row>
    <row r="341" spans="1:10">
      <c r="A341" t="s">
        <v>927</v>
      </c>
      <c r="B341">
        <v>2021</v>
      </c>
      <c r="C341" t="s">
        <v>268</v>
      </c>
      <c r="D341">
        <v>1</v>
      </c>
      <c r="E341" t="s">
        <v>226</v>
      </c>
      <c r="F341" t="s">
        <v>233</v>
      </c>
      <c r="G341">
        <v>155</v>
      </c>
      <c r="H341">
        <v>197194.957034761</v>
      </c>
      <c r="I341">
        <v>0.26006711409395999</v>
      </c>
      <c r="J341">
        <v>0.27629529131255198</v>
      </c>
    </row>
    <row r="342" spans="1:10">
      <c r="A342" t="s">
        <v>928</v>
      </c>
      <c r="B342">
        <v>2021</v>
      </c>
      <c r="C342" t="s">
        <v>268</v>
      </c>
      <c r="D342">
        <v>2</v>
      </c>
      <c r="E342" t="s">
        <v>226</v>
      </c>
      <c r="F342" t="s">
        <v>229</v>
      </c>
      <c r="G342">
        <v>927</v>
      </c>
      <c r="H342">
        <v>1269721.3985541801</v>
      </c>
      <c r="I342">
        <v>0.72705882352941198</v>
      </c>
      <c r="J342">
        <v>0.73518099855225305</v>
      </c>
    </row>
    <row r="343" spans="1:10">
      <c r="A343" t="s">
        <v>1208</v>
      </c>
      <c r="B343">
        <v>2021</v>
      </c>
      <c r="C343" t="s">
        <v>268</v>
      </c>
      <c r="D343">
        <v>2</v>
      </c>
      <c r="E343" t="s">
        <v>226</v>
      </c>
      <c r="F343" t="s">
        <v>231</v>
      </c>
      <c r="G343">
        <v>1</v>
      </c>
      <c r="H343">
        <v>2021.4483011829</v>
      </c>
      <c r="I343">
        <v>7.8431372549019605E-4</v>
      </c>
      <c r="J343">
        <v>1.1704381624800899E-3</v>
      </c>
    </row>
    <row r="344" spans="1:10">
      <c r="A344" t="s">
        <v>929</v>
      </c>
      <c r="B344">
        <v>2021</v>
      </c>
      <c r="C344" t="s">
        <v>268</v>
      </c>
      <c r="D344">
        <v>2</v>
      </c>
      <c r="E344" t="s">
        <v>226</v>
      </c>
      <c r="F344" t="s">
        <v>233</v>
      </c>
      <c r="G344">
        <v>347</v>
      </c>
      <c r="H344">
        <v>455343.95361222798</v>
      </c>
      <c r="I344">
        <v>0.27215686274509798</v>
      </c>
      <c r="J344">
        <v>0.26364856328526698</v>
      </c>
    </row>
    <row r="345" spans="1:10">
      <c r="A345" t="s">
        <v>930</v>
      </c>
      <c r="B345">
        <v>2021</v>
      </c>
      <c r="C345" t="s">
        <v>268</v>
      </c>
      <c r="D345">
        <v>3</v>
      </c>
      <c r="E345" t="s">
        <v>226</v>
      </c>
      <c r="F345" t="s">
        <v>229</v>
      </c>
      <c r="G345">
        <v>491</v>
      </c>
      <c r="H345">
        <v>709675.81895602203</v>
      </c>
      <c r="I345">
        <v>0.72740740740740695</v>
      </c>
      <c r="J345">
        <v>0.74114374573252095</v>
      </c>
    </row>
    <row r="346" spans="1:10">
      <c r="A346" t="s">
        <v>931</v>
      </c>
      <c r="B346">
        <v>2021</v>
      </c>
      <c r="C346" t="s">
        <v>268</v>
      </c>
      <c r="D346">
        <v>3</v>
      </c>
      <c r="E346" t="s">
        <v>226</v>
      </c>
      <c r="F346" t="s">
        <v>233</v>
      </c>
      <c r="G346">
        <v>184</v>
      </c>
      <c r="H346">
        <v>247865.579783844</v>
      </c>
      <c r="I346">
        <v>0.272592592592593</v>
      </c>
      <c r="J346">
        <v>0.25885625426747899</v>
      </c>
    </row>
    <row r="347" spans="1:10">
      <c r="A347" t="s">
        <v>932</v>
      </c>
      <c r="B347">
        <v>2021</v>
      </c>
      <c r="C347" t="s">
        <v>268</v>
      </c>
      <c r="D347">
        <v>4</v>
      </c>
      <c r="E347" t="s">
        <v>226</v>
      </c>
      <c r="F347" t="s">
        <v>229</v>
      </c>
      <c r="G347">
        <v>371</v>
      </c>
      <c r="H347">
        <v>483714.69994387199</v>
      </c>
      <c r="I347">
        <v>0.88755980861243999</v>
      </c>
      <c r="J347">
        <v>0.86925178523269597</v>
      </c>
    </row>
    <row r="348" spans="1:10">
      <c r="A348" t="s">
        <v>1209</v>
      </c>
      <c r="B348">
        <v>2021</v>
      </c>
      <c r="C348" t="s">
        <v>268</v>
      </c>
      <c r="D348">
        <v>4</v>
      </c>
      <c r="E348" t="s">
        <v>226</v>
      </c>
      <c r="F348" t="s">
        <v>233</v>
      </c>
      <c r="G348">
        <v>47</v>
      </c>
      <c r="H348">
        <v>72757.783819141696</v>
      </c>
      <c r="I348">
        <v>0.11244019138756001</v>
      </c>
      <c r="J348">
        <v>0.130748214767304</v>
      </c>
    </row>
    <row r="349" spans="1:10">
      <c r="A349" t="s">
        <v>933</v>
      </c>
      <c r="B349">
        <v>2021</v>
      </c>
      <c r="C349" t="s">
        <v>268</v>
      </c>
      <c r="D349">
        <v>5</v>
      </c>
      <c r="E349" t="s">
        <v>226</v>
      </c>
      <c r="F349" t="s">
        <v>229</v>
      </c>
      <c r="G349">
        <v>142</v>
      </c>
      <c r="H349">
        <v>198988.02996298901</v>
      </c>
      <c r="I349">
        <v>0.72448979591836704</v>
      </c>
      <c r="J349">
        <v>0.66351764741718</v>
      </c>
    </row>
    <row r="350" spans="1:10">
      <c r="A350" t="s">
        <v>934</v>
      </c>
      <c r="B350">
        <v>2021</v>
      </c>
      <c r="C350" t="s">
        <v>268</v>
      </c>
      <c r="D350">
        <v>5</v>
      </c>
      <c r="E350" t="s">
        <v>226</v>
      </c>
      <c r="F350" t="s">
        <v>233</v>
      </c>
      <c r="G350">
        <v>54</v>
      </c>
      <c r="H350">
        <v>100910.59479488</v>
      </c>
      <c r="I350">
        <v>0.27551020408163301</v>
      </c>
      <c r="J350">
        <v>0.336482352582819</v>
      </c>
    </row>
    <row r="351" spans="1:10">
      <c r="A351" t="s">
        <v>935</v>
      </c>
      <c r="B351">
        <v>2021</v>
      </c>
      <c r="C351" t="s">
        <v>268</v>
      </c>
      <c r="D351">
        <v>6</v>
      </c>
      <c r="E351" t="s">
        <v>226</v>
      </c>
      <c r="F351" t="s">
        <v>229</v>
      </c>
      <c r="G351">
        <v>136</v>
      </c>
      <c r="H351">
        <v>195326.193982925</v>
      </c>
      <c r="I351">
        <v>0.64454976303317502</v>
      </c>
      <c r="J351">
        <v>0.62854059320290101</v>
      </c>
    </row>
    <row r="352" spans="1:10">
      <c r="A352" t="s">
        <v>936</v>
      </c>
      <c r="B352">
        <v>2021</v>
      </c>
      <c r="C352" t="s">
        <v>268</v>
      </c>
      <c r="D352">
        <v>6</v>
      </c>
      <c r="E352" t="s">
        <v>226</v>
      </c>
      <c r="F352" t="s">
        <v>233</v>
      </c>
      <c r="G352">
        <v>75</v>
      </c>
      <c r="H352">
        <v>115435.268514806</v>
      </c>
      <c r="I352">
        <v>0.35545023696682498</v>
      </c>
      <c r="J352">
        <v>0.37145940679709899</v>
      </c>
    </row>
    <row r="353" spans="1:10">
      <c r="A353" t="s">
        <v>937</v>
      </c>
      <c r="B353">
        <v>2021</v>
      </c>
      <c r="C353" t="s">
        <v>268</v>
      </c>
      <c r="D353">
        <v>7</v>
      </c>
      <c r="E353" t="s">
        <v>226</v>
      </c>
      <c r="F353" t="s">
        <v>229</v>
      </c>
      <c r="G353">
        <v>105</v>
      </c>
      <c r="H353">
        <v>168148.21959917099</v>
      </c>
      <c r="I353">
        <v>0.69536423841059603</v>
      </c>
      <c r="J353">
        <v>0.65842079982012702</v>
      </c>
    </row>
    <row r="354" spans="1:10">
      <c r="A354" t="s">
        <v>938</v>
      </c>
      <c r="B354">
        <v>2021</v>
      </c>
      <c r="C354" t="s">
        <v>268</v>
      </c>
      <c r="D354">
        <v>7</v>
      </c>
      <c r="E354" t="s">
        <v>226</v>
      </c>
      <c r="F354" t="s">
        <v>233</v>
      </c>
      <c r="G354">
        <v>46</v>
      </c>
      <c r="H354">
        <v>87232.867458083507</v>
      </c>
      <c r="I354">
        <v>0.30463576158940397</v>
      </c>
      <c r="J354">
        <v>0.34157920017987298</v>
      </c>
    </row>
    <row r="355" spans="1:10">
      <c r="A355" t="s">
        <v>939</v>
      </c>
      <c r="B355">
        <v>2021</v>
      </c>
      <c r="C355" t="s">
        <v>268</v>
      </c>
      <c r="D355">
        <v>8</v>
      </c>
      <c r="E355" t="s">
        <v>226</v>
      </c>
      <c r="F355" t="s">
        <v>229</v>
      </c>
      <c r="G355">
        <v>44</v>
      </c>
      <c r="H355">
        <v>68256.831468735094</v>
      </c>
      <c r="I355">
        <v>0.49438202247190999</v>
      </c>
      <c r="J355">
        <v>0.52276816055651099</v>
      </c>
    </row>
    <row r="356" spans="1:10">
      <c r="A356" t="s">
        <v>940</v>
      </c>
      <c r="B356">
        <v>2021</v>
      </c>
      <c r="C356" t="s">
        <v>268</v>
      </c>
      <c r="D356">
        <v>8</v>
      </c>
      <c r="E356" t="s">
        <v>226</v>
      </c>
      <c r="F356" t="s">
        <v>231</v>
      </c>
      <c r="G356">
        <v>1</v>
      </c>
      <c r="H356">
        <v>2174.1335505298398</v>
      </c>
      <c r="I356">
        <v>1.1235955056179799E-2</v>
      </c>
      <c r="J356">
        <v>1.6651341302522701E-2</v>
      </c>
    </row>
    <row r="357" spans="1:10">
      <c r="A357" t="s">
        <v>941</v>
      </c>
      <c r="B357">
        <v>2021</v>
      </c>
      <c r="C357" t="s">
        <v>268</v>
      </c>
      <c r="D357">
        <v>8</v>
      </c>
      <c r="E357" t="s">
        <v>226</v>
      </c>
      <c r="F357" t="s">
        <v>233</v>
      </c>
      <c r="G357">
        <v>44</v>
      </c>
      <c r="H357">
        <v>60137.108208593003</v>
      </c>
      <c r="I357">
        <v>0.49438202247190999</v>
      </c>
      <c r="J357">
        <v>0.46058049814096702</v>
      </c>
    </row>
    <row r="358" spans="1:10">
      <c r="A358" t="s">
        <v>942</v>
      </c>
      <c r="B358">
        <v>2021</v>
      </c>
      <c r="C358" t="s">
        <v>268</v>
      </c>
      <c r="D358">
        <v>9</v>
      </c>
      <c r="E358" t="s">
        <v>226</v>
      </c>
      <c r="F358" t="s">
        <v>229</v>
      </c>
      <c r="G358">
        <v>100</v>
      </c>
      <c r="H358">
        <v>160079.39142214501</v>
      </c>
      <c r="I358">
        <v>0.56497175141242895</v>
      </c>
      <c r="J358">
        <v>0.55802168107977801</v>
      </c>
    </row>
    <row r="359" spans="1:10">
      <c r="A359" t="s">
        <v>1210</v>
      </c>
      <c r="B359">
        <v>2021</v>
      </c>
      <c r="C359" t="s">
        <v>268</v>
      </c>
      <c r="D359">
        <v>9</v>
      </c>
      <c r="E359" t="s">
        <v>226</v>
      </c>
      <c r="F359" t="s">
        <v>231</v>
      </c>
      <c r="G359">
        <v>1</v>
      </c>
      <c r="H359">
        <v>1465.51739330433</v>
      </c>
      <c r="I359">
        <v>5.6497175141242903E-3</v>
      </c>
      <c r="J359">
        <v>5.1086556001874199E-3</v>
      </c>
    </row>
    <row r="360" spans="1:10">
      <c r="A360" t="s">
        <v>943</v>
      </c>
      <c r="B360">
        <v>2021</v>
      </c>
      <c r="C360" t="s">
        <v>268</v>
      </c>
      <c r="D360">
        <v>9</v>
      </c>
      <c r="E360" t="s">
        <v>226</v>
      </c>
      <c r="F360" t="s">
        <v>233</v>
      </c>
      <c r="G360">
        <v>76</v>
      </c>
      <c r="H360">
        <v>125324.57466481499</v>
      </c>
      <c r="I360">
        <v>0.42937853107344598</v>
      </c>
      <c r="J360">
        <v>0.43686966332003502</v>
      </c>
    </row>
    <row r="361" spans="1:10">
      <c r="A361" t="s">
        <v>971</v>
      </c>
      <c r="B361">
        <v>2021</v>
      </c>
      <c r="C361" t="s">
        <v>268</v>
      </c>
      <c r="D361">
        <v>-8</v>
      </c>
      <c r="E361" t="s">
        <v>235</v>
      </c>
      <c r="F361" t="s">
        <v>229</v>
      </c>
      <c r="G361">
        <v>11</v>
      </c>
      <c r="H361">
        <v>10674.5067321755</v>
      </c>
      <c r="I361">
        <v>0.73333333333333295</v>
      </c>
      <c r="J361">
        <v>0.68339575530586805</v>
      </c>
    </row>
    <row r="362" spans="1:10">
      <c r="A362" t="s">
        <v>972</v>
      </c>
      <c r="B362">
        <v>2021</v>
      </c>
      <c r="C362" t="s">
        <v>268</v>
      </c>
      <c r="D362">
        <v>-8</v>
      </c>
      <c r="E362" t="s">
        <v>235</v>
      </c>
      <c r="F362" t="s">
        <v>233</v>
      </c>
      <c r="G362">
        <v>4</v>
      </c>
      <c r="H362">
        <v>4945.2957750816904</v>
      </c>
      <c r="I362">
        <v>0.266666666666667</v>
      </c>
      <c r="J362">
        <v>0.31660424469413201</v>
      </c>
    </row>
    <row r="363" spans="1:10">
      <c r="A363" t="s">
        <v>973</v>
      </c>
      <c r="B363">
        <v>2021</v>
      </c>
      <c r="C363" t="s">
        <v>268</v>
      </c>
      <c r="D363">
        <v>1</v>
      </c>
      <c r="E363" t="s">
        <v>235</v>
      </c>
      <c r="F363" t="s">
        <v>229</v>
      </c>
      <c r="G363">
        <v>2459</v>
      </c>
      <c r="H363">
        <v>1964315.9427235201</v>
      </c>
      <c r="I363">
        <v>0.75591761450968298</v>
      </c>
      <c r="J363">
        <v>0.74471840357389996</v>
      </c>
    </row>
    <row r="364" spans="1:10">
      <c r="A364" t="s">
        <v>1211</v>
      </c>
      <c r="B364">
        <v>2021</v>
      </c>
      <c r="C364" t="s">
        <v>268</v>
      </c>
      <c r="D364">
        <v>1</v>
      </c>
      <c r="E364" t="s">
        <v>235</v>
      </c>
      <c r="F364" t="s">
        <v>231</v>
      </c>
      <c r="G364">
        <v>1</v>
      </c>
      <c r="H364">
        <v>881.41707032213105</v>
      </c>
      <c r="I364">
        <v>3.0740854595757798E-4</v>
      </c>
      <c r="J364">
        <v>3.3416595529076401E-4</v>
      </c>
    </row>
    <row r="365" spans="1:10">
      <c r="A365" t="s">
        <v>974</v>
      </c>
      <c r="B365">
        <v>2021</v>
      </c>
      <c r="C365" t="s">
        <v>268</v>
      </c>
      <c r="D365">
        <v>1</v>
      </c>
      <c r="E365" t="s">
        <v>235</v>
      </c>
      <c r="F365" t="s">
        <v>233</v>
      </c>
      <c r="G365">
        <v>793</v>
      </c>
      <c r="H365">
        <v>672465.32357315498</v>
      </c>
      <c r="I365">
        <v>0.24377497694435901</v>
      </c>
      <c r="J365">
        <v>0.25494743047080898</v>
      </c>
    </row>
    <row r="366" spans="1:10">
      <c r="A366" t="s">
        <v>975</v>
      </c>
      <c r="B366">
        <v>2021</v>
      </c>
      <c r="C366" t="s">
        <v>268</v>
      </c>
      <c r="D366">
        <v>2</v>
      </c>
      <c r="E366" t="s">
        <v>235</v>
      </c>
      <c r="F366" t="s">
        <v>229</v>
      </c>
      <c r="G366">
        <v>5654</v>
      </c>
      <c r="H366">
        <v>4922281.4293649998</v>
      </c>
      <c r="I366">
        <v>0.76799782667753302</v>
      </c>
      <c r="J366">
        <v>0.76912234301872096</v>
      </c>
    </row>
    <row r="367" spans="1:10">
      <c r="A367" t="s">
        <v>1212</v>
      </c>
      <c r="B367">
        <v>2021</v>
      </c>
      <c r="C367" t="s">
        <v>268</v>
      </c>
      <c r="D367">
        <v>2</v>
      </c>
      <c r="E367" t="s">
        <v>235</v>
      </c>
      <c r="F367" t="s">
        <v>231</v>
      </c>
      <c r="G367">
        <v>5</v>
      </c>
      <c r="H367">
        <v>6095.8180571393405</v>
      </c>
      <c r="I367">
        <v>6.79163270850312E-4</v>
      </c>
      <c r="J367">
        <v>9.5249122464898602E-4</v>
      </c>
    </row>
    <row r="368" spans="1:10">
      <c r="A368" t="s">
        <v>976</v>
      </c>
      <c r="B368">
        <v>2021</v>
      </c>
      <c r="C368" t="s">
        <v>268</v>
      </c>
      <c r="D368">
        <v>2</v>
      </c>
      <c r="E368" t="s">
        <v>235</v>
      </c>
      <c r="F368" t="s">
        <v>233</v>
      </c>
      <c r="G368">
        <v>1703</v>
      </c>
      <c r="H368">
        <v>1471490.6982230099</v>
      </c>
      <c r="I368">
        <v>0.23132301005161601</v>
      </c>
      <c r="J368">
        <v>0.22992516575663</v>
      </c>
    </row>
    <row r="369" spans="1:10">
      <c r="A369" t="s">
        <v>1213</v>
      </c>
      <c r="B369">
        <v>2021</v>
      </c>
      <c r="C369" t="s">
        <v>268</v>
      </c>
      <c r="D369">
        <v>3</v>
      </c>
      <c r="E369" t="s">
        <v>235</v>
      </c>
      <c r="F369" t="s">
        <v>227</v>
      </c>
      <c r="G369">
        <v>1</v>
      </c>
      <c r="H369">
        <v>1833.03550022744</v>
      </c>
      <c r="I369">
        <v>2.3946360153256701E-4</v>
      </c>
      <c r="J369">
        <v>4.8640145713457799E-4</v>
      </c>
    </row>
    <row r="370" spans="1:10">
      <c r="A370" t="s">
        <v>977</v>
      </c>
      <c r="B370">
        <v>2021</v>
      </c>
      <c r="C370" t="s">
        <v>268</v>
      </c>
      <c r="D370">
        <v>3</v>
      </c>
      <c r="E370" t="s">
        <v>235</v>
      </c>
      <c r="F370" t="s">
        <v>229</v>
      </c>
      <c r="G370">
        <v>3304</v>
      </c>
      <c r="H370">
        <v>2972113.66064785</v>
      </c>
      <c r="I370">
        <v>0.79118773946360199</v>
      </c>
      <c r="J370">
        <v>0.78865925680617099</v>
      </c>
    </row>
    <row r="371" spans="1:10">
      <c r="A371" t="s">
        <v>978</v>
      </c>
      <c r="B371">
        <v>2021</v>
      </c>
      <c r="C371" t="s">
        <v>268</v>
      </c>
      <c r="D371">
        <v>3</v>
      </c>
      <c r="E371" t="s">
        <v>235</v>
      </c>
      <c r="F371" t="s">
        <v>231</v>
      </c>
      <c r="G371">
        <v>2</v>
      </c>
      <c r="H371">
        <v>1809.6350470330499</v>
      </c>
      <c r="I371">
        <v>4.7892720306513402E-4</v>
      </c>
      <c r="J371">
        <v>4.8019207683073199E-4</v>
      </c>
    </row>
    <row r="372" spans="1:10">
      <c r="A372" t="s">
        <v>979</v>
      </c>
      <c r="B372">
        <v>2021</v>
      </c>
      <c r="C372" t="s">
        <v>268</v>
      </c>
      <c r="D372">
        <v>3</v>
      </c>
      <c r="E372" t="s">
        <v>235</v>
      </c>
      <c r="F372" t="s">
        <v>233</v>
      </c>
      <c r="G372">
        <v>869</v>
      </c>
      <c r="H372">
        <v>792808.65425120702</v>
      </c>
      <c r="I372">
        <v>0.208093869731801</v>
      </c>
      <c r="J372">
        <v>0.21037414965986401</v>
      </c>
    </row>
    <row r="373" spans="1:10">
      <c r="A373" t="s">
        <v>1214</v>
      </c>
      <c r="B373">
        <v>2021</v>
      </c>
      <c r="C373" t="s">
        <v>268</v>
      </c>
      <c r="D373">
        <v>4</v>
      </c>
      <c r="E373" t="s">
        <v>235</v>
      </c>
      <c r="F373" t="s">
        <v>227</v>
      </c>
      <c r="G373">
        <v>1</v>
      </c>
      <c r="H373">
        <v>984.11905934196602</v>
      </c>
      <c r="I373">
        <v>2.8860028860028898E-4</v>
      </c>
      <c r="J373">
        <v>3.3568609226356601E-4</v>
      </c>
    </row>
    <row r="374" spans="1:10">
      <c r="A374" t="s">
        <v>980</v>
      </c>
      <c r="B374">
        <v>2021</v>
      </c>
      <c r="C374" t="s">
        <v>268</v>
      </c>
      <c r="D374">
        <v>4</v>
      </c>
      <c r="E374" t="s">
        <v>235</v>
      </c>
      <c r="F374" t="s">
        <v>229</v>
      </c>
      <c r="G374">
        <v>3082</v>
      </c>
      <c r="H374">
        <v>2587532.41249872</v>
      </c>
      <c r="I374">
        <v>0.88946608946608996</v>
      </c>
      <c r="J374">
        <v>0.88261540706040498</v>
      </c>
    </row>
    <row r="375" spans="1:10">
      <c r="A375" t="s">
        <v>1215</v>
      </c>
      <c r="B375">
        <v>2021</v>
      </c>
      <c r="C375" t="s">
        <v>268</v>
      </c>
      <c r="D375">
        <v>4</v>
      </c>
      <c r="E375" t="s">
        <v>235</v>
      </c>
      <c r="F375" t="s">
        <v>231</v>
      </c>
      <c r="G375">
        <v>1</v>
      </c>
      <c r="H375">
        <v>440.70853516106502</v>
      </c>
      <c r="I375">
        <v>2.8860028860028898E-4</v>
      </c>
      <c r="J375">
        <v>1.5032706113256099E-4</v>
      </c>
    </row>
    <row r="376" spans="1:10">
      <c r="A376" t="s">
        <v>981</v>
      </c>
      <c r="B376">
        <v>2021</v>
      </c>
      <c r="C376" t="s">
        <v>268</v>
      </c>
      <c r="D376">
        <v>4</v>
      </c>
      <c r="E376" t="s">
        <v>235</v>
      </c>
      <c r="F376" t="s">
        <v>233</v>
      </c>
      <c r="G376">
        <v>381</v>
      </c>
      <c r="H376">
        <v>342707.43718294799</v>
      </c>
      <c r="I376">
        <v>0.10995670995671</v>
      </c>
      <c r="J376">
        <v>0.116898579786199</v>
      </c>
    </row>
    <row r="377" spans="1:10">
      <c r="A377" t="s">
        <v>982</v>
      </c>
      <c r="B377">
        <v>2021</v>
      </c>
      <c r="C377" t="s">
        <v>268</v>
      </c>
      <c r="D377">
        <v>5</v>
      </c>
      <c r="E377" t="s">
        <v>235</v>
      </c>
      <c r="F377" t="s">
        <v>229</v>
      </c>
      <c r="G377">
        <v>2095</v>
      </c>
      <c r="H377">
        <v>1967337.20123595</v>
      </c>
      <c r="I377">
        <v>0.77506474287828298</v>
      </c>
      <c r="J377">
        <v>0.77229123915605102</v>
      </c>
    </row>
    <row r="378" spans="1:10">
      <c r="A378" t="s">
        <v>1216</v>
      </c>
      <c r="B378">
        <v>2021</v>
      </c>
      <c r="C378" t="s">
        <v>268</v>
      </c>
      <c r="D378">
        <v>5</v>
      </c>
      <c r="E378" t="s">
        <v>235</v>
      </c>
      <c r="F378" t="s">
        <v>231</v>
      </c>
      <c r="G378">
        <v>2</v>
      </c>
      <c r="H378">
        <v>1563.93028849192</v>
      </c>
      <c r="I378">
        <v>7.3991860895301497E-4</v>
      </c>
      <c r="J378">
        <v>6.13931185611862E-4</v>
      </c>
    </row>
    <row r="379" spans="1:10">
      <c r="A379" t="s">
        <v>983</v>
      </c>
      <c r="B379">
        <v>2021</v>
      </c>
      <c r="C379" t="s">
        <v>268</v>
      </c>
      <c r="D379">
        <v>5</v>
      </c>
      <c r="E379" t="s">
        <v>235</v>
      </c>
      <c r="F379" t="s">
        <v>233</v>
      </c>
      <c r="G379">
        <v>606</v>
      </c>
      <c r="H379">
        <v>578502.10379624797</v>
      </c>
      <c r="I379">
        <v>0.22419533851276399</v>
      </c>
      <c r="J379">
        <v>0.22709482965833699</v>
      </c>
    </row>
    <row r="380" spans="1:10">
      <c r="A380" t="s">
        <v>984</v>
      </c>
      <c r="B380">
        <v>2021</v>
      </c>
      <c r="C380" t="s">
        <v>268</v>
      </c>
      <c r="D380">
        <v>6</v>
      </c>
      <c r="E380" t="s">
        <v>235</v>
      </c>
      <c r="F380" t="s">
        <v>229</v>
      </c>
      <c r="G380">
        <v>1449</v>
      </c>
      <c r="H380">
        <v>1375749.0440033199</v>
      </c>
      <c r="I380">
        <v>0.61294416243654803</v>
      </c>
      <c r="J380">
        <v>0.58743875110257704</v>
      </c>
    </row>
    <row r="381" spans="1:10">
      <c r="A381" t="s">
        <v>1217</v>
      </c>
      <c r="B381">
        <v>2021</v>
      </c>
      <c r="C381" t="s">
        <v>268</v>
      </c>
      <c r="D381">
        <v>6</v>
      </c>
      <c r="E381" t="s">
        <v>235</v>
      </c>
      <c r="F381" t="s">
        <v>231</v>
      </c>
      <c r="G381">
        <v>1</v>
      </c>
      <c r="H381">
        <v>639.61238731340495</v>
      </c>
      <c r="I381">
        <v>4.23011844331641E-4</v>
      </c>
      <c r="J381">
        <v>2.7311165770449702E-4</v>
      </c>
    </row>
    <row r="382" spans="1:10">
      <c r="A382" t="s">
        <v>985</v>
      </c>
      <c r="B382">
        <v>2021</v>
      </c>
      <c r="C382" t="s">
        <v>268</v>
      </c>
      <c r="D382">
        <v>6</v>
      </c>
      <c r="E382" t="s">
        <v>235</v>
      </c>
      <c r="F382" t="s">
        <v>233</v>
      </c>
      <c r="G382">
        <v>914</v>
      </c>
      <c r="H382">
        <v>965555.99983292504</v>
      </c>
      <c r="I382">
        <v>0.38663282571912</v>
      </c>
      <c r="J382">
        <v>0.41228813723971802</v>
      </c>
    </row>
    <row r="383" spans="1:10">
      <c r="A383" t="s">
        <v>986</v>
      </c>
      <c r="B383">
        <v>2021</v>
      </c>
      <c r="C383" t="s">
        <v>268</v>
      </c>
      <c r="D383">
        <v>7</v>
      </c>
      <c r="E383" t="s">
        <v>235</v>
      </c>
      <c r="F383" t="s">
        <v>229</v>
      </c>
      <c r="G383">
        <v>1282</v>
      </c>
      <c r="H383">
        <v>1248564.9808414399</v>
      </c>
      <c r="I383">
        <v>0.67509215376513998</v>
      </c>
      <c r="J383">
        <v>0.65290938891717698</v>
      </c>
    </row>
    <row r="384" spans="1:10">
      <c r="A384" t="s">
        <v>987</v>
      </c>
      <c r="B384">
        <v>2021</v>
      </c>
      <c r="C384" t="s">
        <v>268</v>
      </c>
      <c r="D384">
        <v>7</v>
      </c>
      <c r="E384" t="s">
        <v>235</v>
      </c>
      <c r="F384" t="s">
        <v>231</v>
      </c>
      <c r="G384">
        <v>3</v>
      </c>
      <c r="H384">
        <v>2710.5524950171698</v>
      </c>
      <c r="I384">
        <v>1.5797788309636701E-3</v>
      </c>
      <c r="J384">
        <v>1.4174233622641799E-3</v>
      </c>
    </row>
    <row r="385" spans="1:10">
      <c r="A385" t="s">
        <v>988</v>
      </c>
      <c r="B385">
        <v>2021</v>
      </c>
      <c r="C385" t="s">
        <v>268</v>
      </c>
      <c r="D385">
        <v>7</v>
      </c>
      <c r="E385" t="s">
        <v>235</v>
      </c>
      <c r="F385" t="s">
        <v>233</v>
      </c>
      <c r="G385">
        <v>614</v>
      </c>
      <c r="H385">
        <v>661034.20218769403</v>
      </c>
      <c r="I385">
        <v>0.32332806740389702</v>
      </c>
      <c r="J385">
        <v>0.34567318772055899</v>
      </c>
    </row>
    <row r="386" spans="1:10">
      <c r="A386" t="s">
        <v>989</v>
      </c>
      <c r="B386">
        <v>2021</v>
      </c>
      <c r="C386" t="s">
        <v>268</v>
      </c>
      <c r="D386">
        <v>8</v>
      </c>
      <c r="E386" t="s">
        <v>235</v>
      </c>
      <c r="F386" t="s">
        <v>229</v>
      </c>
      <c r="G386">
        <v>1059</v>
      </c>
      <c r="H386">
        <v>1042625.39242866</v>
      </c>
      <c r="I386">
        <v>0.65129151291512899</v>
      </c>
      <c r="J386">
        <v>0.63691398448065994</v>
      </c>
    </row>
    <row r="387" spans="1:10">
      <c r="A387" t="s">
        <v>990</v>
      </c>
      <c r="B387">
        <v>2021</v>
      </c>
      <c r="C387" t="s">
        <v>268</v>
      </c>
      <c r="D387">
        <v>8</v>
      </c>
      <c r="E387" t="s">
        <v>235</v>
      </c>
      <c r="F387" t="s">
        <v>231</v>
      </c>
      <c r="G387">
        <v>3</v>
      </c>
      <c r="H387">
        <v>1925.33728782754</v>
      </c>
      <c r="I387">
        <v>1.8450184501845001E-3</v>
      </c>
      <c r="J387">
        <v>1.1761407811131299E-3</v>
      </c>
    </row>
    <row r="388" spans="1:10">
      <c r="A388" t="s">
        <v>991</v>
      </c>
      <c r="B388">
        <v>2021</v>
      </c>
      <c r="C388" t="s">
        <v>268</v>
      </c>
      <c r="D388">
        <v>8</v>
      </c>
      <c r="E388" t="s">
        <v>235</v>
      </c>
      <c r="F388" t="s">
        <v>233</v>
      </c>
      <c r="G388">
        <v>564</v>
      </c>
      <c r="H388">
        <v>592444.87382457301</v>
      </c>
      <c r="I388">
        <v>0.34686346863468598</v>
      </c>
      <c r="J388">
        <v>0.361909874738227</v>
      </c>
    </row>
    <row r="389" spans="1:10">
      <c r="A389" t="s">
        <v>992</v>
      </c>
      <c r="B389">
        <v>2021</v>
      </c>
      <c r="C389" t="s">
        <v>268</v>
      </c>
      <c r="D389">
        <v>9</v>
      </c>
      <c r="E389" t="s">
        <v>235</v>
      </c>
      <c r="F389" t="s">
        <v>229</v>
      </c>
      <c r="G389">
        <v>1581</v>
      </c>
      <c r="H389">
        <v>1614670.2711684301</v>
      </c>
      <c r="I389">
        <v>0.63570566948130303</v>
      </c>
      <c r="J389">
        <v>0.60868278248545304</v>
      </c>
    </row>
    <row r="390" spans="1:10">
      <c r="A390" t="s">
        <v>993</v>
      </c>
      <c r="B390">
        <v>2021</v>
      </c>
      <c r="C390" t="s">
        <v>268</v>
      </c>
      <c r="D390">
        <v>9</v>
      </c>
      <c r="E390" t="s">
        <v>235</v>
      </c>
      <c r="F390" t="s">
        <v>231</v>
      </c>
      <c r="G390">
        <v>5</v>
      </c>
      <c r="H390">
        <v>6471.5253334270901</v>
      </c>
      <c r="I390">
        <v>2.0104543626859699E-3</v>
      </c>
      <c r="J390">
        <v>2.4395730306132602E-3</v>
      </c>
    </row>
    <row r="391" spans="1:10">
      <c r="A391" t="s">
        <v>994</v>
      </c>
      <c r="B391">
        <v>2021</v>
      </c>
      <c r="C391" t="s">
        <v>268</v>
      </c>
      <c r="D391">
        <v>9</v>
      </c>
      <c r="E391" t="s">
        <v>235</v>
      </c>
      <c r="F391" t="s">
        <v>233</v>
      </c>
      <c r="G391">
        <v>901</v>
      </c>
      <c r="H391">
        <v>1031586.87864679</v>
      </c>
      <c r="I391">
        <v>0.36228387615601099</v>
      </c>
      <c r="J391">
        <v>0.38887764448393303</v>
      </c>
    </row>
    <row r="392" spans="1:10">
      <c r="A392" t="s">
        <v>1027</v>
      </c>
      <c r="B392">
        <v>2022</v>
      </c>
      <c r="C392" t="s">
        <v>268</v>
      </c>
      <c r="D392">
        <v>1</v>
      </c>
      <c r="E392" t="s">
        <v>226</v>
      </c>
      <c r="F392" t="s">
        <v>229</v>
      </c>
      <c r="G392">
        <v>276</v>
      </c>
      <c r="H392">
        <v>461473.80749534903</v>
      </c>
      <c r="I392">
        <v>0.72251308900523603</v>
      </c>
      <c r="J392">
        <v>0.73722887950776905</v>
      </c>
    </row>
    <row r="393" spans="1:10">
      <c r="A393" t="s">
        <v>1218</v>
      </c>
      <c r="B393">
        <v>2022</v>
      </c>
      <c r="C393" t="s">
        <v>268</v>
      </c>
      <c r="D393">
        <v>1</v>
      </c>
      <c r="E393" t="s">
        <v>226</v>
      </c>
      <c r="F393" t="s">
        <v>231</v>
      </c>
      <c r="G393">
        <v>1</v>
      </c>
      <c r="H393">
        <v>2470.17609851525</v>
      </c>
      <c r="I393">
        <v>2.6178010471204199E-3</v>
      </c>
      <c r="J393">
        <v>3.9462373112338E-3</v>
      </c>
    </row>
    <row r="394" spans="1:10">
      <c r="A394" t="s">
        <v>1028</v>
      </c>
      <c r="B394">
        <v>2022</v>
      </c>
      <c r="C394" t="s">
        <v>268</v>
      </c>
      <c r="D394">
        <v>1</v>
      </c>
      <c r="E394" t="s">
        <v>226</v>
      </c>
      <c r="F394" t="s">
        <v>233</v>
      </c>
      <c r="G394">
        <v>105</v>
      </c>
      <c r="H394">
        <v>162013.32806688399</v>
      </c>
      <c r="I394">
        <v>0.27486910994764402</v>
      </c>
      <c r="J394">
        <v>0.258824883180997</v>
      </c>
    </row>
    <row r="395" spans="1:10">
      <c r="A395" t="s">
        <v>1029</v>
      </c>
      <c r="B395">
        <v>2022</v>
      </c>
      <c r="C395" t="s">
        <v>268</v>
      </c>
      <c r="D395">
        <v>2</v>
      </c>
      <c r="E395" t="s">
        <v>226</v>
      </c>
      <c r="F395" t="s">
        <v>229</v>
      </c>
      <c r="G395">
        <v>722</v>
      </c>
      <c r="H395">
        <v>1426942.6299177201</v>
      </c>
      <c r="I395">
        <v>0.76483050847457601</v>
      </c>
      <c r="J395">
        <v>0.76666282200321101</v>
      </c>
    </row>
    <row r="396" spans="1:10">
      <c r="A396" t="s">
        <v>1219</v>
      </c>
      <c r="B396">
        <v>2022</v>
      </c>
      <c r="C396" t="s">
        <v>268</v>
      </c>
      <c r="D396">
        <v>2</v>
      </c>
      <c r="E396" t="s">
        <v>226</v>
      </c>
      <c r="F396" t="s">
        <v>231</v>
      </c>
      <c r="G396">
        <v>2</v>
      </c>
      <c r="H396">
        <v>4057.6420417577601</v>
      </c>
      <c r="I396">
        <v>2.1186440677966102E-3</v>
      </c>
      <c r="J396">
        <v>2.1800759422207802E-3</v>
      </c>
    </row>
    <row r="397" spans="1:10">
      <c r="A397" t="s">
        <v>1030</v>
      </c>
      <c r="B397">
        <v>2022</v>
      </c>
      <c r="C397" t="s">
        <v>268</v>
      </c>
      <c r="D397">
        <v>2</v>
      </c>
      <c r="E397" t="s">
        <v>226</v>
      </c>
      <c r="F397" t="s">
        <v>233</v>
      </c>
      <c r="G397">
        <v>220</v>
      </c>
      <c r="H397">
        <v>430238.57902493002</v>
      </c>
      <c r="I397">
        <v>0.233050847457627</v>
      </c>
      <c r="J397">
        <v>0.23115710205456799</v>
      </c>
    </row>
    <row r="398" spans="1:10">
      <c r="A398" t="s">
        <v>1031</v>
      </c>
      <c r="B398">
        <v>2022</v>
      </c>
      <c r="C398" t="s">
        <v>268</v>
      </c>
      <c r="D398">
        <v>3</v>
      </c>
      <c r="E398" t="s">
        <v>226</v>
      </c>
      <c r="F398" t="s">
        <v>229</v>
      </c>
      <c r="G398">
        <v>313</v>
      </c>
      <c r="H398">
        <v>596185.26354370895</v>
      </c>
      <c r="I398">
        <v>0.74170616113744103</v>
      </c>
      <c r="J398">
        <v>0.74001931886113403</v>
      </c>
    </row>
    <row r="399" spans="1:10">
      <c r="A399" t="s">
        <v>1220</v>
      </c>
      <c r="B399">
        <v>2022</v>
      </c>
      <c r="C399" t="s">
        <v>268</v>
      </c>
      <c r="D399">
        <v>3</v>
      </c>
      <c r="E399" t="s">
        <v>226</v>
      </c>
      <c r="F399" t="s">
        <v>231</v>
      </c>
      <c r="G399">
        <v>2</v>
      </c>
      <c r="H399">
        <v>3926.29477065317</v>
      </c>
      <c r="I399">
        <v>4.739336492891E-3</v>
      </c>
      <c r="J399">
        <v>4.8735421009173802E-3</v>
      </c>
    </row>
    <row r="400" spans="1:10">
      <c r="A400" t="s">
        <v>1032</v>
      </c>
      <c r="B400">
        <v>2022</v>
      </c>
      <c r="C400" t="s">
        <v>268</v>
      </c>
      <c r="D400">
        <v>3</v>
      </c>
      <c r="E400" t="s">
        <v>226</v>
      </c>
      <c r="F400" t="s">
        <v>233</v>
      </c>
      <c r="G400">
        <v>107</v>
      </c>
      <c r="H400">
        <v>205523.17087246399</v>
      </c>
      <c r="I400">
        <v>0.25355450236966798</v>
      </c>
      <c r="J400">
        <v>0.25510713903794902</v>
      </c>
    </row>
    <row r="401" spans="1:10">
      <c r="A401" t="s">
        <v>1033</v>
      </c>
      <c r="B401">
        <v>2022</v>
      </c>
      <c r="C401" t="s">
        <v>268</v>
      </c>
      <c r="D401">
        <v>4</v>
      </c>
      <c r="E401" t="s">
        <v>226</v>
      </c>
      <c r="F401" t="s">
        <v>229</v>
      </c>
      <c r="G401">
        <v>221</v>
      </c>
      <c r="H401">
        <v>394582.738096905</v>
      </c>
      <c r="I401">
        <v>0.84351145038167896</v>
      </c>
      <c r="J401">
        <v>0.84074522124319895</v>
      </c>
    </row>
    <row r="402" spans="1:10">
      <c r="A402" t="s">
        <v>1221</v>
      </c>
      <c r="B402">
        <v>2022</v>
      </c>
      <c r="C402" t="s">
        <v>268</v>
      </c>
      <c r="D402">
        <v>4</v>
      </c>
      <c r="E402" t="s">
        <v>226</v>
      </c>
      <c r="F402" t="s">
        <v>231</v>
      </c>
      <c r="G402">
        <v>1</v>
      </c>
      <c r="H402">
        <v>889.77183651492703</v>
      </c>
      <c r="I402">
        <v>3.81679389312977E-3</v>
      </c>
      <c r="J402">
        <v>1.8958543983822E-3</v>
      </c>
    </row>
    <row r="403" spans="1:10">
      <c r="A403" t="s">
        <v>1222</v>
      </c>
      <c r="B403">
        <v>2022</v>
      </c>
      <c r="C403" t="s">
        <v>268</v>
      </c>
      <c r="D403">
        <v>4</v>
      </c>
      <c r="E403" t="s">
        <v>226</v>
      </c>
      <c r="F403" t="s">
        <v>233</v>
      </c>
      <c r="G403">
        <v>40</v>
      </c>
      <c r="H403">
        <v>73852.474766987405</v>
      </c>
      <c r="I403">
        <v>0.15267175572519101</v>
      </c>
      <c r="J403">
        <v>0.157358924358419</v>
      </c>
    </row>
    <row r="404" spans="1:10">
      <c r="A404" t="s">
        <v>1034</v>
      </c>
      <c r="B404">
        <v>2022</v>
      </c>
      <c r="C404" t="s">
        <v>268</v>
      </c>
      <c r="D404">
        <v>5</v>
      </c>
      <c r="E404" t="s">
        <v>226</v>
      </c>
      <c r="F404" t="s">
        <v>229</v>
      </c>
      <c r="G404">
        <v>133</v>
      </c>
      <c r="H404">
        <v>261239.83587327899</v>
      </c>
      <c r="I404">
        <v>0.78235294117647103</v>
      </c>
      <c r="J404">
        <v>0.797270736711436</v>
      </c>
    </row>
    <row r="405" spans="1:10">
      <c r="A405" t="s">
        <v>1223</v>
      </c>
      <c r="B405">
        <v>2022</v>
      </c>
      <c r="C405" t="s">
        <v>268</v>
      </c>
      <c r="D405">
        <v>5</v>
      </c>
      <c r="E405" t="s">
        <v>226</v>
      </c>
      <c r="F405" t="s">
        <v>233</v>
      </c>
      <c r="G405">
        <v>37</v>
      </c>
      <c r="H405">
        <v>66427.823108957295</v>
      </c>
      <c r="I405">
        <v>0.217647058823529</v>
      </c>
      <c r="J405">
        <v>0.202729263288564</v>
      </c>
    </row>
    <row r="406" spans="1:10">
      <c r="A406" t="s">
        <v>1035</v>
      </c>
      <c r="B406">
        <v>2022</v>
      </c>
      <c r="C406" t="s">
        <v>268</v>
      </c>
      <c r="D406">
        <v>6</v>
      </c>
      <c r="E406" t="s">
        <v>226</v>
      </c>
      <c r="F406" t="s">
        <v>229</v>
      </c>
      <c r="G406">
        <v>95</v>
      </c>
      <c r="H406">
        <v>209440.99162562599</v>
      </c>
      <c r="I406">
        <v>0.58282208588957096</v>
      </c>
      <c r="J406">
        <v>0.60665093046754504</v>
      </c>
    </row>
    <row r="407" spans="1:10">
      <c r="A407" t="s">
        <v>1037</v>
      </c>
      <c r="B407">
        <v>2022</v>
      </c>
      <c r="C407" t="s">
        <v>268</v>
      </c>
      <c r="D407">
        <v>6</v>
      </c>
      <c r="E407" t="s">
        <v>226</v>
      </c>
      <c r="F407" t="s">
        <v>233</v>
      </c>
      <c r="G407">
        <v>68</v>
      </c>
      <c r="H407">
        <v>135800.367295904</v>
      </c>
      <c r="I407">
        <v>0.41717791411042898</v>
      </c>
      <c r="J407">
        <v>0.39334906953245502</v>
      </c>
    </row>
    <row r="408" spans="1:10">
      <c r="A408" t="s">
        <v>1038</v>
      </c>
      <c r="B408">
        <v>2022</v>
      </c>
      <c r="C408" t="s">
        <v>268</v>
      </c>
      <c r="D408">
        <v>7</v>
      </c>
      <c r="E408" t="s">
        <v>226</v>
      </c>
      <c r="F408" t="s">
        <v>229</v>
      </c>
      <c r="G408">
        <v>72</v>
      </c>
      <c r="H408">
        <v>166000.35329622001</v>
      </c>
      <c r="I408">
        <v>0.70588235294117696</v>
      </c>
      <c r="J408">
        <v>0.72848527670862695</v>
      </c>
    </row>
    <row r="409" spans="1:10">
      <c r="A409" t="s">
        <v>1039</v>
      </c>
      <c r="B409">
        <v>2022</v>
      </c>
      <c r="C409" t="s">
        <v>268</v>
      </c>
      <c r="D409">
        <v>7</v>
      </c>
      <c r="E409" t="s">
        <v>226</v>
      </c>
      <c r="F409" t="s">
        <v>233</v>
      </c>
      <c r="G409">
        <v>30</v>
      </c>
      <c r="H409">
        <v>61870.214035252997</v>
      </c>
      <c r="I409">
        <v>0.29411764705882398</v>
      </c>
      <c r="J409">
        <v>0.27151472329137299</v>
      </c>
    </row>
    <row r="410" spans="1:10">
      <c r="A410" t="s">
        <v>1040</v>
      </c>
      <c r="B410">
        <v>2022</v>
      </c>
      <c r="C410" t="s">
        <v>268</v>
      </c>
      <c r="D410">
        <v>8</v>
      </c>
      <c r="E410" t="s">
        <v>226</v>
      </c>
      <c r="F410" t="s">
        <v>229</v>
      </c>
      <c r="G410">
        <v>45</v>
      </c>
      <c r="H410">
        <v>94586.983230282101</v>
      </c>
      <c r="I410">
        <v>0.53571428571428603</v>
      </c>
      <c r="J410">
        <v>0.54913536516370298</v>
      </c>
    </row>
    <row r="411" spans="1:10">
      <c r="A411" t="s">
        <v>1041</v>
      </c>
      <c r="B411">
        <v>2022</v>
      </c>
      <c r="C411" t="s">
        <v>268</v>
      </c>
      <c r="D411">
        <v>8</v>
      </c>
      <c r="E411" t="s">
        <v>226</v>
      </c>
      <c r="F411" t="s">
        <v>233</v>
      </c>
      <c r="G411">
        <v>39</v>
      </c>
      <c r="H411">
        <v>77660.133292771905</v>
      </c>
      <c r="I411">
        <v>0.46428571428571402</v>
      </c>
      <c r="J411">
        <v>0.45086463483629702</v>
      </c>
    </row>
    <row r="412" spans="1:10">
      <c r="A412" t="s">
        <v>1042</v>
      </c>
      <c r="B412">
        <v>2022</v>
      </c>
      <c r="C412" t="s">
        <v>268</v>
      </c>
      <c r="D412">
        <v>9</v>
      </c>
      <c r="E412" t="s">
        <v>226</v>
      </c>
      <c r="F412" t="s">
        <v>229</v>
      </c>
      <c r="G412">
        <v>88</v>
      </c>
      <c r="H412">
        <v>192735.87847912099</v>
      </c>
      <c r="I412">
        <v>0.56774193548387097</v>
      </c>
      <c r="J412">
        <v>0.54968541299111395</v>
      </c>
    </row>
    <row r="413" spans="1:10">
      <c r="A413" t="s">
        <v>1043</v>
      </c>
      <c r="B413">
        <v>2022</v>
      </c>
      <c r="C413" t="s">
        <v>268</v>
      </c>
      <c r="D413">
        <v>9</v>
      </c>
      <c r="E413" t="s">
        <v>226</v>
      </c>
      <c r="F413" t="s">
        <v>233</v>
      </c>
      <c r="G413">
        <v>67</v>
      </c>
      <c r="H413">
        <v>157893.54323019501</v>
      </c>
      <c r="I413">
        <v>0.43225806451612903</v>
      </c>
      <c r="J413">
        <v>0.45031458700888599</v>
      </c>
    </row>
    <row r="414" spans="1:10">
      <c r="A414" t="s">
        <v>1073</v>
      </c>
      <c r="B414">
        <v>2022</v>
      </c>
      <c r="C414" t="s">
        <v>268</v>
      </c>
      <c r="D414">
        <v>-8</v>
      </c>
      <c r="E414" t="s">
        <v>235</v>
      </c>
      <c r="F414" t="s">
        <v>229</v>
      </c>
      <c r="G414">
        <v>14</v>
      </c>
      <c r="H414">
        <v>16375.055825080301</v>
      </c>
      <c r="I414">
        <v>0.7</v>
      </c>
      <c r="J414">
        <v>0.66622713982686499</v>
      </c>
    </row>
    <row r="415" spans="1:10">
      <c r="A415" t="s">
        <v>1074</v>
      </c>
      <c r="B415">
        <v>2022</v>
      </c>
      <c r="C415" t="s">
        <v>268</v>
      </c>
      <c r="D415">
        <v>-8</v>
      </c>
      <c r="E415" t="s">
        <v>235</v>
      </c>
      <c r="F415" t="s">
        <v>231</v>
      </c>
      <c r="G415">
        <v>1</v>
      </c>
      <c r="H415">
        <v>1486.59185056877</v>
      </c>
      <c r="I415">
        <v>0.05</v>
      </c>
      <c r="J415">
        <v>6.0482715129278199E-2</v>
      </c>
    </row>
    <row r="416" spans="1:10">
      <c r="A416" t="s">
        <v>1075</v>
      </c>
      <c r="B416">
        <v>2022</v>
      </c>
      <c r="C416" t="s">
        <v>268</v>
      </c>
      <c r="D416">
        <v>-8</v>
      </c>
      <c r="E416" t="s">
        <v>235</v>
      </c>
      <c r="F416" t="s">
        <v>233</v>
      </c>
      <c r="G416">
        <v>5</v>
      </c>
      <c r="H416">
        <v>6717.1406176884602</v>
      </c>
      <c r="I416">
        <v>0.25</v>
      </c>
      <c r="J416">
        <v>0.27329014504385701</v>
      </c>
    </row>
    <row r="417" spans="1:10">
      <c r="A417" t="s">
        <v>1076</v>
      </c>
      <c r="B417">
        <v>2022</v>
      </c>
      <c r="C417" t="s">
        <v>268</v>
      </c>
      <c r="D417">
        <v>1</v>
      </c>
      <c r="E417" t="s">
        <v>235</v>
      </c>
      <c r="F417" t="s">
        <v>229</v>
      </c>
      <c r="G417">
        <v>1907</v>
      </c>
      <c r="H417">
        <v>1934511.1342418501</v>
      </c>
      <c r="I417">
        <v>0.74901806755695199</v>
      </c>
      <c r="J417">
        <v>0.73980003685857199</v>
      </c>
    </row>
    <row r="418" spans="1:10">
      <c r="A418" t="s">
        <v>1077</v>
      </c>
      <c r="B418">
        <v>2022</v>
      </c>
      <c r="C418" t="s">
        <v>268</v>
      </c>
      <c r="D418">
        <v>1</v>
      </c>
      <c r="E418" t="s">
        <v>235</v>
      </c>
      <c r="F418" t="s">
        <v>233</v>
      </c>
      <c r="G418">
        <v>639</v>
      </c>
      <c r="H418">
        <v>680399.70363321097</v>
      </c>
      <c r="I418">
        <v>0.25098193244304801</v>
      </c>
      <c r="J418">
        <v>0.26019996314142801</v>
      </c>
    </row>
    <row r="419" spans="1:10">
      <c r="A419" t="s">
        <v>1078</v>
      </c>
      <c r="B419">
        <v>2022</v>
      </c>
      <c r="C419" t="s">
        <v>268</v>
      </c>
      <c r="D419">
        <v>2</v>
      </c>
      <c r="E419" t="s">
        <v>235</v>
      </c>
      <c r="F419" t="s">
        <v>229</v>
      </c>
      <c r="G419">
        <v>4685</v>
      </c>
      <c r="H419">
        <v>5220487.8516570702</v>
      </c>
      <c r="I419">
        <v>0.77144739008727103</v>
      </c>
      <c r="J419">
        <v>0.76164126841396396</v>
      </c>
    </row>
    <row r="420" spans="1:10">
      <c r="A420" t="s">
        <v>1224</v>
      </c>
      <c r="B420">
        <v>2022</v>
      </c>
      <c r="C420" t="s">
        <v>268</v>
      </c>
      <c r="D420">
        <v>2</v>
      </c>
      <c r="E420" t="s">
        <v>235</v>
      </c>
      <c r="F420" t="s">
        <v>231</v>
      </c>
      <c r="G420">
        <v>12</v>
      </c>
      <c r="H420">
        <v>19317.239506585101</v>
      </c>
      <c r="I420">
        <v>1.9759591635106202E-3</v>
      </c>
      <c r="J420">
        <v>2.81828197251368E-3</v>
      </c>
    </row>
    <row r="421" spans="1:10">
      <c r="A421" t="s">
        <v>1079</v>
      </c>
      <c r="B421">
        <v>2022</v>
      </c>
      <c r="C421" t="s">
        <v>268</v>
      </c>
      <c r="D421">
        <v>2</v>
      </c>
      <c r="E421" t="s">
        <v>235</v>
      </c>
      <c r="F421" t="s">
        <v>233</v>
      </c>
      <c r="G421">
        <v>1376</v>
      </c>
      <c r="H421">
        <v>1614455.6588192999</v>
      </c>
      <c r="I421">
        <v>0.22657665074921801</v>
      </c>
      <c r="J421">
        <v>0.235540449613522</v>
      </c>
    </row>
    <row r="422" spans="1:10">
      <c r="A422" t="s">
        <v>1080</v>
      </c>
      <c r="B422">
        <v>2022</v>
      </c>
      <c r="C422" t="s">
        <v>268</v>
      </c>
      <c r="D422">
        <v>3</v>
      </c>
      <c r="E422" t="s">
        <v>235</v>
      </c>
      <c r="F422" t="s">
        <v>227</v>
      </c>
      <c r="G422">
        <v>2</v>
      </c>
      <c r="H422">
        <v>2826.6381537828902</v>
      </c>
      <c r="I422">
        <v>5.9880239520958105E-4</v>
      </c>
      <c r="J422">
        <v>7.2443539361651801E-4</v>
      </c>
    </row>
    <row r="423" spans="1:10">
      <c r="A423" t="s">
        <v>1081</v>
      </c>
      <c r="B423">
        <v>2022</v>
      </c>
      <c r="C423" t="s">
        <v>268</v>
      </c>
      <c r="D423">
        <v>3</v>
      </c>
      <c r="E423" t="s">
        <v>235</v>
      </c>
      <c r="F423" t="s">
        <v>229</v>
      </c>
      <c r="G423">
        <v>2611</v>
      </c>
      <c r="H423">
        <v>3035193.6040455801</v>
      </c>
      <c r="I423">
        <v>0.78173652694610796</v>
      </c>
      <c r="J423">
        <v>0.77788579705769401</v>
      </c>
    </row>
    <row r="424" spans="1:10">
      <c r="A424" t="s">
        <v>1082</v>
      </c>
      <c r="B424">
        <v>2022</v>
      </c>
      <c r="C424" t="s">
        <v>268</v>
      </c>
      <c r="D424">
        <v>3</v>
      </c>
      <c r="E424" t="s">
        <v>235</v>
      </c>
      <c r="F424" t="s">
        <v>231</v>
      </c>
      <c r="G424">
        <v>2</v>
      </c>
      <c r="H424">
        <v>1254.09170332342</v>
      </c>
      <c r="I424">
        <v>5.9880239520958105E-4</v>
      </c>
      <c r="J424">
        <v>3.21409521594567E-4</v>
      </c>
    </row>
    <row r="425" spans="1:10">
      <c r="A425" t="s">
        <v>1083</v>
      </c>
      <c r="B425">
        <v>2022</v>
      </c>
      <c r="C425" t="s">
        <v>268</v>
      </c>
      <c r="D425">
        <v>3</v>
      </c>
      <c r="E425" t="s">
        <v>235</v>
      </c>
      <c r="F425" t="s">
        <v>233</v>
      </c>
      <c r="G425">
        <v>725</v>
      </c>
      <c r="H425">
        <v>862575.54628025799</v>
      </c>
      <c r="I425">
        <v>0.21706586826347299</v>
      </c>
      <c r="J425">
        <v>0.22106835802709399</v>
      </c>
    </row>
    <row r="426" spans="1:10">
      <c r="A426" t="s">
        <v>1084</v>
      </c>
      <c r="B426">
        <v>2022</v>
      </c>
      <c r="C426" t="s">
        <v>268</v>
      </c>
      <c r="D426">
        <v>4</v>
      </c>
      <c r="E426" t="s">
        <v>235</v>
      </c>
      <c r="F426" t="s">
        <v>229</v>
      </c>
      <c r="G426">
        <v>2382</v>
      </c>
      <c r="H426">
        <v>2562436.2591876802</v>
      </c>
      <c r="I426">
        <v>0.90985485103132202</v>
      </c>
      <c r="J426">
        <v>0.90667965649418303</v>
      </c>
    </row>
    <row r="427" spans="1:10">
      <c r="A427" t="s">
        <v>1225</v>
      </c>
      <c r="B427">
        <v>2022</v>
      </c>
      <c r="C427" t="s">
        <v>268</v>
      </c>
      <c r="D427">
        <v>4</v>
      </c>
      <c r="E427" t="s">
        <v>235</v>
      </c>
      <c r="F427" t="s">
        <v>231</v>
      </c>
      <c r="G427">
        <v>1</v>
      </c>
      <c r="H427">
        <v>563.63672059479404</v>
      </c>
      <c r="I427">
        <v>3.8197097020626399E-4</v>
      </c>
      <c r="J427">
        <v>1.9943440403017001E-4</v>
      </c>
    </row>
    <row r="428" spans="1:10">
      <c r="A428" t="s">
        <v>1085</v>
      </c>
      <c r="B428">
        <v>2022</v>
      </c>
      <c r="C428" t="s">
        <v>268</v>
      </c>
      <c r="D428">
        <v>4</v>
      </c>
      <c r="E428" t="s">
        <v>235</v>
      </c>
      <c r="F428" t="s">
        <v>233</v>
      </c>
      <c r="G428">
        <v>235</v>
      </c>
      <c r="H428">
        <v>263176.07576372399</v>
      </c>
      <c r="I428">
        <v>8.9763177998472096E-2</v>
      </c>
      <c r="J428">
        <v>9.3120909101787303E-2</v>
      </c>
    </row>
    <row r="429" spans="1:10">
      <c r="A429" t="s">
        <v>1086</v>
      </c>
      <c r="B429">
        <v>2022</v>
      </c>
      <c r="C429" t="s">
        <v>268</v>
      </c>
      <c r="D429">
        <v>5</v>
      </c>
      <c r="E429" t="s">
        <v>235</v>
      </c>
      <c r="F429" t="s">
        <v>229</v>
      </c>
      <c r="G429">
        <v>1721</v>
      </c>
      <c r="H429">
        <v>1920702.0345872799</v>
      </c>
      <c r="I429">
        <v>0.78692272519433004</v>
      </c>
      <c r="J429">
        <v>0.784550929291429</v>
      </c>
    </row>
    <row r="430" spans="1:10">
      <c r="A430" t="s">
        <v>1226</v>
      </c>
      <c r="B430">
        <v>2022</v>
      </c>
      <c r="C430" t="s">
        <v>268</v>
      </c>
      <c r="D430">
        <v>5</v>
      </c>
      <c r="E430" t="s">
        <v>235</v>
      </c>
      <c r="F430" t="s">
        <v>231</v>
      </c>
      <c r="G430">
        <v>1</v>
      </c>
      <c r="H430">
        <v>1783.91022068252</v>
      </c>
      <c r="I430">
        <v>4.57247370827618E-4</v>
      </c>
      <c r="J430">
        <v>7.2867545106219099E-4</v>
      </c>
    </row>
    <row r="431" spans="1:10">
      <c r="A431" t="s">
        <v>1087</v>
      </c>
      <c r="B431">
        <v>2022</v>
      </c>
      <c r="C431" t="s">
        <v>268</v>
      </c>
      <c r="D431">
        <v>5</v>
      </c>
      <c r="E431" t="s">
        <v>235</v>
      </c>
      <c r="F431" t="s">
        <v>233</v>
      </c>
      <c r="G431">
        <v>465</v>
      </c>
      <c r="H431">
        <v>525668.74200372701</v>
      </c>
      <c r="I431">
        <v>0.21262002743484201</v>
      </c>
      <c r="J431">
        <v>0.214720395257508</v>
      </c>
    </row>
    <row r="432" spans="1:10">
      <c r="A432" t="s">
        <v>1088</v>
      </c>
      <c r="B432">
        <v>2022</v>
      </c>
      <c r="C432" t="s">
        <v>268</v>
      </c>
      <c r="D432">
        <v>6</v>
      </c>
      <c r="E432" t="s">
        <v>235</v>
      </c>
      <c r="F432" t="s">
        <v>229</v>
      </c>
      <c r="G432">
        <v>1212</v>
      </c>
      <c r="H432">
        <v>1308857.4652800099</v>
      </c>
      <c r="I432">
        <v>0.60751879699248101</v>
      </c>
      <c r="J432">
        <v>0.57214960328728603</v>
      </c>
    </row>
    <row r="433" spans="1:10">
      <c r="A433" t="s">
        <v>1089</v>
      </c>
      <c r="B433">
        <v>2022</v>
      </c>
      <c r="C433" t="s">
        <v>268</v>
      </c>
      <c r="D433">
        <v>6</v>
      </c>
      <c r="E433" t="s">
        <v>235</v>
      </c>
      <c r="F433" t="s">
        <v>231</v>
      </c>
      <c r="G433">
        <v>6</v>
      </c>
      <c r="H433">
        <v>9075.9602933776696</v>
      </c>
      <c r="I433">
        <v>3.0075187969924801E-3</v>
      </c>
      <c r="J433">
        <v>3.96743512495172E-3</v>
      </c>
    </row>
    <row r="434" spans="1:10">
      <c r="A434" t="s">
        <v>1090</v>
      </c>
      <c r="B434">
        <v>2022</v>
      </c>
      <c r="C434" t="s">
        <v>268</v>
      </c>
      <c r="D434">
        <v>6</v>
      </c>
      <c r="E434" t="s">
        <v>235</v>
      </c>
      <c r="F434" t="s">
        <v>233</v>
      </c>
      <c r="G434">
        <v>777</v>
      </c>
      <c r="H434">
        <v>969680.61411128403</v>
      </c>
      <c r="I434">
        <v>0.38947368421052603</v>
      </c>
      <c r="J434">
        <v>0.42388296158776301</v>
      </c>
    </row>
    <row r="435" spans="1:10">
      <c r="A435" t="s">
        <v>1091</v>
      </c>
      <c r="B435">
        <v>2022</v>
      </c>
      <c r="C435" t="s">
        <v>268</v>
      </c>
      <c r="D435">
        <v>7</v>
      </c>
      <c r="E435" t="s">
        <v>235</v>
      </c>
      <c r="F435" t="s">
        <v>229</v>
      </c>
      <c r="G435">
        <v>1029</v>
      </c>
      <c r="H435">
        <v>1224889.6848293999</v>
      </c>
      <c r="I435">
        <v>0.67608409986859397</v>
      </c>
      <c r="J435">
        <v>0.65412952769385302</v>
      </c>
    </row>
    <row r="436" spans="1:10">
      <c r="A436" t="s">
        <v>1092</v>
      </c>
      <c r="B436">
        <v>2022</v>
      </c>
      <c r="C436" t="s">
        <v>268</v>
      </c>
      <c r="D436">
        <v>7</v>
      </c>
      <c r="E436" t="s">
        <v>235</v>
      </c>
      <c r="F436" t="s">
        <v>231</v>
      </c>
      <c r="G436">
        <v>2</v>
      </c>
      <c r="H436">
        <v>2120.6831612379101</v>
      </c>
      <c r="I436">
        <v>1.31406044678055E-3</v>
      </c>
      <c r="J436">
        <v>1.1325113533322501E-3</v>
      </c>
    </row>
    <row r="437" spans="1:10">
      <c r="A437" t="s">
        <v>1093</v>
      </c>
      <c r="B437">
        <v>2022</v>
      </c>
      <c r="C437" t="s">
        <v>268</v>
      </c>
      <c r="D437">
        <v>7</v>
      </c>
      <c r="E437" t="s">
        <v>235</v>
      </c>
      <c r="F437" t="s">
        <v>233</v>
      </c>
      <c r="G437">
        <v>491</v>
      </c>
      <c r="H437">
        <v>645538.77246442297</v>
      </c>
      <c r="I437">
        <v>0.32260183968462502</v>
      </c>
      <c r="J437">
        <v>0.344737960952815</v>
      </c>
    </row>
    <row r="438" spans="1:10">
      <c r="A438" t="s">
        <v>1094</v>
      </c>
      <c r="B438">
        <v>2022</v>
      </c>
      <c r="C438" t="s">
        <v>268</v>
      </c>
      <c r="D438">
        <v>8</v>
      </c>
      <c r="E438" t="s">
        <v>235</v>
      </c>
      <c r="F438" t="s">
        <v>229</v>
      </c>
      <c r="G438">
        <v>945</v>
      </c>
      <c r="H438">
        <v>1106765.5191107499</v>
      </c>
      <c r="I438">
        <v>0.64198369565217395</v>
      </c>
      <c r="J438">
        <v>0.62727237152410897</v>
      </c>
    </row>
    <row r="439" spans="1:10">
      <c r="A439" t="s">
        <v>1095</v>
      </c>
      <c r="B439">
        <v>2022</v>
      </c>
      <c r="C439" t="s">
        <v>268</v>
      </c>
      <c r="D439">
        <v>8</v>
      </c>
      <c r="E439" t="s">
        <v>235</v>
      </c>
      <c r="F439" t="s">
        <v>231</v>
      </c>
      <c r="G439">
        <v>3</v>
      </c>
      <c r="H439">
        <v>3904.5933819204402</v>
      </c>
      <c r="I439">
        <v>2.0380434782608699E-3</v>
      </c>
      <c r="J439">
        <v>2.2129742101854302E-3</v>
      </c>
    </row>
    <row r="440" spans="1:10">
      <c r="A440" t="s">
        <v>1096</v>
      </c>
      <c r="B440">
        <v>2022</v>
      </c>
      <c r="C440" t="s">
        <v>268</v>
      </c>
      <c r="D440">
        <v>8</v>
      </c>
      <c r="E440" t="s">
        <v>235</v>
      </c>
      <c r="F440" t="s">
        <v>233</v>
      </c>
      <c r="G440">
        <v>524</v>
      </c>
      <c r="H440">
        <v>653739.68674907798</v>
      </c>
      <c r="I440">
        <v>0.35597826086956502</v>
      </c>
      <c r="J440">
        <v>0.37051465426570501</v>
      </c>
    </row>
    <row r="441" spans="1:10">
      <c r="A441" t="s">
        <v>1097</v>
      </c>
      <c r="B441">
        <v>2022</v>
      </c>
      <c r="C441" t="s">
        <v>268</v>
      </c>
      <c r="D441">
        <v>9</v>
      </c>
      <c r="E441" t="s">
        <v>235</v>
      </c>
      <c r="F441" t="s">
        <v>229</v>
      </c>
      <c r="G441">
        <v>1329</v>
      </c>
      <c r="H441">
        <v>1626951.48491489</v>
      </c>
      <c r="I441">
        <v>0.628963558920965</v>
      </c>
      <c r="J441">
        <v>0.591430731593376</v>
      </c>
    </row>
    <row r="442" spans="1:10">
      <c r="A442" t="s">
        <v>1098</v>
      </c>
      <c r="B442">
        <v>2022</v>
      </c>
      <c r="C442" t="s">
        <v>268</v>
      </c>
      <c r="D442">
        <v>9</v>
      </c>
      <c r="E442" t="s">
        <v>235</v>
      </c>
      <c r="F442" t="s">
        <v>231</v>
      </c>
      <c r="G442">
        <v>6</v>
      </c>
      <c r="H442">
        <v>4782.4575742468296</v>
      </c>
      <c r="I442">
        <v>2.8395646000946499E-3</v>
      </c>
      <c r="J442">
        <v>1.7385228804773199E-3</v>
      </c>
    </row>
    <row r="443" spans="1:10">
      <c r="A443" t="s">
        <v>1099</v>
      </c>
      <c r="B443">
        <v>2022</v>
      </c>
      <c r="C443" t="s">
        <v>268</v>
      </c>
      <c r="D443">
        <v>9</v>
      </c>
      <c r="E443" t="s">
        <v>235</v>
      </c>
      <c r="F443" t="s">
        <v>233</v>
      </c>
      <c r="G443">
        <v>778</v>
      </c>
      <c r="H443">
        <v>1119140.16331141</v>
      </c>
      <c r="I443">
        <v>0.36819687647894001</v>
      </c>
      <c r="J443">
        <v>0.40683074552614601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1"/>
  </sheetPr>
  <dimension ref="A1:O3448"/>
  <sheetViews>
    <sheetView workbookViewId="0"/>
  </sheetViews>
  <sheetFormatPr defaultColWidth="11.42578125" defaultRowHeight="15"/>
  <sheetData>
    <row r="1" spans="1:15">
      <c r="A1" t="s">
        <v>216</v>
      </c>
      <c r="B1" t="s">
        <v>218</v>
      </c>
      <c r="C1" t="s">
        <v>1134</v>
      </c>
      <c r="D1" t="s">
        <v>219</v>
      </c>
      <c r="E1" t="s">
        <v>221</v>
      </c>
      <c r="F1" t="s">
        <v>220</v>
      </c>
      <c r="G1" t="s">
        <v>1135</v>
      </c>
      <c r="H1" t="s">
        <v>1136</v>
      </c>
      <c r="I1" t="s">
        <v>1137</v>
      </c>
      <c r="J1" t="s">
        <v>1138</v>
      </c>
      <c r="K1" t="s">
        <v>290</v>
      </c>
      <c r="L1" t="s">
        <v>1139</v>
      </c>
      <c r="M1" t="s">
        <v>217</v>
      </c>
      <c r="N1" t="s">
        <v>223</v>
      </c>
      <c r="O1" t="s">
        <v>222</v>
      </c>
    </row>
    <row r="2" spans="1:15">
      <c r="A2">
        <v>2015</v>
      </c>
      <c r="B2" t="s">
        <v>227</v>
      </c>
      <c r="D2" t="s">
        <v>227</v>
      </c>
      <c r="F2">
        <v>1</v>
      </c>
      <c r="I2" t="s">
        <v>227</v>
      </c>
      <c r="J2">
        <v>2</v>
      </c>
      <c r="K2">
        <v>9999</v>
      </c>
      <c r="L2">
        <v>9999</v>
      </c>
      <c r="M2" t="s">
        <v>225</v>
      </c>
      <c r="O2">
        <v>1</v>
      </c>
    </row>
    <row r="3" spans="1:15">
      <c r="A3">
        <v>2015</v>
      </c>
      <c r="B3" t="s">
        <v>227</v>
      </c>
      <c r="D3" t="s">
        <v>227</v>
      </c>
      <c r="F3">
        <v>7785</v>
      </c>
      <c r="I3" t="s">
        <v>227</v>
      </c>
      <c r="J3">
        <v>3</v>
      </c>
      <c r="K3">
        <v>9999</v>
      </c>
      <c r="L3">
        <v>9999</v>
      </c>
      <c r="M3" t="s">
        <v>225</v>
      </c>
      <c r="O3">
        <v>1</v>
      </c>
    </row>
    <row r="4" spans="1:15">
      <c r="A4">
        <v>2015</v>
      </c>
      <c r="B4" t="s">
        <v>227</v>
      </c>
      <c r="D4" t="s">
        <v>227</v>
      </c>
      <c r="F4">
        <v>16994</v>
      </c>
      <c r="I4" t="s">
        <v>227</v>
      </c>
      <c r="J4">
        <v>4</v>
      </c>
      <c r="K4">
        <v>9999</v>
      </c>
      <c r="L4">
        <v>9999</v>
      </c>
      <c r="M4" t="s">
        <v>225</v>
      </c>
      <c r="O4">
        <v>1</v>
      </c>
    </row>
    <row r="5" spans="1:15">
      <c r="A5">
        <v>2015</v>
      </c>
      <c r="B5" t="s">
        <v>226</v>
      </c>
      <c r="C5">
        <v>1.22162075245196</v>
      </c>
      <c r="D5" t="s">
        <v>227</v>
      </c>
      <c r="E5">
        <v>1080428.2691250599</v>
      </c>
      <c r="F5">
        <v>1045</v>
      </c>
      <c r="I5" t="s">
        <v>229</v>
      </c>
      <c r="J5">
        <v>1</v>
      </c>
      <c r="K5">
        <v>9999</v>
      </c>
      <c r="L5">
        <v>9999</v>
      </c>
      <c r="M5" t="s">
        <v>225</v>
      </c>
      <c r="N5">
        <v>0.99951743178779695</v>
      </c>
      <c r="O5">
        <v>0.99904397705544901</v>
      </c>
    </row>
    <row r="6" spans="1:15">
      <c r="A6">
        <v>2015</v>
      </c>
      <c r="B6" t="s">
        <v>226</v>
      </c>
      <c r="C6">
        <v>1.22162075245196</v>
      </c>
      <c r="D6" t="s">
        <v>229</v>
      </c>
      <c r="E6">
        <v>521.63206129698597</v>
      </c>
      <c r="F6">
        <v>1</v>
      </c>
      <c r="I6" t="s">
        <v>229</v>
      </c>
      <c r="J6">
        <v>1</v>
      </c>
      <c r="K6">
        <v>9999</v>
      </c>
      <c r="L6">
        <v>9999</v>
      </c>
      <c r="M6" t="s">
        <v>225</v>
      </c>
      <c r="N6">
        <v>4.8256821220343799E-4</v>
      </c>
      <c r="O6">
        <v>9.5602294455066896E-4</v>
      </c>
    </row>
    <row r="7" spans="1:15">
      <c r="A7">
        <v>2015</v>
      </c>
      <c r="B7" t="s">
        <v>227</v>
      </c>
      <c r="C7">
        <v>1.27992651442337</v>
      </c>
      <c r="D7" t="s">
        <v>227</v>
      </c>
      <c r="E7">
        <v>29448.5492438529</v>
      </c>
      <c r="F7">
        <v>32</v>
      </c>
      <c r="I7" t="s">
        <v>229</v>
      </c>
      <c r="J7">
        <v>1</v>
      </c>
      <c r="K7">
        <v>9999</v>
      </c>
      <c r="L7">
        <v>9999</v>
      </c>
      <c r="M7" t="s">
        <v>225</v>
      </c>
      <c r="N7">
        <v>1</v>
      </c>
      <c r="O7">
        <v>1</v>
      </c>
    </row>
    <row r="8" spans="1:15">
      <c r="A8">
        <v>2015</v>
      </c>
      <c r="B8" t="s">
        <v>231</v>
      </c>
      <c r="C8">
        <v>1.15287441734783</v>
      </c>
      <c r="D8" t="s">
        <v>227</v>
      </c>
      <c r="E8">
        <v>15653.728838748901</v>
      </c>
      <c r="F8">
        <v>18</v>
      </c>
      <c r="I8" t="s">
        <v>229</v>
      </c>
      <c r="J8">
        <v>1</v>
      </c>
      <c r="K8">
        <v>9999</v>
      </c>
      <c r="L8">
        <v>9999</v>
      </c>
      <c r="M8" t="s">
        <v>225</v>
      </c>
      <c r="N8">
        <v>1</v>
      </c>
      <c r="O8">
        <v>1</v>
      </c>
    </row>
    <row r="9" spans="1:15">
      <c r="A9">
        <v>2015</v>
      </c>
      <c r="B9" t="s">
        <v>235</v>
      </c>
      <c r="C9">
        <v>1.2019273790783001</v>
      </c>
      <c r="D9" t="s">
        <v>227</v>
      </c>
      <c r="E9">
        <v>5118946.2072707601</v>
      </c>
      <c r="F9">
        <v>6267</v>
      </c>
      <c r="I9" t="s">
        <v>229</v>
      </c>
      <c r="J9">
        <v>1</v>
      </c>
      <c r="K9">
        <v>9999</v>
      </c>
      <c r="L9">
        <v>9999</v>
      </c>
      <c r="M9" t="s">
        <v>225</v>
      </c>
      <c r="N9">
        <v>0.97689844375585899</v>
      </c>
      <c r="O9">
        <v>0.96698040425860199</v>
      </c>
    </row>
    <row r="10" spans="1:15">
      <c r="A10">
        <v>2015</v>
      </c>
      <c r="B10" t="s">
        <v>235</v>
      </c>
      <c r="C10">
        <v>1.2019273790783001</v>
      </c>
      <c r="D10" t="s">
        <v>229</v>
      </c>
      <c r="E10">
        <v>112917.471482269</v>
      </c>
      <c r="F10">
        <v>199</v>
      </c>
      <c r="I10" t="s">
        <v>229</v>
      </c>
      <c r="J10">
        <v>1</v>
      </c>
      <c r="K10">
        <v>9999</v>
      </c>
      <c r="L10">
        <v>9999</v>
      </c>
      <c r="M10" t="s">
        <v>225</v>
      </c>
      <c r="N10">
        <v>2.1549142674559901E-2</v>
      </c>
      <c r="O10">
        <v>3.0705138095972799E-2</v>
      </c>
    </row>
    <row r="11" spans="1:15">
      <c r="A11">
        <v>2015</v>
      </c>
      <c r="B11" t="s">
        <v>235</v>
      </c>
      <c r="C11">
        <v>1.2019273790783001</v>
      </c>
      <c r="D11" t="s">
        <v>233</v>
      </c>
      <c r="E11">
        <v>8134.6445016019297</v>
      </c>
      <c r="F11">
        <v>15</v>
      </c>
      <c r="I11" t="s">
        <v>229</v>
      </c>
      <c r="J11">
        <v>1</v>
      </c>
      <c r="K11">
        <v>9999</v>
      </c>
      <c r="L11">
        <v>9999</v>
      </c>
      <c r="M11" t="s">
        <v>225</v>
      </c>
      <c r="N11">
        <v>1.55241356958095E-3</v>
      </c>
      <c r="O11">
        <v>2.3144576454250899E-3</v>
      </c>
    </row>
    <row r="12" spans="1:15">
      <c r="A12">
        <v>2015</v>
      </c>
      <c r="B12" t="s">
        <v>227</v>
      </c>
      <c r="D12" t="s">
        <v>227</v>
      </c>
      <c r="F12">
        <v>447</v>
      </c>
      <c r="I12" t="s">
        <v>229</v>
      </c>
      <c r="J12">
        <v>2</v>
      </c>
      <c r="K12">
        <v>9999</v>
      </c>
      <c r="L12">
        <v>9999</v>
      </c>
      <c r="M12" t="s">
        <v>225</v>
      </c>
      <c r="O12">
        <v>1</v>
      </c>
    </row>
    <row r="13" spans="1:15">
      <c r="A13">
        <v>2015</v>
      </c>
      <c r="B13" t="s">
        <v>227</v>
      </c>
      <c r="D13" t="s">
        <v>227</v>
      </c>
      <c r="F13">
        <v>2515</v>
      </c>
      <c r="I13" t="s">
        <v>229</v>
      </c>
      <c r="J13">
        <v>3</v>
      </c>
      <c r="K13">
        <v>9999</v>
      </c>
      <c r="L13">
        <v>9999</v>
      </c>
      <c r="M13" t="s">
        <v>225</v>
      </c>
      <c r="O13">
        <v>1</v>
      </c>
    </row>
    <row r="14" spans="1:15">
      <c r="A14">
        <v>2015</v>
      </c>
      <c r="B14" t="s">
        <v>227</v>
      </c>
      <c r="D14" t="s">
        <v>227</v>
      </c>
      <c r="F14">
        <v>3456</v>
      </c>
      <c r="I14" t="s">
        <v>229</v>
      </c>
      <c r="J14">
        <v>4</v>
      </c>
      <c r="K14">
        <v>9999</v>
      </c>
      <c r="L14">
        <v>9999</v>
      </c>
      <c r="M14" t="s">
        <v>225</v>
      </c>
      <c r="O14">
        <v>1</v>
      </c>
    </row>
    <row r="15" spans="1:15">
      <c r="A15">
        <v>2015</v>
      </c>
      <c r="B15" t="s">
        <v>226</v>
      </c>
      <c r="C15">
        <v>1.22162075245196</v>
      </c>
      <c r="D15" t="s">
        <v>227</v>
      </c>
      <c r="E15">
        <v>846.58318144920599</v>
      </c>
      <c r="F15">
        <v>1</v>
      </c>
      <c r="I15" t="s">
        <v>233</v>
      </c>
      <c r="J15">
        <v>1</v>
      </c>
      <c r="K15">
        <v>9999</v>
      </c>
      <c r="L15">
        <v>9999</v>
      </c>
      <c r="M15" t="s">
        <v>225</v>
      </c>
      <c r="N15">
        <v>1.7356993277859399E-4</v>
      </c>
      <c r="O15">
        <v>2.0437359493153499E-4</v>
      </c>
    </row>
    <row r="16" spans="1:15">
      <c r="A16">
        <v>2015</v>
      </c>
      <c r="B16" t="s">
        <v>226</v>
      </c>
      <c r="C16">
        <v>1.22162075245196</v>
      </c>
      <c r="D16" t="s">
        <v>229</v>
      </c>
      <c r="E16">
        <v>3355871.61233444</v>
      </c>
      <c r="F16">
        <v>3375</v>
      </c>
      <c r="I16" t="s">
        <v>233</v>
      </c>
      <c r="J16">
        <v>1</v>
      </c>
      <c r="K16">
        <v>9999</v>
      </c>
      <c r="L16">
        <v>9999</v>
      </c>
      <c r="M16" t="s">
        <v>225</v>
      </c>
      <c r="N16">
        <v>0.68803446953597203</v>
      </c>
      <c r="O16">
        <v>0.68976088289393001</v>
      </c>
    </row>
    <row r="17" spans="1:15">
      <c r="A17">
        <v>2015</v>
      </c>
      <c r="B17" t="s">
        <v>226</v>
      </c>
      <c r="C17">
        <v>1.22162075245196</v>
      </c>
      <c r="D17" t="s">
        <v>231</v>
      </c>
      <c r="E17">
        <v>5678.0932573967002</v>
      </c>
      <c r="F17">
        <v>6</v>
      </c>
      <c r="I17" t="s">
        <v>233</v>
      </c>
      <c r="J17">
        <v>1</v>
      </c>
      <c r="K17">
        <v>9999</v>
      </c>
      <c r="L17">
        <v>9999</v>
      </c>
      <c r="M17" t="s">
        <v>225</v>
      </c>
      <c r="N17">
        <v>1.16414581176754E-3</v>
      </c>
      <c r="O17">
        <v>1.2262415695892101E-3</v>
      </c>
    </row>
    <row r="18" spans="1:15">
      <c r="A18">
        <v>2015</v>
      </c>
      <c r="B18" t="s">
        <v>226</v>
      </c>
      <c r="C18">
        <v>1.22162075245196</v>
      </c>
      <c r="D18" t="s">
        <v>233</v>
      </c>
      <c r="E18">
        <v>1515079.7112267199</v>
      </c>
      <c r="F18">
        <v>1511</v>
      </c>
      <c r="I18" t="s">
        <v>233</v>
      </c>
      <c r="J18">
        <v>1</v>
      </c>
      <c r="K18">
        <v>9999</v>
      </c>
      <c r="L18">
        <v>9999</v>
      </c>
      <c r="M18" t="s">
        <v>225</v>
      </c>
      <c r="N18">
        <v>0.31062781471948198</v>
      </c>
      <c r="O18">
        <v>0.30880850194154902</v>
      </c>
    </row>
    <row r="19" spans="1:15">
      <c r="A19">
        <v>2015</v>
      </c>
      <c r="B19" t="s">
        <v>227</v>
      </c>
      <c r="C19">
        <v>1.27992651442337</v>
      </c>
      <c r="D19" t="s">
        <v>227</v>
      </c>
      <c r="E19">
        <v>89433.585268818497</v>
      </c>
      <c r="F19">
        <v>102</v>
      </c>
      <c r="I19" t="s">
        <v>233</v>
      </c>
      <c r="J19">
        <v>1</v>
      </c>
      <c r="K19">
        <v>9999</v>
      </c>
      <c r="L19">
        <v>9999</v>
      </c>
      <c r="M19" t="s">
        <v>225</v>
      </c>
      <c r="N19">
        <v>0.85012105653766101</v>
      </c>
      <c r="O19">
        <v>0.85</v>
      </c>
    </row>
    <row r="20" spans="1:15">
      <c r="A20">
        <v>2015</v>
      </c>
      <c r="B20" t="s">
        <v>227</v>
      </c>
      <c r="C20">
        <v>1.27992651442337</v>
      </c>
      <c r="D20" t="s">
        <v>229</v>
      </c>
      <c r="E20">
        <v>10719.3845582957</v>
      </c>
      <c r="F20">
        <v>12</v>
      </c>
      <c r="I20" t="s">
        <v>233</v>
      </c>
      <c r="J20">
        <v>1</v>
      </c>
      <c r="K20">
        <v>9999</v>
      </c>
      <c r="L20">
        <v>9999</v>
      </c>
      <c r="M20" t="s">
        <v>225</v>
      </c>
      <c r="N20">
        <v>0.101894321900892</v>
      </c>
      <c r="O20">
        <v>0.1</v>
      </c>
    </row>
    <row r="21" spans="1:15">
      <c r="A21">
        <v>2015</v>
      </c>
      <c r="B21" t="s">
        <v>227</v>
      </c>
      <c r="C21">
        <v>1.27992651442337</v>
      </c>
      <c r="D21" t="s">
        <v>231</v>
      </c>
      <c r="E21">
        <v>1151.93386298103</v>
      </c>
      <c r="F21">
        <v>1</v>
      </c>
      <c r="I21" t="s">
        <v>233</v>
      </c>
      <c r="J21">
        <v>1</v>
      </c>
      <c r="K21">
        <v>9999</v>
      </c>
      <c r="L21">
        <v>9999</v>
      </c>
      <c r="M21" t="s">
        <v>225</v>
      </c>
      <c r="N21">
        <v>1.09498375774093E-2</v>
      </c>
      <c r="O21">
        <v>8.3333333333333297E-3</v>
      </c>
    </row>
    <row r="22" spans="1:15">
      <c r="A22">
        <v>2015</v>
      </c>
      <c r="B22" t="s">
        <v>227</v>
      </c>
      <c r="C22">
        <v>1.27992651442337</v>
      </c>
      <c r="D22" t="s">
        <v>233</v>
      </c>
      <c r="E22">
        <v>3896.0963099047399</v>
      </c>
      <c r="F22">
        <v>5</v>
      </c>
      <c r="I22" t="s">
        <v>233</v>
      </c>
      <c r="J22">
        <v>1</v>
      </c>
      <c r="K22">
        <v>9999</v>
      </c>
      <c r="L22">
        <v>9999</v>
      </c>
      <c r="M22" t="s">
        <v>225</v>
      </c>
      <c r="N22">
        <v>3.7034783984037603E-2</v>
      </c>
      <c r="O22">
        <v>4.1666666666666699E-2</v>
      </c>
    </row>
    <row r="23" spans="1:15">
      <c r="A23">
        <v>2015</v>
      </c>
      <c r="B23" t="s">
        <v>231</v>
      </c>
      <c r="C23">
        <v>1.15287441734783</v>
      </c>
      <c r="D23" t="s">
        <v>229</v>
      </c>
      <c r="E23">
        <v>62884.687968655002</v>
      </c>
      <c r="F23">
        <v>76</v>
      </c>
      <c r="I23" t="s">
        <v>233</v>
      </c>
      <c r="J23">
        <v>1</v>
      </c>
      <c r="K23">
        <v>9999</v>
      </c>
      <c r="L23">
        <v>9999</v>
      </c>
      <c r="M23" t="s">
        <v>225</v>
      </c>
      <c r="N23">
        <v>0.61413227048571195</v>
      </c>
      <c r="O23">
        <v>0.62295081967213095</v>
      </c>
    </row>
    <row r="24" spans="1:15">
      <c r="A24">
        <v>2015</v>
      </c>
      <c r="B24" t="s">
        <v>231</v>
      </c>
      <c r="C24">
        <v>1.15287441734783</v>
      </c>
      <c r="D24" t="s">
        <v>231</v>
      </c>
      <c r="E24">
        <v>7049.8270620820103</v>
      </c>
      <c r="F24">
        <v>8</v>
      </c>
      <c r="I24" t="s">
        <v>233</v>
      </c>
      <c r="J24">
        <v>1</v>
      </c>
      <c r="K24">
        <v>9999</v>
      </c>
      <c r="L24">
        <v>9999</v>
      </c>
      <c r="M24" t="s">
        <v>225</v>
      </c>
      <c r="N24">
        <v>6.8848656803801006E-2</v>
      </c>
      <c r="O24">
        <v>6.5573770491803296E-2</v>
      </c>
    </row>
    <row r="25" spans="1:15">
      <c r="A25">
        <v>2015</v>
      </c>
      <c r="B25" t="s">
        <v>231</v>
      </c>
      <c r="C25">
        <v>1.15287441734783</v>
      </c>
      <c r="D25" t="s">
        <v>233</v>
      </c>
      <c r="E25">
        <v>32461.484969263001</v>
      </c>
      <c r="F25">
        <v>38</v>
      </c>
      <c r="I25" t="s">
        <v>233</v>
      </c>
      <c r="J25">
        <v>1</v>
      </c>
      <c r="K25">
        <v>9999</v>
      </c>
      <c r="L25">
        <v>9999</v>
      </c>
      <c r="M25" t="s">
        <v>225</v>
      </c>
      <c r="N25">
        <v>0.31701907271048702</v>
      </c>
      <c r="O25">
        <v>0.31147540983606598</v>
      </c>
    </row>
    <row r="26" spans="1:15">
      <c r="A26">
        <v>2015</v>
      </c>
      <c r="B26" t="s">
        <v>235</v>
      </c>
      <c r="C26">
        <v>1.2019273790783001</v>
      </c>
      <c r="D26" t="s">
        <v>227</v>
      </c>
      <c r="E26">
        <v>1818.5161245454699</v>
      </c>
      <c r="F26">
        <v>2</v>
      </c>
      <c r="I26" t="s">
        <v>233</v>
      </c>
      <c r="J26">
        <v>1</v>
      </c>
      <c r="K26">
        <v>9999</v>
      </c>
      <c r="L26">
        <v>9999</v>
      </c>
      <c r="M26" t="s">
        <v>225</v>
      </c>
      <c r="N26">
        <v>7.0077922203038706E-5</v>
      </c>
      <c r="O26">
        <v>6.0299083453931503E-5</v>
      </c>
    </row>
    <row r="27" spans="1:15">
      <c r="A27">
        <v>2015</v>
      </c>
      <c r="B27" t="s">
        <v>235</v>
      </c>
      <c r="C27">
        <v>1.2019273790783001</v>
      </c>
      <c r="D27" t="s">
        <v>229</v>
      </c>
      <c r="E27">
        <v>18077922.880838498</v>
      </c>
      <c r="F27">
        <v>23251</v>
      </c>
      <c r="I27" t="s">
        <v>233</v>
      </c>
      <c r="J27">
        <v>1</v>
      </c>
      <c r="K27">
        <v>9999</v>
      </c>
      <c r="L27">
        <v>9999</v>
      </c>
      <c r="M27" t="s">
        <v>225</v>
      </c>
      <c r="N27">
        <v>0.69664670889436597</v>
      </c>
      <c r="O27">
        <v>0.701006994693681</v>
      </c>
    </row>
    <row r="28" spans="1:15">
      <c r="A28">
        <v>2015</v>
      </c>
      <c r="B28" t="s">
        <v>235</v>
      </c>
      <c r="C28">
        <v>1.2019273790783001</v>
      </c>
      <c r="D28" t="s">
        <v>231</v>
      </c>
      <c r="E28">
        <v>22091.425227459102</v>
      </c>
      <c r="F28">
        <v>27</v>
      </c>
      <c r="I28" t="s">
        <v>233</v>
      </c>
      <c r="J28">
        <v>1</v>
      </c>
      <c r="K28">
        <v>9999</v>
      </c>
      <c r="L28">
        <v>9999</v>
      </c>
      <c r="M28" t="s">
        <v>225</v>
      </c>
      <c r="N28">
        <v>8.5131011902964398E-4</v>
      </c>
      <c r="O28">
        <v>8.1403762662807504E-4</v>
      </c>
    </row>
    <row r="29" spans="1:15">
      <c r="A29">
        <v>2015</v>
      </c>
      <c r="B29" t="s">
        <v>235</v>
      </c>
      <c r="C29">
        <v>1.2019273790783001</v>
      </c>
      <c r="D29" t="s">
        <v>233</v>
      </c>
      <c r="E29">
        <v>7848082.1778094601</v>
      </c>
      <c r="F29">
        <v>9888</v>
      </c>
      <c r="I29" t="s">
        <v>233</v>
      </c>
      <c r="J29">
        <v>1</v>
      </c>
      <c r="K29">
        <v>9999</v>
      </c>
      <c r="L29">
        <v>9999</v>
      </c>
      <c r="M29" t="s">
        <v>225</v>
      </c>
      <c r="N29">
        <v>0.30243190306440099</v>
      </c>
      <c r="O29">
        <v>0.29811866859623698</v>
      </c>
    </row>
    <row r="30" spans="1:15">
      <c r="A30">
        <v>2015</v>
      </c>
      <c r="B30" t="s">
        <v>227</v>
      </c>
      <c r="D30" t="s">
        <v>227</v>
      </c>
      <c r="F30">
        <v>2057</v>
      </c>
      <c r="I30" t="s">
        <v>233</v>
      </c>
      <c r="J30">
        <v>2</v>
      </c>
      <c r="K30">
        <v>9999</v>
      </c>
      <c r="L30">
        <v>9999</v>
      </c>
      <c r="M30" t="s">
        <v>225</v>
      </c>
      <c r="O30">
        <v>1</v>
      </c>
    </row>
    <row r="31" spans="1:15">
      <c r="A31">
        <v>2015</v>
      </c>
      <c r="B31" t="s">
        <v>227</v>
      </c>
      <c r="D31" t="s">
        <v>227</v>
      </c>
      <c r="F31">
        <v>16224</v>
      </c>
      <c r="I31" t="s">
        <v>233</v>
      </c>
      <c r="J31">
        <v>3</v>
      </c>
      <c r="K31">
        <v>9999</v>
      </c>
      <c r="L31">
        <v>9999</v>
      </c>
      <c r="M31" t="s">
        <v>225</v>
      </c>
      <c r="O31">
        <v>1</v>
      </c>
    </row>
    <row r="32" spans="1:15">
      <c r="A32">
        <v>2015</v>
      </c>
      <c r="B32" t="s">
        <v>227</v>
      </c>
      <c r="D32" t="s">
        <v>227</v>
      </c>
      <c r="F32">
        <v>1</v>
      </c>
      <c r="I32" t="s">
        <v>227</v>
      </c>
      <c r="J32">
        <v>2</v>
      </c>
      <c r="K32">
        <v>-9</v>
      </c>
      <c r="L32">
        <v>9999</v>
      </c>
      <c r="M32" t="s">
        <v>225</v>
      </c>
      <c r="O32">
        <v>1</v>
      </c>
    </row>
    <row r="33" spans="1:15">
      <c r="A33">
        <v>2015</v>
      </c>
      <c r="B33" t="s">
        <v>227</v>
      </c>
      <c r="D33" t="s">
        <v>227</v>
      </c>
      <c r="F33">
        <v>7785</v>
      </c>
      <c r="I33" t="s">
        <v>227</v>
      </c>
      <c r="J33">
        <v>3</v>
      </c>
      <c r="K33">
        <v>-9</v>
      </c>
      <c r="L33">
        <v>9999</v>
      </c>
      <c r="M33" t="s">
        <v>225</v>
      </c>
      <c r="O33">
        <v>1</v>
      </c>
    </row>
    <row r="34" spans="1:15">
      <c r="A34">
        <v>2015</v>
      </c>
      <c r="B34" t="s">
        <v>227</v>
      </c>
      <c r="D34" t="s">
        <v>227</v>
      </c>
      <c r="F34">
        <v>16994</v>
      </c>
      <c r="I34" t="s">
        <v>227</v>
      </c>
      <c r="J34">
        <v>4</v>
      </c>
      <c r="K34">
        <v>-9</v>
      </c>
      <c r="L34">
        <v>9999</v>
      </c>
      <c r="M34" t="s">
        <v>225</v>
      </c>
      <c r="O34">
        <v>1</v>
      </c>
    </row>
    <row r="35" spans="1:15">
      <c r="A35">
        <v>2015</v>
      </c>
      <c r="B35" t="s">
        <v>226</v>
      </c>
      <c r="C35">
        <v>1.22162075245196</v>
      </c>
      <c r="D35" t="s">
        <v>227</v>
      </c>
      <c r="E35">
        <v>22121.108585400001</v>
      </c>
      <c r="F35">
        <v>22</v>
      </c>
      <c r="I35" t="s">
        <v>229</v>
      </c>
      <c r="J35">
        <v>1</v>
      </c>
      <c r="K35">
        <v>-8</v>
      </c>
      <c r="L35">
        <v>9999</v>
      </c>
      <c r="M35" t="s">
        <v>225</v>
      </c>
      <c r="N35">
        <v>1</v>
      </c>
      <c r="O35">
        <v>1</v>
      </c>
    </row>
    <row r="36" spans="1:15">
      <c r="A36">
        <v>2015</v>
      </c>
      <c r="B36" t="s">
        <v>226</v>
      </c>
      <c r="C36">
        <v>1.22162075245196</v>
      </c>
      <c r="D36" t="s">
        <v>227</v>
      </c>
      <c r="E36">
        <v>903.99935681444799</v>
      </c>
      <c r="F36">
        <v>1</v>
      </c>
      <c r="I36" t="s">
        <v>229</v>
      </c>
      <c r="J36">
        <v>1</v>
      </c>
      <c r="K36">
        <v>1</v>
      </c>
      <c r="L36">
        <v>9999</v>
      </c>
      <c r="M36" t="s">
        <v>225</v>
      </c>
      <c r="N36">
        <v>1</v>
      </c>
      <c r="O36">
        <v>1</v>
      </c>
    </row>
    <row r="37" spans="1:15">
      <c r="A37">
        <v>2015</v>
      </c>
      <c r="B37" t="s">
        <v>226</v>
      </c>
      <c r="C37">
        <v>1.22162075245196</v>
      </c>
      <c r="D37" t="s">
        <v>227</v>
      </c>
      <c r="E37">
        <v>2339.4037409455</v>
      </c>
      <c r="F37">
        <v>2</v>
      </c>
      <c r="I37" t="s">
        <v>229</v>
      </c>
      <c r="J37">
        <v>1</v>
      </c>
      <c r="K37">
        <v>2</v>
      </c>
      <c r="L37">
        <v>9999</v>
      </c>
      <c r="M37" t="s">
        <v>225</v>
      </c>
      <c r="N37">
        <v>1</v>
      </c>
      <c r="O37">
        <v>1</v>
      </c>
    </row>
    <row r="38" spans="1:15">
      <c r="A38">
        <v>2015</v>
      </c>
      <c r="B38" t="s">
        <v>226</v>
      </c>
      <c r="C38">
        <v>1.22162075245196</v>
      </c>
      <c r="D38" t="s">
        <v>227</v>
      </c>
      <c r="E38">
        <v>46580.399290993097</v>
      </c>
      <c r="F38">
        <v>42</v>
      </c>
      <c r="I38" t="s">
        <v>229</v>
      </c>
      <c r="J38">
        <v>1</v>
      </c>
      <c r="K38">
        <v>3</v>
      </c>
      <c r="L38">
        <v>9999</v>
      </c>
      <c r="M38" t="s">
        <v>225</v>
      </c>
      <c r="N38">
        <v>1</v>
      </c>
      <c r="O38">
        <v>1</v>
      </c>
    </row>
    <row r="39" spans="1:15">
      <c r="A39">
        <v>2015</v>
      </c>
      <c r="B39" t="s">
        <v>226</v>
      </c>
      <c r="C39">
        <v>1.22162075245196</v>
      </c>
      <c r="D39" t="s">
        <v>227</v>
      </c>
      <c r="E39">
        <v>4369.7374315206498</v>
      </c>
      <c r="F39">
        <v>4</v>
      </c>
      <c r="I39" t="s">
        <v>229</v>
      </c>
      <c r="J39">
        <v>1</v>
      </c>
      <c r="K39">
        <v>4</v>
      </c>
      <c r="L39">
        <v>9999</v>
      </c>
      <c r="M39" t="s">
        <v>225</v>
      </c>
      <c r="N39">
        <v>1</v>
      </c>
      <c r="O39">
        <v>1</v>
      </c>
    </row>
    <row r="40" spans="1:15">
      <c r="A40">
        <v>2015</v>
      </c>
      <c r="B40" t="s">
        <v>226</v>
      </c>
      <c r="C40">
        <v>1.22162075245196</v>
      </c>
      <c r="D40" t="s">
        <v>227</v>
      </c>
      <c r="E40">
        <v>1786.0095400847599</v>
      </c>
      <c r="F40">
        <v>2</v>
      </c>
      <c r="I40" t="s">
        <v>229</v>
      </c>
      <c r="J40">
        <v>1</v>
      </c>
      <c r="K40">
        <v>5</v>
      </c>
      <c r="L40">
        <v>9999</v>
      </c>
      <c r="M40" t="s">
        <v>225</v>
      </c>
      <c r="N40">
        <v>1</v>
      </c>
      <c r="O40">
        <v>1</v>
      </c>
    </row>
    <row r="41" spans="1:15">
      <c r="A41">
        <v>2015</v>
      </c>
      <c r="B41" t="s">
        <v>226</v>
      </c>
      <c r="C41">
        <v>1.22162075245196</v>
      </c>
      <c r="D41" t="s">
        <v>227</v>
      </c>
      <c r="E41">
        <v>81979.303834793507</v>
      </c>
      <c r="F41">
        <v>78</v>
      </c>
      <c r="I41" t="s">
        <v>229</v>
      </c>
      <c r="J41">
        <v>1</v>
      </c>
      <c r="K41">
        <v>6</v>
      </c>
      <c r="L41">
        <v>9999</v>
      </c>
      <c r="M41" t="s">
        <v>225</v>
      </c>
      <c r="N41">
        <v>0.99367725886220304</v>
      </c>
      <c r="O41">
        <v>0.987341772151899</v>
      </c>
    </row>
    <row r="42" spans="1:15">
      <c r="A42">
        <v>2015</v>
      </c>
      <c r="B42" t="s">
        <v>226</v>
      </c>
      <c r="C42">
        <v>1.22162075245196</v>
      </c>
      <c r="D42" t="s">
        <v>229</v>
      </c>
      <c r="E42">
        <v>521.63206129698597</v>
      </c>
      <c r="F42">
        <v>1</v>
      </c>
      <c r="I42" t="s">
        <v>229</v>
      </c>
      <c r="J42">
        <v>1</v>
      </c>
      <c r="K42">
        <v>6</v>
      </c>
      <c r="L42">
        <v>9999</v>
      </c>
      <c r="M42" t="s">
        <v>225</v>
      </c>
      <c r="N42">
        <v>6.3227411377972604E-3</v>
      </c>
      <c r="O42">
        <v>1.26582278481013E-2</v>
      </c>
    </row>
    <row r="43" spans="1:15">
      <c r="A43">
        <v>2015</v>
      </c>
      <c r="B43" t="s">
        <v>226</v>
      </c>
      <c r="C43">
        <v>1.22162075245196</v>
      </c>
      <c r="D43" t="s">
        <v>227</v>
      </c>
      <c r="E43">
        <v>124073.911722783</v>
      </c>
      <c r="F43">
        <v>119</v>
      </c>
      <c r="I43" t="s">
        <v>229</v>
      </c>
      <c r="J43">
        <v>1</v>
      </c>
      <c r="K43">
        <v>7</v>
      </c>
      <c r="L43">
        <v>9999</v>
      </c>
      <c r="M43" t="s">
        <v>225</v>
      </c>
      <c r="N43">
        <v>1</v>
      </c>
      <c r="O43">
        <v>1</v>
      </c>
    </row>
    <row r="44" spans="1:15">
      <c r="A44">
        <v>2015</v>
      </c>
      <c r="B44" t="s">
        <v>226</v>
      </c>
      <c r="C44">
        <v>1.22162075245196</v>
      </c>
      <c r="D44" t="s">
        <v>227</v>
      </c>
      <c r="E44">
        <v>51805.2712492301</v>
      </c>
      <c r="F44">
        <v>55</v>
      </c>
      <c r="I44" t="s">
        <v>229</v>
      </c>
      <c r="J44">
        <v>1</v>
      </c>
      <c r="K44">
        <v>8</v>
      </c>
      <c r="L44">
        <v>9999</v>
      </c>
      <c r="M44" t="s">
        <v>225</v>
      </c>
      <c r="N44">
        <v>1</v>
      </c>
      <c r="O44">
        <v>1</v>
      </c>
    </row>
    <row r="45" spans="1:15">
      <c r="A45">
        <v>2015</v>
      </c>
      <c r="B45" t="s">
        <v>226</v>
      </c>
      <c r="C45">
        <v>1.22162075245196</v>
      </c>
      <c r="D45" t="s">
        <v>227</v>
      </c>
      <c r="E45">
        <v>59621.200823417799</v>
      </c>
      <c r="F45">
        <v>55</v>
      </c>
      <c r="I45" t="s">
        <v>229</v>
      </c>
      <c r="J45">
        <v>1</v>
      </c>
      <c r="K45">
        <v>9</v>
      </c>
      <c r="L45">
        <v>9999</v>
      </c>
      <c r="M45" t="s">
        <v>225</v>
      </c>
      <c r="N45">
        <v>1</v>
      </c>
      <c r="O45">
        <v>1</v>
      </c>
    </row>
    <row r="46" spans="1:15">
      <c r="A46">
        <v>2015</v>
      </c>
      <c r="B46" t="s">
        <v>226</v>
      </c>
      <c r="C46">
        <v>1.22162075245196</v>
      </c>
      <c r="D46" t="s">
        <v>227</v>
      </c>
      <c r="E46">
        <v>65465.434503147902</v>
      </c>
      <c r="F46">
        <v>65</v>
      </c>
      <c r="I46" t="s">
        <v>229</v>
      </c>
      <c r="J46">
        <v>1</v>
      </c>
      <c r="K46">
        <v>10</v>
      </c>
      <c r="L46">
        <v>9999</v>
      </c>
      <c r="M46" t="s">
        <v>225</v>
      </c>
      <c r="N46">
        <v>1</v>
      </c>
      <c r="O46">
        <v>1</v>
      </c>
    </row>
    <row r="47" spans="1:15">
      <c r="A47">
        <v>2015</v>
      </c>
      <c r="B47" t="s">
        <v>226</v>
      </c>
      <c r="C47">
        <v>1.22162075245196</v>
      </c>
      <c r="D47" t="s">
        <v>227</v>
      </c>
      <c r="E47">
        <v>75011.179062807496</v>
      </c>
      <c r="F47">
        <v>73</v>
      </c>
      <c r="I47" t="s">
        <v>229</v>
      </c>
      <c r="J47">
        <v>1</v>
      </c>
      <c r="K47">
        <v>11</v>
      </c>
      <c r="L47">
        <v>9999</v>
      </c>
      <c r="M47" t="s">
        <v>225</v>
      </c>
      <c r="N47">
        <v>1</v>
      </c>
      <c r="O47">
        <v>1</v>
      </c>
    </row>
    <row r="48" spans="1:15">
      <c r="A48">
        <v>2015</v>
      </c>
      <c r="B48" t="s">
        <v>226</v>
      </c>
      <c r="C48">
        <v>1.22162075245196</v>
      </c>
      <c r="D48" t="s">
        <v>227</v>
      </c>
      <c r="E48">
        <v>17119.7932248617</v>
      </c>
      <c r="F48">
        <v>18</v>
      </c>
      <c r="I48" t="s">
        <v>229</v>
      </c>
      <c r="J48">
        <v>1</v>
      </c>
      <c r="K48">
        <v>12</v>
      </c>
      <c r="L48">
        <v>9999</v>
      </c>
      <c r="M48" t="s">
        <v>225</v>
      </c>
      <c r="N48">
        <v>1</v>
      </c>
      <c r="O48">
        <v>1</v>
      </c>
    </row>
    <row r="49" spans="1:15">
      <c r="A49">
        <v>2015</v>
      </c>
      <c r="B49" t="s">
        <v>226</v>
      </c>
      <c r="C49">
        <v>1.22162075245196</v>
      </c>
      <c r="D49" t="s">
        <v>227</v>
      </c>
      <c r="E49">
        <v>113894.145992601</v>
      </c>
      <c r="F49">
        <v>106</v>
      </c>
      <c r="I49" t="s">
        <v>229</v>
      </c>
      <c r="J49">
        <v>1</v>
      </c>
      <c r="K49">
        <v>13</v>
      </c>
      <c r="L49">
        <v>9999</v>
      </c>
      <c r="M49" t="s">
        <v>225</v>
      </c>
      <c r="N49">
        <v>1</v>
      </c>
      <c r="O49">
        <v>1</v>
      </c>
    </row>
    <row r="50" spans="1:15">
      <c r="A50">
        <v>2015</v>
      </c>
      <c r="B50" t="s">
        <v>226</v>
      </c>
      <c r="C50">
        <v>1.22162075245196</v>
      </c>
      <c r="D50" t="s">
        <v>227</v>
      </c>
      <c r="E50">
        <v>81932.882246200301</v>
      </c>
      <c r="F50">
        <v>71</v>
      </c>
      <c r="I50" t="s">
        <v>229</v>
      </c>
      <c r="J50">
        <v>1</v>
      </c>
      <c r="K50">
        <v>14</v>
      </c>
      <c r="L50">
        <v>9999</v>
      </c>
      <c r="M50" t="s">
        <v>225</v>
      </c>
      <c r="N50">
        <v>1</v>
      </c>
      <c r="O50">
        <v>1</v>
      </c>
    </row>
    <row r="51" spans="1:15">
      <c r="A51">
        <v>2015</v>
      </c>
      <c r="B51" t="s">
        <v>226</v>
      </c>
      <c r="C51">
        <v>1.22162075245196</v>
      </c>
      <c r="D51" t="s">
        <v>227</v>
      </c>
      <c r="E51">
        <v>60362.724620156099</v>
      </c>
      <c r="F51">
        <v>66</v>
      </c>
      <c r="I51" t="s">
        <v>229</v>
      </c>
      <c r="J51">
        <v>1</v>
      </c>
      <c r="K51">
        <v>15</v>
      </c>
      <c r="L51">
        <v>9999</v>
      </c>
      <c r="M51" t="s">
        <v>225</v>
      </c>
      <c r="N51">
        <v>1</v>
      </c>
      <c r="O51">
        <v>1</v>
      </c>
    </row>
    <row r="52" spans="1:15">
      <c r="A52">
        <v>2015</v>
      </c>
      <c r="B52" t="s">
        <v>226</v>
      </c>
      <c r="C52">
        <v>1.22162075245196</v>
      </c>
      <c r="D52" t="s">
        <v>227</v>
      </c>
      <c r="E52">
        <v>84229.529260809999</v>
      </c>
      <c r="F52">
        <v>86</v>
      </c>
      <c r="I52" t="s">
        <v>229</v>
      </c>
      <c r="J52">
        <v>1</v>
      </c>
      <c r="K52">
        <v>16</v>
      </c>
      <c r="L52">
        <v>9999</v>
      </c>
      <c r="M52" t="s">
        <v>225</v>
      </c>
      <c r="N52">
        <v>1</v>
      </c>
      <c r="O52">
        <v>1</v>
      </c>
    </row>
    <row r="53" spans="1:15">
      <c r="A53">
        <v>2015</v>
      </c>
      <c r="B53" t="s">
        <v>226</v>
      </c>
      <c r="C53">
        <v>1.22162075245196</v>
      </c>
      <c r="D53" t="s">
        <v>227</v>
      </c>
      <c r="E53">
        <v>102927.65649784</v>
      </c>
      <c r="F53">
        <v>104</v>
      </c>
      <c r="I53" t="s">
        <v>229</v>
      </c>
      <c r="J53">
        <v>1</v>
      </c>
      <c r="K53">
        <v>17</v>
      </c>
      <c r="L53">
        <v>9999</v>
      </c>
      <c r="M53" t="s">
        <v>225</v>
      </c>
      <c r="N53">
        <v>1</v>
      </c>
      <c r="O53">
        <v>1</v>
      </c>
    </row>
    <row r="54" spans="1:15">
      <c r="A54">
        <v>2015</v>
      </c>
      <c r="B54" t="s">
        <v>226</v>
      </c>
      <c r="C54">
        <v>1.22162075245196</v>
      </c>
      <c r="D54" t="s">
        <v>227</v>
      </c>
      <c r="E54">
        <v>41711.018971719597</v>
      </c>
      <c r="F54">
        <v>34</v>
      </c>
      <c r="I54" t="s">
        <v>229</v>
      </c>
      <c r="J54">
        <v>1</v>
      </c>
      <c r="K54">
        <v>18</v>
      </c>
      <c r="L54">
        <v>9999</v>
      </c>
      <c r="M54" t="s">
        <v>225</v>
      </c>
      <c r="N54">
        <v>1</v>
      </c>
      <c r="O54">
        <v>1</v>
      </c>
    </row>
    <row r="55" spans="1:15">
      <c r="A55">
        <v>2015</v>
      </c>
      <c r="B55" t="s">
        <v>226</v>
      </c>
      <c r="C55">
        <v>1.22162075245196</v>
      </c>
      <c r="D55" t="s">
        <v>227</v>
      </c>
      <c r="E55">
        <v>35655.444901815303</v>
      </c>
      <c r="F55">
        <v>35</v>
      </c>
      <c r="I55" t="s">
        <v>229</v>
      </c>
      <c r="J55">
        <v>1</v>
      </c>
      <c r="K55">
        <v>19</v>
      </c>
      <c r="L55">
        <v>9999</v>
      </c>
      <c r="M55" t="s">
        <v>225</v>
      </c>
      <c r="N55">
        <v>1</v>
      </c>
      <c r="O55">
        <v>1</v>
      </c>
    </row>
    <row r="56" spans="1:15">
      <c r="A56">
        <v>2015</v>
      </c>
      <c r="B56" t="s">
        <v>226</v>
      </c>
      <c r="C56">
        <v>1.22162075245196</v>
      </c>
      <c r="D56" t="s">
        <v>227</v>
      </c>
      <c r="E56">
        <v>2819.50069665912</v>
      </c>
      <c r="F56">
        <v>3</v>
      </c>
      <c r="I56" t="s">
        <v>229</v>
      </c>
      <c r="J56">
        <v>1</v>
      </c>
      <c r="K56">
        <v>20</v>
      </c>
      <c r="L56">
        <v>9999</v>
      </c>
      <c r="M56" t="s">
        <v>225</v>
      </c>
      <c r="N56">
        <v>1</v>
      </c>
      <c r="O56">
        <v>1</v>
      </c>
    </row>
    <row r="57" spans="1:15">
      <c r="A57">
        <v>2015</v>
      </c>
      <c r="B57" t="s">
        <v>226</v>
      </c>
      <c r="C57">
        <v>1.22162075245196</v>
      </c>
      <c r="D57" t="s">
        <v>227</v>
      </c>
      <c r="E57">
        <v>3718.61357046376</v>
      </c>
      <c r="F57">
        <v>4</v>
      </c>
      <c r="I57" t="s">
        <v>229</v>
      </c>
      <c r="J57">
        <v>1</v>
      </c>
      <c r="K57">
        <v>21</v>
      </c>
      <c r="L57">
        <v>9999</v>
      </c>
      <c r="M57" t="s">
        <v>225</v>
      </c>
      <c r="N57">
        <v>1</v>
      </c>
      <c r="O57">
        <v>1</v>
      </c>
    </row>
    <row r="58" spans="1:15">
      <c r="A58">
        <v>2015</v>
      </c>
      <c r="B58" t="s">
        <v>227</v>
      </c>
      <c r="C58">
        <v>1.27992651442337</v>
      </c>
      <c r="D58" t="s">
        <v>227</v>
      </c>
      <c r="E58">
        <v>22809.570413538899</v>
      </c>
      <c r="F58">
        <v>25</v>
      </c>
      <c r="I58" t="s">
        <v>229</v>
      </c>
      <c r="J58">
        <v>1</v>
      </c>
      <c r="K58">
        <v>-9</v>
      </c>
      <c r="L58">
        <v>9999</v>
      </c>
      <c r="M58" t="s">
        <v>225</v>
      </c>
      <c r="N58">
        <v>1</v>
      </c>
      <c r="O58">
        <v>1</v>
      </c>
    </row>
    <row r="59" spans="1:15">
      <c r="A59">
        <v>2015</v>
      </c>
      <c r="B59" t="s">
        <v>227</v>
      </c>
      <c r="C59">
        <v>1.27992651442337</v>
      </c>
      <c r="D59" t="s">
        <v>227</v>
      </c>
      <c r="E59">
        <v>3888.4167508181999</v>
      </c>
      <c r="F59">
        <v>4</v>
      </c>
      <c r="I59" t="s">
        <v>229</v>
      </c>
      <c r="J59">
        <v>1</v>
      </c>
      <c r="K59">
        <v>-8</v>
      </c>
      <c r="L59">
        <v>9999</v>
      </c>
      <c r="M59" t="s">
        <v>225</v>
      </c>
      <c r="N59">
        <v>1</v>
      </c>
      <c r="O59">
        <v>1</v>
      </c>
    </row>
    <row r="60" spans="1:15">
      <c r="A60">
        <v>2015</v>
      </c>
      <c r="B60" t="s">
        <v>227</v>
      </c>
      <c r="C60">
        <v>1.27992651442337</v>
      </c>
      <c r="D60" t="s">
        <v>227</v>
      </c>
      <c r="E60">
        <v>1041.8601827406201</v>
      </c>
      <c r="F60">
        <v>1</v>
      </c>
      <c r="I60" t="s">
        <v>229</v>
      </c>
      <c r="J60">
        <v>1</v>
      </c>
      <c r="K60">
        <v>7</v>
      </c>
      <c r="L60">
        <v>9999</v>
      </c>
      <c r="M60" t="s">
        <v>225</v>
      </c>
      <c r="N60">
        <v>1</v>
      </c>
      <c r="O60">
        <v>1</v>
      </c>
    </row>
    <row r="61" spans="1:15">
      <c r="A61">
        <v>2015</v>
      </c>
      <c r="B61" t="s">
        <v>227</v>
      </c>
      <c r="C61">
        <v>1.27992651442337</v>
      </c>
      <c r="D61" t="s">
        <v>227</v>
      </c>
      <c r="E61">
        <v>1708.7018967552001</v>
      </c>
      <c r="F61">
        <v>2</v>
      </c>
      <c r="I61" t="s">
        <v>229</v>
      </c>
      <c r="J61">
        <v>1</v>
      </c>
      <c r="K61">
        <v>17</v>
      </c>
      <c r="L61">
        <v>9999</v>
      </c>
      <c r="M61" t="s">
        <v>225</v>
      </c>
      <c r="N61">
        <v>1</v>
      </c>
      <c r="O61">
        <v>1</v>
      </c>
    </row>
    <row r="62" spans="1:15">
      <c r="A62">
        <v>2015</v>
      </c>
      <c r="B62" t="s">
        <v>231</v>
      </c>
      <c r="C62">
        <v>1.15287441734783</v>
      </c>
      <c r="D62" t="s">
        <v>227</v>
      </c>
      <c r="E62">
        <v>1875.72667702493</v>
      </c>
      <c r="F62">
        <v>2</v>
      </c>
      <c r="I62" t="s">
        <v>229</v>
      </c>
      <c r="J62">
        <v>1</v>
      </c>
      <c r="K62">
        <v>-8</v>
      </c>
      <c r="L62">
        <v>9999</v>
      </c>
      <c r="M62" t="s">
        <v>225</v>
      </c>
      <c r="N62">
        <v>1</v>
      </c>
      <c r="O62">
        <v>1</v>
      </c>
    </row>
    <row r="63" spans="1:15">
      <c r="A63">
        <v>2015</v>
      </c>
      <c r="B63" t="s">
        <v>231</v>
      </c>
      <c r="C63">
        <v>1.15287441734783</v>
      </c>
      <c r="D63" t="s">
        <v>227</v>
      </c>
      <c r="E63">
        <v>545.309599405526</v>
      </c>
      <c r="F63">
        <v>1</v>
      </c>
      <c r="I63" t="s">
        <v>229</v>
      </c>
      <c r="J63">
        <v>1</v>
      </c>
      <c r="K63">
        <v>3</v>
      </c>
      <c r="L63">
        <v>9999</v>
      </c>
      <c r="M63" t="s">
        <v>225</v>
      </c>
      <c r="N63">
        <v>1</v>
      </c>
      <c r="O63">
        <v>1</v>
      </c>
    </row>
    <row r="64" spans="1:15">
      <c r="A64">
        <v>2015</v>
      </c>
      <c r="B64" t="s">
        <v>231</v>
      </c>
      <c r="C64">
        <v>1.15287441734783</v>
      </c>
      <c r="D64" t="s">
        <v>227</v>
      </c>
      <c r="E64">
        <v>2358.7810578936701</v>
      </c>
      <c r="F64">
        <v>3</v>
      </c>
      <c r="I64" t="s">
        <v>229</v>
      </c>
      <c r="J64">
        <v>1</v>
      </c>
      <c r="K64">
        <v>6</v>
      </c>
      <c r="L64">
        <v>9999</v>
      </c>
      <c r="M64" t="s">
        <v>225</v>
      </c>
      <c r="N64">
        <v>1</v>
      </c>
      <c r="O64">
        <v>1</v>
      </c>
    </row>
    <row r="65" spans="1:15">
      <c r="A65">
        <v>2015</v>
      </c>
      <c r="B65" t="s">
        <v>231</v>
      </c>
      <c r="C65">
        <v>1.15287441734783</v>
      </c>
      <c r="D65" t="s">
        <v>227</v>
      </c>
      <c r="E65">
        <v>581.04870634330905</v>
      </c>
      <c r="F65">
        <v>1</v>
      </c>
      <c r="I65" t="s">
        <v>229</v>
      </c>
      <c r="J65">
        <v>1</v>
      </c>
      <c r="K65">
        <v>7</v>
      </c>
      <c r="L65">
        <v>9999</v>
      </c>
      <c r="M65" t="s">
        <v>225</v>
      </c>
      <c r="N65">
        <v>1</v>
      </c>
      <c r="O65">
        <v>1</v>
      </c>
    </row>
    <row r="66" spans="1:15">
      <c r="A66">
        <v>2015</v>
      </c>
      <c r="B66" t="s">
        <v>231</v>
      </c>
      <c r="C66">
        <v>1.15287441734783</v>
      </c>
      <c r="D66" t="s">
        <v>227</v>
      </c>
      <c r="E66">
        <v>2598.5789367020202</v>
      </c>
      <c r="F66">
        <v>3</v>
      </c>
      <c r="I66" t="s">
        <v>229</v>
      </c>
      <c r="J66">
        <v>1</v>
      </c>
      <c r="K66">
        <v>9</v>
      </c>
      <c r="L66">
        <v>9999</v>
      </c>
      <c r="M66" t="s">
        <v>225</v>
      </c>
      <c r="N66">
        <v>1</v>
      </c>
      <c r="O66">
        <v>1</v>
      </c>
    </row>
    <row r="67" spans="1:15">
      <c r="A67">
        <v>2015</v>
      </c>
      <c r="B67" t="s">
        <v>231</v>
      </c>
      <c r="C67">
        <v>1.15287441734783</v>
      </c>
      <c r="D67" t="s">
        <v>227</v>
      </c>
      <c r="E67">
        <v>881.94892927109402</v>
      </c>
      <c r="F67">
        <v>1</v>
      </c>
      <c r="I67" t="s">
        <v>229</v>
      </c>
      <c r="J67">
        <v>1</v>
      </c>
      <c r="K67">
        <v>10</v>
      </c>
      <c r="L67">
        <v>9999</v>
      </c>
      <c r="M67" t="s">
        <v>225</v>
      </c>
      <c r="N67">
        <v>1</v>
      </c>
      <c r="O67">
        <v>1</v>
      </c>
    </row>
    <row r="68" spans="1:15">
      <c r="A68">
        <v>2015</v>
      </c>
      <c r="B68" t="s">
        <v>231</v>
      </c>
      <c r="C68">
        <v>1.15287441734783</v>
      </c>
      <c r="D68" t="s">
        <v>227</v>
      </c>
      <c r="E68">
        <v>899.24204553131096</v>
      </c>
      <c r="F68">
        <v>1</v>
      </c>
      <c r="I68" t="s">
        <v>229</v>
      </c>
      <c r="J68">
        <v>1</v>
      </c>
      <c r="K68">
        <v>12</v>
      </c>
      <c r="L68">
        <v>9999</v>
      </c>
      <c r="M68" t="s">
        <v>225</v>
      </c>
      <c r="N68">
        <v>1</v>
      </c>
      <c r="O68">
        <v>1</v>
      </c>
    </row>
    <row r="69" spans="1:15">
      <c r="A69">
        <v>2015</v>
      </c>
      <c r="B69" t="s">
        <v>231</v>
      </c>
      <c r="C69">
        <v>1.15287441734783</v>
      </c>
      <c r="D69" t="s">
        <v>227</v>
      </c>
      <c r="E69">
        <v>1461.84476119705</v>
      </c>
      <c r="F69">
        <v>2</v>
      </c>
      <c r="I69" t="s">
        <v>229</v>
      </c>
      <c r="J69">
        <v>1</v>
      </c>
      <c r="K69">
        <v>13</v>
      </c>
      <c r="L69">
        <v>9999</v>
      </c>
      <c r="M69" t="s">
        <v>225</v>
      </c>
      <c r="N69">
        <v>1</v>
      </c>
      <c r="O69">
        <v>1</v>
      </c>
    </row>
    <row r="70" spans="1:15">
      <c r="A70">
        <v>2015</v>
      </c>
      <c r="B70" t="s">
        <v>231</v>
      </c>
      <c r="C70">
        <v>1.15287441734783</v>
      </c>
      <c r="D70" t="s">
        <v>227</v>
      </c>
      <c r="E70">
        <v>1239.3399986489201</v>
      </c>
      <c r="F70">
        <v>1</v>
      </c>
      <c r="I70" t="s">
        <v>229</v>
      </c>
      <c r="J70">
        <v>1</v>
      </c>
      <c r="K70">
        <v>14</v>
      </c>
      <c r="L70">
        <v>9999</v>
      </c>
      <c r="M70" t="s">
        <v>225</v>
      </c>
      <c r="N70">
        <v>1</v>
      </c>
      <c r="O70">
        <v>1</v>
      </c>
    </row>
    <row r="71" spans="1:15">
      <c r="A71">
        <v>2015</v>
      </c>
      <c r="B71" t="s">
        <v>231</v>
      </c>
      <c r="C71">
        <v>1.15287441734783</v>
      </c>
      <c r="D71" t="s">
        <v>227</v>
      </c>
      <c r="E71">
        <v>1378.8378031480099</v>
      </c>
      <c r="F71">
        <v>1</v>
      </c>
      <c r="I71" t="s">
        <v>229</v>
      </c>
      <c r="J71">
        <v>1</v>
      </c>
      <c r="K71">
        <v>16</v>
      </c>
      <c r="L71">
        <v>9999</v>
      </c>
      <c r="M71" t="s">
        <v>225</v>
      </c>
      <c r="N71">
        <v>1</v>
      </c>
      <c r="O71">
        <v>1</v>
      </c>
    </row>
    <row r="72" spans="1:15">
      <c r="A72">
        <v>2015</v>
      </c>
      <c r="B72" t="s">
        <v>231</v>
      </c>
      <c r="C72">
        <v>1.15287441734783</v>
      </c>
      <c r="D72" t="s">
        <v>227</v>
      </c>
      <c r="E72">
        <v>1152.8744173478301</v>
      </c>
      <c r="F72">
        <v>1</v>
      </c>
      <c r="I72" t="s">
        <v>229</v>
      </c>
      <c r="J72">
        <v>1</v>
      </c>
      <c r="K72">
        <v>17</v>
      </c>
      <c r="L72">
        <v>9999</v>
      </c>
      <c r="M72" t="s">
        <v>225</v>
      </c>
      <c r="N72">
        <v>1</v>
      </c>
      <c r="O72">
        <v>1</v>
      </c>
    </row>
    <row r="73" spans="1:15">
      <c r="A73">
        <v>2015</v>
      </c>
      <c r="B73" t="s">
        <v>231</v>
      </c>
      <c r="C73">
        <v>1.15287441734783</v>
      </c>
      <c r="D73" t="s">
        <v>227</v>
      </c>
      <c r="E73">
        <v>680.19590623522299</v>
      </c>
      <c r="F73">
        <v>1</v>
      </c>
      <c r="I73" t="s">
        <v>229</v>
      </c>
      <c r="J73">
        <v>1</v>
      </c>
      <c r="K73">
        <v>19</v>
      </c>
      <c r="L73">
        <v>9999</v>
      </c>
      <c r="M73" t="s">
        <v>225</v>
      </c>
      <c r="N73">
        <v>1</v>
      </c>
      <c r="O73">
        <v>1</v>
      </c>
    </row>
    <row r="74" spans="1:15">
      <c r="A74">
        <v>2015</v>
      </c>
      <c r="B74" t="s">
        <v>235</v>
      </c>
      <c r="C74">
        <v>1.2019273790783001</v>
      </c>
      <c r="D74" t="s">
        <v>227</v>
      </c>
      <c r="E74">
        <v>131999.27055251601</v>
      </c>
      <c r="F74">
        <v>153</v>
      </c>
      <c r="I74" t="s">
        <v>229</v>
      </c>
      <c r="J74">
        <v>1</v>
      </c>
      <c r="K74">
        <v>-8</v>
      </c>
      <c r="L74">
        <v>9999</v>
      </c>
      <c r="M74" t="s">
        <v>225</v>
      </c>
      <c r="N74">
        <v>1</v>
      </c>
      <c r="O74">
        <v>1</v>
      </c>
    </row>
    <row r="75" spans="1:15">
      <c r="A75">
        <v>2015</v>
      </c>
      <c r="B75" t="s">
        <v>235</v>
      </c>
      <c r="C75">
        <v>1.2019273790783001</v>
      </c>
      <c r="D75" t="s">
        <v>227</v>
      </c>
      <c r="E75">
        <v>53092.738116025699</v>
      </c>
      <c r="F75">
        <v>68</v>
      </c>
      <c r="I75" t="s">
        <v>229</v>
      </c>
      <c r="J75">
        <v>1</v>
      </c>
      <c r="K75">
        <v>1</v>
      </c>
      <c r="L75">
        <v>9999</v>
      </c>
      <c r="M75" t="s">
        <v>225</v>
      </c>
      <c r="N75">
        <v>0.93408754493550405</v>
      </c>
      <c r="O75">
        <v>0.90666666666666695</v>
      </c>
    </row>
    <row r="76" spans="1:15">
      <c r="A76">
        <v>2015</v>
      </c>
      <c r="B76" t="s">
        <v>235</v>
      </c>
      <c r="C76">
        <v>1.2019273790783001</v>
      </c>
      <c r="D76" t="s">
        <v>229</v>
      </c>
      <c r="E76">
        <v>3138.2323867734399</v>
      </c>
      <c r="F76">
        <v>6</v>
      </c>
      <c r="I76" t="s">
        <v>229</v>
      </c>
      <c r="J76">
        <v>1</v>
      </c>
      <c r="K76">
        <v>1</v>
      </c>
      <c r="L76">
        <v>9999</v>
      </c>
      <c r="M76" t="s">
        <v>225</v>
      </c>
      <c r="N76">
        <v>5.5212518502854697E-2</v>
      </c>
      <c r="O76">
        <v>0.08</v>
      </c>
    </row>
    <row r="77" spans="1:15">
      <c r="A77">
        <v>2015</v>
      </c>
      <c r="B77" t="s">
        <v>235</v>
      </c>
      <c r="C77">
        <v>1.2019273790783001</v>
      </c>
      <c r="D77" t="s">
        <v>233</v>
      </c>
      <c r="E77">
        <v>608.17525381361895</v>
      </c>
      <c r="F77">
        <v>1</v>
      </c>
      <c r="I77" t="s">
        <v>229</v>
      </c>
      <c r="J77">
        <v>1</v>
      </c>
      <c r="K77">
        <v>1</v>
      </c>
      <c r="L77">
        <v>9999</v>
      </c>
      <c r="M77" t="s">
        <v>225</v>
      </c>
      <c r="N77">
        <v>1.0699936561640901E-2</v>
      </c>
      <c r="O77">
        <v>1.3333333333333299E-2</v>
      </c>
    </row>
    <row r="78" spans="1:15">
      <c r="A78">
        <v>2015</v>
      </c>
      <c r="B78" t="s">
        <v>235</v>
      </c>
      <c r="C78">
        <v>1.2019273790783001</v>
      </c>
      <c r="D78" t="s">
        <v>227</v>
      </c>
      <c r="E78">
        <v>34977.288658557598</v>
      </c>
      <c r="F78">
        <v>40</v>
      </c>
      <c r="I78" t="s">
        <v>229</v>
      </c>
      <c r="J78">
        <v>1</v>
      </c>
      <c r="K78">
        <v>2</v>
      </c>
      <c r="L78">
        <v>9999</v>
      </c>
      <c r="M78" t="s">
        <v>225</v>
      </c>
      <c r="N78">
        <v>1</v>
      </c>
      <c r="O78">
        <v>1</v>
      </c>
    </row>
    <row r="79" spans="1:15">
      <c r="A79">
        <v>2015</v>
      </c>
      <c r="B79" t="s">
        <v>235</v>
      </c>
      <c r="C79">
        <v>1.2019273790783001</v>
      </c>
      <c r="D79" t="s">
        <v>227</v>
      </c>
      <c r="E79">
        <v>586039.35727313405</v>
      </c>
      <c r="F79">
        <v>710</v>
      </c>
      <c r="I79" t="s">
        <v>229</v>
      </c>
      <c r="J79">
        <v>1</v>
      </c>
      <c r="K79">
        <v>3</v>
      </c>
      <c r="L79">
        <v>9999</v>
      </c>
      <c r="M79" t="s">
        <v>225</v>
      </c>
      <c r="N79">
        <v>0.97056938340021703</v>
      </c>
      <c r="O79">
        <v>0.95945945945945899</v>
      </c>
    </row>
    <row r="80" spans="1:15">
      <c r="A80">
        <v>2015</v>
      </c>
      <c r="B80" t="s">
        <v>235</v>
      </c>
      <c r="C80">
        <v>1.2019273790783001</v>
      </c>
      <c r="D80" t="s">
        <v>229</v>
      </c>
      <c r="E80">
        <v>15534.911374587</v>
      </c>
      <c r="F80">
        <v>26</v>
      </c>
      <c r="I80" t="s">
        <v>229</v>
      </c>
      <c r="J80">
        <v>1</v>
      </c>
      <c r="K80">
        <v>3</v>
      </c>
      <c r="L80">
        <v>9999</v>
      </c>
      <c r="M80" t="s">
        <v>225</v>
      </c>
      <c r="N80">
        <v>2.5728151474616202E-2</v>
      </c>
      <c r="O80">
        <v>3.5135135135135102E-2</v>
      </c>
    </row>
    <row r="81" spans="1:15">
      <c r="A81">
        <v>2015</v>
      </c>
      <c r="B81" t="s">
        <v>235</v>
      </c>
      <c r="C81">
        <v>1.2019273790783001</v>
      </c>
      <c r="D81" t="s">
        <v>233</v>
      </c>
      <c r="E81">
        <v>2235.58492508564</v>
      </c>
      <c r="F81">
        <v>4</v>
      </c>
      <c r="I81" t="s">
        <v>229</v>
      </c>
      <c r="J81">
        <v>1</v>
      </c>
      <c r="K81">
        <v>3</v>
      </c>
      <c r="L81">
        <v>9999</v>
      </c>
      <c r="M81" t="s">
        <v>225</v>
      </c>
      <c r="N81">
        <v>3.7024651251672102E-3</v>
      </c>
      <c r="O81">
        <v>5.40540540540541E-3</v>
      </c>
    </row>
    <row r="82" spans="1:15">
      <c r="A82">
        <v>2015</v>
      </c>
      <c r="B82" t="s">
        <v>235</v>
      </c>
      <c r="C82">
        <v>1.2019273790783001</v>
      </c>
      <c r="D82" t="s">
        <v>227</v>
      </c>
      <c r="E82">
        <v>35953.253690369202</v>
      </c>
      <c r="F82">
        <v>42</v>
      </c>
      <c r="I82" t="s">
        <v>229</v>
      </c>
      <c r="J82">
        <v>1</v>
      </c>
      <c r="K82">
        <v>4</v>
      </c>
      <c r="L82">
        <v>9999</v>
      </c>
      <c r="M82" t="s">
        <v>225</v>
      </c>
      <c r="N82">
        <v>1</v>
      </c>
      <c r="O82">
        <v>1</v>
      </c>
    </row>
    <row r="83" spans="1:15">
      <c r="A83">
        <v>2015</v>
      </c>
      <c r="B83" t="s">
        <v>235</v>
      </c>
      <c r="C83">
        <v>1.2019273790783001</v>
      </c>
      <c r="D83" t="s">
        <v>227</v>
      </c>
      <c r="E83">
        <v>34259.738013247799</v>
      </c>
      <c r="F83">
        <v>41</v>
      </c>
      <c r="I83" t="s">
        <v>229</v>
      </c>
      <c r="J83">
        <v>1</v>
      </c>
      <c r="K83">
        <v>5</v>
      </c>
      <c r="L83">
        <v>9999</v>
      </c>
      <c r="M83" t="s">
        <v>225</v>
      </c>
      <c r="N83">
        <v>0.988795226697194</v>
      </c>
      <c r="O83">
        <v>0.97619047619047605</v>
      </c>
    </row>
    <row r="84" spans="1:15">
      <c r="A84">
        <v>2015</v>
      </c>
      <c r="B84" t="s">
        <v>235</v>
      </c>
      <c r="C84">
        <v>1.2019273790783001</v>
      </c>
      <c r="D84" t="s">
        <v>229</v>
      </c>
      <c r="E84">
        <v>388.222543442291</v>
      </c>
      <c r="F84">
        <v>1</v>
      </c>
      <c r="I84" t="s">
        <v>229</v>
      </c>
      <c r="J84">
        <v>1</v>
      </c>
      <c r="K84">
        <v>5</v>
      </c>
      <c r="L84">
        <v>9999</v>
      </c>
      <c r="M84" t="s">
        <v>225</v>
      </c>
      <c r="N84">
        <v>1.1204773302806399E-2</v>
      </c>
      <c r="O84">
        <v>2.3809523809523801E-2</v>
      </c>
    </row>
    <row r="85" spans="1:15">
      <c r="A85">
        <v>2015</v>
      </c>
      <c r="B85" t="s">
        <v>235</v>
      </c>
      <c r="C85">
        <v>1.2019273790783001</v>
      </c>
      <c r="D85" t="s">
        <v>227</v>
      </c>
      <c r="E85">
        <v>386961.721621637</v>
      </c>
      <c r="F85">
        <v>473</v>
      </c>
      <c r="I85" t="s">
        <v>229</v>
      </c>
      <c r="J85">
        <v>1</v>
      </c>
      <c r="K85">
        <v>6</v>
      </c>
      <c r="L85">
        <v>9999</v>
      </c>
      <c r="M85" t="s">
        <v>225</v>
      </c>
      <c r="N85">
        <v>0.982138826012947</v>
      </c>
      <c r="O85">
        <v>0.97525773195876297</v>
      </c>
    </row>
    <row r="86" spans="1:15">
      <c r="A86">
        <v>2015</v>
      </c>
      <c r="B86" t="s">
        <v>235</v>
      </c>
      <c r="C86">
        <v>1.2019273790783001</v>
      </c>
      <c r="D86" t="s">
        <v>229</v>
      </c>
      <c r="E86">
        <v>7037.2848045034398</v>
      </c>
      <c r="F86">
        <v>12</v>
      </c>
      <c r="I86" t="s">
        <v>229</v>
      </c>
      <c r="J86">
        <v>1</v>
      </c>
      <c r="K86">
        <v>6</v>
      </c>
      <c r="L86">
        <v>9999</v>
      </c>
      <c r="M86" t="s">
        <v>225</v>
      </c>
      <c r="N86">
        <v>1.7861173987053301E-2</v>
      </c>
      <c r="O86">
        <v>2.4742268041237098E-2</v>
      </c>
    </row>
    <row r="87" spans="1:15">
      <c r="A87">
        <v>2015</v>
      </c>
      <c r="B87" t="s">
        <v>235</v>
      </c>
      <c r="C87">
        <v>1.2019273790783001</v>
      </c>
      <c r="D87" t="s">
        <v>227</v>
      </c>
      <c r="E87">
        <v>701200.82717214199</v>
      </c>
      <c r="F87">
        <v>842</v>
      </c>
      <c r="I87" t="s">
        <v>229</v>
      </c>
      <c r="J87">
        <v>1</v>
      </c>
      <c r="K87">
        <v>7</v>
      </c>
      <c r="L87">
        <v>9999</v>
      </c>
      <c r="M87" t="s">
        <v>225</v>
      </c>
      <c r="N87">
        <v>0.97442822616071001</v>
      </c>
      <c r="O87">
        <v>0.96338672768878697</v>
      </c>
    </row>
    <row r="88" spans="1:15">
      <c r="A88">
        <v>2015</v>
      </c>
      <c r="B88" t="s">
        <v>235</v>
      </c>
      <c r="C88">
        <v>1.2019273790783001</v>
      </c>
      <c r="D88" t="s">
        <v>229</v>
      </c>
      <c r="E88">
        <v>17893.092892338602</v>
      </c>
      <c r="F88">
        <v>31</v>
      </c>
      <c r="I88" t="s">
        <v>229</v>
      </c>
      <c r="J88">
        <v>1</v>
      </c>
      <c r="K88">
        <v>7</v>
      </c>
      <c r="L88">
        <v>9999</v>
      </c>
      <c r="M88" t="s">
        <v>225</v>
      </c>
      <c r="N88">
        <v>2.4865251283181899E-2</v>
      </c>
      <c r="O88">
        <v>3.5469107551487397E-2</v>
      </c>
    </row>
    <row r="89" spans="1:15">
      <c r="A89">
        <v>2015</v>
      </c>
      <c r="B89" t="s">
        <v>235</v>
      </c>
      <c r="C89">
        <v>1.2019273790783001</v>
      </c>
      <c r="D89" t="s">
        <v>233</v>
      </c>
      <c r="E89">
        <v>508.41528135011998</v>
      </c>
      <c r="F89">
        <v>1</v>
      </c>
      <c r="I89" t="s">
        <v>229</v>
      </c>
      <c r="J89">
        <v>1</v>
      </c>
      <c r="K89">
        <v>7</v>
      </c>
      <c r="L89">
        <v>9999</v>
      </c>
      <c r="M89" t="s">
        <v>225</v>
      </c>
      <c r="N89">
        <v>7.0652255610841399E-4</v>
      </c>
      <c r="O89">
        <v>1.1441647597254E-3</v>
      </c>
    </row>
    <row r="90" spans="1:15">
      <c r="A90">
        <v>2015</v>
      </c>
      <c r="B90" t="s">
        <v>235</v>
      </c>
      <c r="C90">
        <v>1.2019273790783001</v>
      </c>
      <c r="D90" t="s">
        <v>227</v>
      </c>
      <c r="E90">
        <v>258220.87619380301</v>
      </c>
      <c r="F90">
        <v>314</v>
      </c>
      <c r="I90" t="s">
        <v>229</v>
      </c>
      <c r="J90">
        <v>1</v>
      </c>
      <c r="K90">
        <v>8</v>
      </c>
      <c r="L90">
        <v>9999</v>
      </c>
      <c r="M90" t="s">
        <v>225</v>
      </c>
      <c r="N90">
        <v>0.97675401905870396</v>
      </c>
      <c r="O90">
        <v>0.969135802469136</v>
      </c>
    </row>
    <row r="91" spans="1:15">
      <c r="A91">
        <v>2015</v>
      </c>
      <c r="B91" t="s">
        <v>235</v>
      </c>
      <c r="C91">
        <v>1.2019273790783001</v>
      </c>
      <c r="D91" t="s">
        <v>229</v>
      </c>
      <c r="E91">
        <v>5632.2316983609098</v>
      </c>
      <c r="F91">
        <v>9</v>
      </c>
      <c r="I91" t="s">
        <v>229</v>
      </c>
      <c r="J91">
        <v>1</v>
      </c>
      <c r="K91">
        <v>8</v>
      </c>
      <c r="L91">
        <v>9999</v>
      </c>
      <c r="M91" t="s">
        <v>225</v>
      </c>
      <c r="N91">
        <v>2.1304648286899E-2</v>
      </c>
      <c r="O91">
        <v>2.7777777777777801E-2</v>
      </c>
    </row>
    <row r="92" spans="1:15">
      <c r="A92">
        <v>2015</v>
      </c>
      <c r="B92" t="s">
        <v>235</v>
      </c>
      <c r="C92">
        <v>1.2019273790783001</v>
      </c>
      <c r="D92" t="s">
        <v>233</v>
      </c>
      <c r="E92">
        <v>513.22299086643397</v>
      </c>
      <c r="F92">
        <v>1</v>
      </c>
      <c r="I92" t="s">
        <v>229</v>
      </c>
      <c r="J92">
        <v>1</v>
      </c>
      <c r="K92">
        <v>8</v>
      </c>
      <c r="L92">
        <v>9999</v>
      </c>
      <c r="M92" t="s">
        <v>225</v>
      </c>
      <c r="N92">
        <v>1.94133265439732E-3</v>
      </c>
      <c r="O92">
        <v>3.08641975308642E-3</v>
      </c>
    </row>
    <row r="93" spans="1:15">
      <c r="A93">
        <v>2015</v>
      </c>
      <c r="B93" t="s">
        <v>235</v>
      </c>
      <c r="C93">
        <v>1.2019273790783001</v>
      </c>
      <c r="D93" t="s">
        <v>227</v>
      </c>
      <c r="E93">
        <v>328649.01289827499</v>
      </c>
      <c r="F93">
        <v>383</v>
      </c>
      <c r="I93" t="s">
        <v>229</v>
      </c>
      <c r="J93">
        <v>1</v>
      </c>
      <c r="K93">
        <v>9</v>
      </c>
      <c r="L93">
        <v>9999</v>
      </c>
      <c r="M93" t="s">
        <v>225</v>
      </c>
      <c r="N93">
        <v>0.98064425890858997</v>
      </c>
      <c r="O93">
        <v>0.97455470737913497</v>
      </c>
    </row>
    <row r="94" spans="1:15">
      <c r="A94">
        <v>2015</v>
      </c>
      <c r="B94" t="s">
        <v>235</v>
      </c>
      <c r="C94">
        <v>1.2019273790783001</v>
      </c>
      <c r="D94" t="s">
        <v>229</v>
      </c>
      <c r="E94">
        <v>5673.0972292495699</v>
      </c>
      <c r="F94">
        <v>9</v>
      </c>
      <c r="I94" t="s">
        <v>229</v>
      </c>
      <c r="J94">
        <v>1</v>
      </c>
      <c r="K94">
        <v>9</v>
      </c>
      <c r="L94">
        <v>9999</v>
      </c>
      <c r="M94" t="s">
        <v>225</v>
      </c>
      <c r="N94">
        <v>1.6927755781259001E-2</v>
      </c>
      <c r="O94">
        <v>2.2900763358778602E-2</v>
      </c>
    </row>
    <row r="95" spans="1:15">
      <c r="A95">
        <v>2015</v>
      </c>
      <c r="B95" t="s">
        <v>235</v>
      </c>
      <c r="C95">
        <v>1.2019273790783001</v>
      </c>
      <c r="D95" t="s">
        <v>233</v>
      </c>
      <c r="E95">
        <v>813.70483563600806</v>
      </c>
      <c r="F95">
        <v>1</v>
      </c>
      <c r="I95" t="s">
        <v>229</v>
      </c>
      <c r="J95">
        <v>1</v>
      </c>
      <c r="K95">
        <v>9</v>
      </c>
      <c r="L95">
        <v>9999</v>
      </c>
      <c r="M95" t="s">
        <v>225</v>
      </c>
      <c r="N95">
        <v>2.4279853101509198E-3</v>
      </c>
      <c r="O95">
        <v>2.5445292620865098E-3</v>
      </c>
    </row>
    <row r="96" spans="1:15">
      <c r="A96">
        <v>2015</v>
      </c>
      <c r="B96" t="s">
        <v>235</v>
      </c>
      <c r="C96">
        <v>1.2019273790783001</v>
      </c>
      <c r="D96" t="s">
        <v>227</v>
      </c>
      <c r="E96">
        <v>148453.65637209799</v>
      </c>
      <c r="F96">
        <v>181</v>
      </c>
      <c r="I96" t="s">
        <v>229</v>
      </c>
      <c r="J96">
        <v>1</v>
      </c>
      <c r="K96">
        <v>10</v>
      </c>
      <c r="L96">
        <v>9999</v>
      </c>
      <c r="M96" t="s">
        <v>225</v>
      </c>
      <c r="N96">
        <v>0.974692234848485</v>
      </c>
      <c r="O96">
        <v>0.95767195767195801</v>
      </c>
    </row>
    <row r="97" spans="1:15">
      <c r="A97">
        <v>2015</v>
      </c>
      <c r="B97" t="s">
        <v>235</v>
      </c>
      <c r="C97">
        <v>1.2019273790783001</v>
      </c>
      <c r="D97" t="s">
        <v>229</v>
      </c>
      <c r="E97">
        <v>3370.2043709355498</v>
      </c>
      <c r="F97">
        <v>7</v>
      </c>
      <c r="I97" t="s">
        <v>229</v>
      </c>
      <c r="J97">
        <v>1</v>
      </c>
      <c r="K97">
        <v>10</v>
      </c>
      <c r="L97">
        <v>9999</v>
      </c>
      <c r="M97" t="s">
        <v>225</v>
      </c>
      <c r="N97">
        <v>2.2127525252525301E-2</v>
      </c>
      <c r="O97">
        <v>3.7037037037037E-2</v>
      </c>
    </row>
    <row r="98" spans="1:15">
      <c r="A98">
        <v>2015</v>
      </c>
      <c r="B98" t="s">
        <v>235</v>
      </c>
      <c r="C98">
        <v>1.2019273790783001</v>
      </c>
      <c r="D98" t="s">
        <v>233</v>
      </c>
      <c r="E98">
        <v>484.376733768554</v>
      </c>
      <c r="F98">
        <v>1</v>
      </c>
      <c r="I98" t="s">
        <v>229</v>
      </c>
      <c r="J98">
        <v>1</v>
      </c>
      <c r="K98">
        <v>10</v>
      </c>
      <c r="L98">
        <v>9999</v>
      </c>
      <c r="M98" t="s">
        <v>225</v>
      </c>
      <c r="N98">
        <v>3.1802398989899E-3</v>
      </c>
      <c r="O98">
        <v>5.2910052910052898E-3</v>
      </c>
    </row>
    <row r="99" spans="1:15">
      <c r="A99">
        <v>2015</v>
      </c>
      <c r="B99" t="s">
        <v>235</v>
      </c>
      <c r="C99">
        <v>1.2019273790783001</v>
      </c>
      <c r="D99" t="s">
        <v>227</v>
      </c>
      <c r="E99">
        <v>153775.79080665699</v>
      </c>
      <c r="F99">
        <v>188</v>
      </c>
      <c r="I99" t="s">
        <v>229</v>
      </c>
      <c r="J99">
        <v>1</v>
      </c>
      <c r="K99">
        <v>11</v>
      </c>
      <c r="L99">
        <v>9999</v>
      </c>
      <c r="M99" t="s">
        <v>225</v>
      </c>
      <c r="N99">
        <v>0.97890556856264099</v>
      </c>
      <c r="O99">
        <v>0.96907216494845405</v>
      </c>
    </row>
    <row r="100" spans="1:15">
      <c r="A100">
        <v>2015</v>
      </c>
      <c r="B100" t="s">
        <v>235</v>
      </c>
      <c r="C100">
        <v>1.2019273790783001</v>
      </c>
      <c r="D100" t="s">
        <v>229</v>
      </c>
      <c r="E100">
        <v>3313.7137841188701</v>
      </c>
      <c r="F100">
        <v>6</v>
      </c>
      <c r="I100" t="s">
        <v>229</v>
      </c>
      <c r="J100">
        <v>1</v>
      </c>
      <c r="K100">
        <v>11</v>
      </c>
      <c r="L100">
        <v>9999</v>
      </c>
      <c r="M100" t="s">
        <v>225</v>
      </c>
      <c r="N100">
        <v>2.1094431437359399E-2</v>
      </c>
      <c r="O100">
        <v>3.09278350515464E-2</v>
      </c>
    </row>
    <row r="101" spans="1:15">
      <c r="A101">
        <v>2015</v>
      </c>
      <c r="B101" t="s">
        <v>235</v>
      </c>
      <c r="C101">
        <v>1.2019273790783001</v>
      </c>
      <c r="D101" t="s">
        <v>227</v>
      </c>
      <c r="E101">
        <v>36586.6694191434</v>
      </c>
      <c r="F101">
        <v>45</v>
      </c>
      <c r="I101" t="s">
        <v>229</v>
      </c>
      <c r="J101">
        <v>1</v>
      </c>
      <c r="K101">
        <v>12</v>
      </c>
      <c r="L101">
        <v>9999</v>
      </c>
      <c r="M101" t="s">
        <v>225</v>
      </c>
      <c r="N101">
        <v>0.983394714737998</v>
      </c>
      <c r="O101">
        <v>0.97826086956521696</v>
      </c>
    </row>
    <row r="102" spans="1:15">
      <c r="A102">
        <v>2015</v>
      </c>
      <c r="B102" t="s">
        <v>235</v>
      </c>
      <c r="C102">
        <v>1.2019273790783001</v>
      </c>
      <c r="D102" t="s">
        <v>229</v>
      </c>
      <c r="E102">
        <v>617.79067284624603</v>
      </c>
      <c r="F102">
        <v>1</v>
      </c>
      <c r="I102" t="s">
        <v>229</v>
      </c>
      <c r="J102">
        <v>1</v>
      </c>
      <c r="K102">
        <v>12</v>
      </c>
      <c r="L102">
        <v>9999</v>
      </c>
      <c r="M102" t="s">
        <v>225</v>
      </c>
      <c r="N102">
        <v>1.6605285262001699E-2</v>
      </c>
      <c r="O102">
        <v>2.1739130434782601E-2</v>
      </c>
    </row>
    <row r="103" spans="1:15">
      <c r="A103">
        <v>2015</v>
      </c>
      <c r="B103" t="s">
        <v>235</v>
      </c>
      <c r="C103">
        <v>1.2019273790783001</v>
      </c>
      <c r="D103" t="s">
        <v>227</v>
      </c>
      <c r="E103">
        <v>276546.66294260998</v>
      </c>
      <c r="F103">
        <v>348</v>
      </c>
      <c r="I103" t="s">
        <v>229</v>
      </c>
      <c r="J103">
        <v>1</v>
      </c>
      <c r="K103">
        <v>13</v>
      </c>
      <c r="L103">
        <v>9999</v>
      </c>
      <c r="M103" t="s">
        <v>225</v>
      </c>
      <c r="N103">
        <v>0.98452309127396698</v>
      </c>
      <c r="O103">
        <v>0.97752808988763995</v>
      </c>
    </row>
    <row r="104" spans="1:15">
      <c r="A104">
        <v>2015</v>
      </c>
      <c r="B104" t="s">
        <v>235</v>
      </c>
      <c r="C104">
        <v>1.2019273790783001</v>
      </c>
      <c r="D104" t="s">
        <v>229</v>
      </c>
      <c r="E104">
        <v>3836.5521940179301</v>
      </c>
      <c r="F104">
        <v>7</v>
      </c>
      <c r="I104" t="s">
        <v>229</v>
      </c>
      <c r="J104">
        <v>1</v>
      </c>
      <c r="K104">
        <v>13</v>
      </c>
      <c r="L104">
        <v>9999</v>
      </c>
      <c r="M104" t="s">
        <v>225</v>
      </c>
      <c r="N104">
        <v>1.36583612533857E-2</v>
      </c>
      <c r="O104">
        <v>1.9662921348314599E-2</v>
      </c>
    </row>
    <row r="105" spans="1:15">
      <c r="A105">
        <v>2015</v>
      </c>
      <c r="B105" t="s">
        <v>235</v>
      </c>
      <c r="C105">
        <v>1.2019273790783001</v>
      </c>
      <c r="D105" t="s">
        <v>233</v>
      </c>
      <c r="E105">
        <v>510.81913610827701</v>
      </c>
      <c r="F105">
        <v>1</v>
      </c>
      <c r="I105" t="s">
        <v>229</v>
      </c>
      <c r="J105">
        <v>1</v>
      </c>
      <c r="K105">
        <v>13</v>
      </c>
      <c r="L105">
        <v>9999</v>
      </c>
      <c r="M105" t="s">
        <v>225</v>
      </c>
      <c r="N105">
        <v>1.8185474726469099E-3</v>
      </c>
      <c r="O105">
        <v>2.8089887640449398E-3</v>
      </c>
    </row>
    <row r="106" spans="1:15">
      <c r="A106">
        <v>2015</v>
      </c>
      <c r="B106" t="s">
        <v>235</v>
      </c>
      <c r="C106">
        <v>1.2019273790783001</v>
      </c>
      <c r="D106" t="s">
        <v>227</v>
      </c>
      <c r="E106">
        <v>261805.02363821401</v>
      </c>
      <c r="F106">
        <v>322</v>
      </c>
      <c r="I106" t="s">
        <v>229</v>
      </c>
      <c r="J106">
        <v>1</v>
      </c>
      <c r="K106">
        <v>14</v>
      </c>
      <c r="L106">
        <v>9999</v>
      </c>
      <c r="M106" t="s">
        <v>225</v>
      </c>
      <c r="N106">
        <v>0.98483999023393298</v>
      </c>
      <c r="O106">
        <v>0.97872340425531901</v>
      </c>
    </row>
    <row r="107" spans="1:15">
      <c r="A107">
        <v>2015</v>
      </c>
      <c r="B107" t="s">
        <v>235</v>
      </c>
      <c r="C107">
        <v>1.2019273790783001</v>
      </c>
      <c r="D107" t="s">
        <v>229</v>
      </c>
      <c r="E107">
        <v>4030.0625020495399</v>
      </c>
      <c r="F107">
        <v>7</v>
      </c>
      <c r="I107" t="s">
        <v>229</v>
      </c>
      <c r="J107">
        <v>1</v>
      </c>
      <c r="K107">
        <v>14</v>
      </c>
      <c r="L107">
        <v>9999</v>
      </c>
      <c r="M107" t="s">
        <v>225</v>
      </c>
      <c r="N107">
        <v>1.51600097660665E-2</v>
      </c>
      <c r="O107">
        <v>2.1276595744680899E-2</v>
      </c>
    </row>
    <row r="108" spans="1:15">
      <c r="A108">
        <v>2015</v>
      </c>
      <c r="B108" t="s">
        <v>235</v>
      </c>
      <c r="C108">
        <v>1.2019273790783001</v>
      </c>
      <c r="D108" t="s">
        <v>227</v>
      </c>
      <c r="E108">
        <v>265463.69058012898</v>
      </c>
      <c r="F108">
        <v>335</v>
      </c>
      <c r="I108" t="s">
        <v>229</v>
      </c>
      <c r="J108">
        <v>1</v>
      </c>
      <c r="K108">
        <v>15</v>
      </c>
      <c r="L108">
        <v>9999</v>
      </c>
      <c r="M108" t="s">
        <v>225</v>
      </c>
      <c r="N108">
        <v>0.97739120429783999</v>
      </c>
      <c r="O108">
        <v>0.96820809248554895</v>
      </c>
    </row>
    <row r="109" spans="1:15">
      <c r="A109">
        <v>2015</v>
      </c>
      <c r="B109" t="s">
        <v>235</v>
      </c>
      <c r="C109">
        <v>1.2019273790783001</v>
      </c>
      <c r="D109" t="s">
        <v>229</v>
      </c>
      <c r="E109">
        <v>6140.6469797110303</v>
      </c>
      <c r="F109">
        <v>11</v>
      </c>
      <c r="I109" t="s">
        <v>229</v>
      </c>
      <c r="J109">
        <v>1</v>
      </c>
      <c r="K109">
        <v>15</v>
      </c>
      <c r="L109">
        <v>9999</v>
      </c>
      <c r="M109" t="s">
        <v>225</v>
      </c>
      <c r="N109">
        <v>2.26087957021604E-2</v>
      </c>
      <c r="O109">
        <v>3.17919075144509E-2</v>
      </c>
    </row>
    <row r="110" spans="1:15">
      <c r="A110">
        <v>2015</v>
      </c>
      <c r="B110" t="s">
        <v>235</v>
      </c>
      <c r="C110">
        <v>1.2019273790783001</v>
      </c>
      <c r="D110" t="s">
        <v>227</v>
      </c>
      <c r="E110">
        <v>442574.90145159001</v>
      </c>
      <c r="F110">
        <v>562</v>
      </c>
      <c r="I110" t="s">
        <v>229</v>
      </c>
      <c r="J110">
        <v>1</v>
      </c>
      <c r="K110">
        <v>16</v>
      </c>
      <c r="L110">
        <v>9999</v>
      </c>
      <c r="M110" t="s">
        <v>225</v>
      </c>
      <c r="N110">
        <v>0.96922963536196605</v>
      </c>
      <c r="O110">
        <v>0.95578231292517002</v>
      </c>
    </row>
    <row r="111" spans="1:15">
      <c r="A111">
        <v>2015</v>
      </c>
      <c r="B111" t="s">
        <v>235</v>
      </c>
      <c r="C111">
        <v>1.2019273790783001</v>
      </c>
      <c r="D111" t="s">
        <v>229</v>
      </c>
      <c r="E111">
        <v>13143.0758902212</v>
      </c>
      <c r="F111">
        <v>24</v>
      </c>
      <c r="I111" t="s">
        <v>229</v>
      </c>
      <c r="J111">
        <v>1</v>
      </c>
      <c r="K111">
        <v>16</v>
      </c>
      <c r="L111">
        <v>9999</v>
      </c>
      <c r="M111" t="s">
        <v>225</v>
      </c>
      <c r="N111">
        <v>2.87830570844224E-2</v>
      </c>
      <c r="O111">
        <v>4.08163265306122E-2</v>
      </c>
    </row>
    <row r="112" spans="1:15">
      <c r="A112">
        <v>2015</v>
      </c>
      <c r="B112" t="s">
        <v>235</v>
      </c>
      <c r="C112">
        <v>1.2019273790783001</v>
      </c>
      <c r="D112" t="s">
        <v>233</v>
      </c>
      <c r="E112">
        <v>907.45517120411603</v>
      </c>
      <c r="F112">
        <v>2</v>
      </c>
      <c r="I112" t="s">
        <v>229</v>
      </c>
      <c r="J112">
        <v>1</v>
      </c>
      <c r="K112">
        <v>16</v>
      </c>
      <c r="L112">
        <v>9999</v>
      </c>
      <c r="M112" t="s">
        <v>225</v>
      </c>
      <c r="N112">
        <v>1.98730755361124E-3</v>
      </c>
      <c r="O112">
        <v>3.40136054421769E-3</v>
      </c>
    </row>
    <row r="113" spans="1:15">
      <c r="A113">
        <v>2015</v>
      </c>
      <c r="B113" t="s">
        <v>235</v>
      </c>
      <c r="C113">
        <v>1.2019273790783001</v>
      </c>
      <c r="D113" t="s">
        <v>227</v>
      </c>
      <c r="E113">
        <v>681307.72712101694</v>
      </c>
      <c r="F113">
        <v>862</v>
      </c>
      <c r="I113" t="s">
        <v>229</v>
      </c>
      <c r="J113">
        <v>1</v>
      </c>
      <c r="K113">
        <v>17</v>
      </c>
      <c r="L113">
        <v>9999</v>
      </c>
      <c r="M113" t="s">
        <v>225</v>
      </c>
      <c r="N113">
        <v>0.97658151847136399</v>
      </c>
      <c r="O113">
        <v>0.96528555431131002</v>
      </c>
    </row>
    <row r="114" spans="1:15">
      <c r="A114">
        <v>2015</v>
      </c>
      <c r="B114" t="s">
        <v>235</v>
      </c>
      <c r="C114">
        <v>1.2019273790783001</v>
      </c>
      <c r="D114" t="s">
        <v>229</v>
      </c>
      <c r="E114">
        <v>15265.6796416735</v>
      </c>
      <c r="F114">
        <v>29</v>
      </c>
      <c r="I114" t="s">
        <v>229</v>
      </c>
      <c r="J114">
        <v>1</v>
      </c>
      <c r="K114">
        <v>17</v>
      </c>
      <c r="L114">
        <v>9999</v>
      </c>
      <c r="M114" t="s">
        <v>225</v>
      </c>
      <c r="N114">
        <v>2.1881713668447499E-2</v>
      </c>
      <c r="O114">
        <v>3.2474804031354998E-2</v>
      </c>
    </row>
    <row r="115" spans="1:15">
      <c r="A115">
        <v>2015</v>
      </c>
      <c r="B115" t="s">
        <v>235</v>
      </c>
      <c r="C115">
        <v>1.2019273790783001</v>
      </c>
      <c r="D115" t="s">
        <v>233</v>
      </c>
      <c r="E115">
        <v>1072.1192221378401</v>
      </c>
      <c r="F115">
        <v>2</v>
      </c>
      <c r="I115" t="s">
        <v>229</v>
      </c>
      <c r="J115">
        <v>1</v>
      </c>
      <c r="K115">
        <v>17</v>
      </c>
      <c r="L115">
        <v>9999</v>
      </c>
      <c r="M115" t="s">
        <v>225</v>
      </c>
      <c r="N115">
        <v>1.53676786018858E-3</v>
      </c>
      <c r="O115">
        <v>2.2396416573348299E-3</v>
      </c>
    </row>
    <row r="116" spans="1:15">
      <c r="A116">
        <v>2015</v>
      </c>
      <c r="B116" t="s">
        <v>235</v>
      </c>
      <c r="C116">
        <v>1.2019273790783001</v>
      </c>
      <c r="D116" t="s">
        <v>227</v>
      </c>
      <c r="E116">
        <v>129495.655821896</v>
      </c>
      <c r="F116">
        <v>150</v>
      </c>
      <c r="I116" t="s">
        <v>229</v>
      </c>
      <c r="J116">
        <v>1</v>
      </c>
      <c r="K116">
        <v>18</v>
      </c>
      <c r="L116">
        <v>9999</v>
      </c>
      <c r="M116" t="s">
        <v>225</v>
      </c>
      <c r="N116">
        <v>0.95587061057189004</v>
      </c>
      <c r="O116">
        <v>0.9375</v>
      </c>
    </row>
    <row r="117" spans="1:15">
      <c r="A117">
        <v>2015</v>
      </c>
      <c r="B117" t="s">
        <v>235</v>
      </c>
      <c r="C117">
        <v>1.2019273790783001</v>
      </c>
      <c r="D117" t="s">
        <v>229</v>
      </c>
      <c r="E117">
        <v>5497.6158319041397</v>
      </c>
      <c r="F117">
        <v>9</v>
      </c>
      <c r="I117" t="s">
        <v>229</v>
      </c>
      <c r="J117">
        <v>1</v>
      </c>
      <c r="K117">
        <v>18</v>
      </c>
      <c r="L117">
        <v>9999</v>
      </c>
      <c r="M117" t="s">
        <v>225</v>
      </c>
      <c r="N117">
        <v>4.0580584488173602E-2</v>
      </c>
      <c r="O117">
        <v>5.6250000000000001E-2</v>
      </c>
    </row>
    <row r="118" spans="1:15">
      <c r="A118">
        <v>2015</v>
      </c>
      <c r="B118" t="s">
        <v>235</v>
      </c>
      <c r="C118">
        <v>1.2019273790783001</v>
      </c>
      <c r="D118" t="s">
        <v>233</v>
      </c>
      <c r="E118">
        <v>480.77095163131997</v>
      </c>
      <c r="F118">
        <v>1</v>
      </c>
      <c r="I118" t="s">
        <v>229</v>
      </c>
      <c r="J118">
        <v>1</v>
      </c>
      <c r="K118">
        <v>18</v>
      </c>
      <c r="L118">
        <v>9999</v>
      </c>
      <c r="M118" t="s">
        <v>225</v>
      </c>
      <c r="N118">
        <v>3.5488049399364798E-3</v>
      </c>
      <c r="O118">
        <v>6.2500000000000003E-3</v>
      </c>
    </row>
    <row r="119" spans="1:15">
      <c r="A119">
        <v>2015</v>
      </c>
      <c r="B119" t="s">
        <v>235</v>
      </c>
      <c r="C119">
        <v>1.2019273790783001</v>
      </c>
      <c r="D119" t="s">
        <v>227</v>
      </c>
      <c r="E119">
        <v>166141.219682614</v>
      </c>
      <c r="F119">
        <v>201</v>
      </c>
      <c r="I119" t="s">
        <v>229</v>
      </c>
      <c r="J119">
        <v>1</v>
      </c>
      <c r="K119">
        <v>19</v>
      </c>
      <c r="L119">
        <v>9999</v>
      </c>
      <c r="M119" t="s">
        <v>225</v>
      </c>
      <c r="N119">
        <v>0.98573058546673298</v>
      </c>
      <c r="O119">
        <v>0.98048780487804899</v>
      </c>
    </row>
    <row r="120" spans="1:15">
      <c r="A120">
        <v>2015</v>
      </c>
      <c r="B120" t="s">
        <v>235</v>
      </c>
      <c r="C120">
        <v>1.2019273790783001</v>
      </c>
      <c r="D120" t="s">
        <v>229</v>
      </c>
      <c r="E120">
        <v>2405.0566855356801</v>
      </c>
      <c r="F120">
        <v>4</v>
      </c>
      <c r="I120" t="s">
        <v>229</v>
      </c>
      <c r="J120">
        <v>1</v>
      </c>
      <c r="K120">
        <v>19</v>
      </c>
      <c r="L120">
        <v>9999</v>
      </c>
      <c r="M120" t="s">
        <v>225</v>
      </c>
      <c r="N120">
        <v>1.42694145332668E-2</v>
      </c>
      <c r="O120">
        <v>1.9512195121951199E-2</v>
      </c>
    </row>
    <row r="121" spans="1:15">
      <c r="A121">
        <v>2015</v>
      </c>
      <c r="B121" t="s">
        <v>235</v>
      </c>
      <c r="C121">
        <v>1.2019273790783001</v>
      </c>
      <c r="D121" t="s">
        <v>227</v>
      </c>
      <c r="E121">
        <v>4512.0353810599299</v>
      </c>
      <c r="F121">
        <v>6</v>
      </c>
      <c r="I121" t="s">
        <v>229</v>
      </c>
      <c r="J121">
        <v>1</v>
      </c>
      <c r="K121">
        <v>20</v>
      </c>
      <c r="L121">
        <v>9999</v>
      </c>
      <c r="M121" t="s">
        <v>225</v>
      </c>
      <c r="N121">
        <v>1</v>
      </c>
      <c r="O121">
        <v>1</v>
      </c>
    </row>
    <row r="122" spans="1:15">
      <c r="A122">
        <v>2015</v>
      </c>
      <c r="B122" t="s">
        <v>235</v>
      </c>
      <c r="C122">
        <v>1.2019273790783001</v>
      </c>
      <c r="D122" t="s">
        <v>227</v>
      </c>
      <c r="E122">
        <v>929.08986402752498</v>
      </c>
      <c r="F122">
        <v>1</v>
      </c>
      <c r="I122" t="s">
        <v>229</v>
      </c>
      <c r="J122">
        <v>1</v>
      </c>
      <c r="K122">
        <v>21</v>
      </c>
      <c r="L122">
        <v>9999</v>
      </c>
      <c r="M122" t="s">
        <v>225</v>
      </c>
      <c r="N122">
        <v>1</v>
      </c>
      <c r="O122">
        <v>1</v>
      </c>
    </row>
    <row r="123" spans="1:15">
      <c r="A123">
        <v>2015</v>
      </c>
      <c r="B123" t="s">
        <v>227</v>
      </c>
      <c r="D123" t="s">
        <v>227</v>
      </c>
      <c r="F123">
        <v>447</v>
      </c>
      <c r="I123" t="s">
        <v>229</v>
      </c>
      <c r="J123">
        <v>2</v>
      </c>
      <c r="K123">
        <v>-9</v>
      </c>
      <c r="L123">
        <v>9999</v>
      </c>
      <c r="M123" t="s">
        <v>225</v>
      </c>
      <c r="O123">
        <v>1</v>
      </c>
    </row>
    <row r="124" spans="1:15">
      <c r="A124">
        <v>2015</v>
      </c>
      <c r="B124" t="s">
        <v>227</v>
      </c>
      <c r="D124" t="s">
        <v>227</v>
      </c>
      <c r="F124">
        <v>2515</v>
      </c>
      <c r="I124" t="s">
        <v>229</v>
      </c>
      <c r="J124">
        <v>3</v>
      </c>
      <c r="K124">
        <v>-9</v>
      </c>
      <c r="L124">
        <v>9999</v>
      </c>
      <c r="M124" t="s">
        <v>225</v>
      </c>
      <c r="O124">
        <v>1</v>
      </c>
    </row>
    <row r="125" spans="1:15">
      <c r="A125">
        <v>2015</v>
      </c>
      <c r="B125" t="s">
        <v>227</v>
      </c>
      <c r="D125" t="s">
        <v>227</v>
      </c>
      <c r="F125">
        <v>3456</v>
      </c>
      <c r="I125" t="s">
        <v>229</v>
      </c>
      <c r="J125">
        <v>4</v>
      </c>
      <c r="K125">
        <v>-9</v>
      </c>
      <c r="L125">
        <v>9999</v>
      </c>
      <c r="M125" t="s">
        <v>225</v>
      </c>
      <c r="O125">
        <v>1</v>
      </c>
    </row>
    <row r="126" spans="1:15">
      <c r="A126">
        <v>2015</v>
      </c>
      <c r="B126" t="s">
        <v>226</v>
      </c>
      <c r="C126">
        <v>1.22162075245196</v>
      </c>
      <c r="D126" t="s">
        <v>229</v>
      </c>
      <c r="E126">
        <v>4036.2349661012699</v>
      </c>
      <c r="F126">
        <v>4</v>
      </c>
      <c r="I126" t="s">
        <v>233</v>
      </c>
      <c r="J126">
        <v>1</v>
      </c>
      <c r="K126">
        <v>-8</v>
      </c>
      <c r="L126">
        <v>9999</v>
      </c>
      <c r="M126" t="s">
        <v>225</v>
      </c>
      <c r="N126">
        <v>0.85751362574617196</v>
      </c>
      <c r="O126">
        <v>0.8</v>
      </c>
    </row>
    <row r="127" spans="1:15">
      <c r="A127">
        <v>2015</v>
      </c>
      <c r="B127" t="s">
        <v>226</v>
      </c>
      <c r="C127">
        <v>1.22162075245196</v>
      </c>
      <c r="D127" t="s">
        <v>233</v>
      </c>
      <c r="E127">
        <v>670.66979309612395</v>
      </c>
      <c r="F127">
        <v>1</v>
      </c>
      <c r="I127" t="s">
        <v>233</v>
      </c>
      <c r="J127">
        <v>1</v>
      </c>
      <c r="K127">
        <v>-8</v>
      </c>
      <c r="L127">
        <v>9999</v>
      </c>
      <c r="M127" t="s">
        <v>225</v>
      </c>
      <c r="N127">
        <v>0.14248637425382801</v>
      </c>
      <c r="O127">
        <v>0.2</v>
      </c>
    </row>
    <row r="128" spans="1:15">
      <c r="A128">
        <v>2015</v>
      </c>
      <c r="B128" t="s">
        <v>226</v>
      </c>
      <c r="C128">
        <v>1.22162075245196</v>
      </c>
      <c r="D128" t="s">
        <v>229</v>
      </c>
      <c r="E128">
        <v>2413.9226068450698</v>
      </c>
      <c r="F128">
        <v>3</v>
      </c>
      <c r="I128" t="s">
        <v>233</v>
      </c>
      <c r="J128">
        <v>1</v>
      </c>
      <c r="K128">
        <v>1</v>
      </c>
      <c r="L128">
        <v>9999</v>
      </c>
      <c r="M128" t="s">
        <v>225</v>
      </c>
      <c r="N128">
        <v>0.52013687812582299</v>
      </c>
      <c r="O128">
        <v>0.6</v>
      </c>
    </row>
    <row r="129" spans="1:15">
      <c r="A129">
        <v>2015</v>
      </c>
      <c r="B129" t="s">
        <v>226</v>
      </c>
      <c r="C129">
        <v>1.22162075245196</v>
      </c>
      <c r="D129" t="s">
        <v>233</v>
      </c>
      <c r="E129">
        <v>2227.0146317199201</v>
      </c>
      <c r="F129">
        <v>2</v>
      </c>
      <c r="I129" t="s">
        <v>233</v>
      </c>
      <c r="J129">
        <v>1</v>
      </c>
      <c r="K129">
        <v>1</v>
      </c>
      <c r="L129">
        <v>9999</v>
      </c>
      <c r="M129" t="s">
        <v>225</v>
      </c>
      <c r="N129">
        <v>0.47986312187417701</v>
      </c>
      <c r="O129">
        <v>0.4</v>
      </c>
    </row>
    <row r="130" spans="1:15">
      <c r="A130">
        <v>2015</v>
      </c>
      <c r="B130" t="s">
        <v>226</v>
      </c>
      <c r="C130">
        <v>1.22162075245196</v>
      </c>
      <c r="D130" t="s">
        <v>229</v>
      </c>
      <c r="E130">
        <v>14272.1952508962</v>
      </c>
      <c r="F130">
        <v>15</v>
      </c>
      <c r="I130" t="s">
        <v>233</v>
      </c>
      <c r="J130">
        <v>1</v>
      </c>
      <c r="K130">
        <v>2</v>
      </c>
      <c r="L130">
        <v>9999</v>
      </c>
      <c r="M130" t="s">
        <v>225</v>
      </c>
      <c r="N130">
        <v>0.73046142303363804</v>
      </c>
      <c r="O130">
        <v>0.75</v>
      </c>
    </row>
    <row r="131" spans="1:15">
      <c r="A131">
        <v>2015</v>
      </c>
      <c r="B131" t="s">
        <v>226</v>
      </c>
      <c r="C131">
        <v>1.22162075245196</v>
      </c>
      <c r="D131" t="s">
        <v>233</v>
      </c>
      <c r="E131">
        <v>5266.4070638203902</v>
      </c>
      <c r="F131">
        <v>5</v>
      </c>
      <c r="I131" t="s">
        <v>233</v>
      </c>
      <c r="J131">
        <v>1</v>
      </c>
      <c r="K131">
        <v>2</v>
      </c>
      <c r="L131">
        <v>9999</v>
      </c>
      <c r="M131" t="s">
        <v>225</v>
      </c>
      <c r="N131">
        <v>0.26953857696636202</v>
      </c>
      <c r="O131">
        <v>0.25</v>
      </c>
    </row>
    <row r="132" spans="1:15">
      <c r="A132">
        <v>2015</v>
      </c>
      <c r="B132" t="s">
        <v>226</v>
      </c>
      <c r="C132">
        <v>1.22162075245196</v>
      </c>
      <c r="D132" t="s">
        <v>229</v>
      </c>
      <c r="E132">
        <v>142284.61227958399</v>
      </c>
      <c r="F132">
        <v>146</v>
      </c>
      <c r="I132" t="s">
        <v>233</v>
      </c>
      <c r="J132">
        <v>1</v>
      </c>
      <c r="K132">
        <v>3</v>
      </c>
      <c r="L132">
        <v>9999</v>
      </c>
      <c r="M132" t="s">
        <v>225</v>
      </c>
      <c r="N132">
        <v>0.75369333807875205</v>
      </c>
      <c r="O132">
        <v>0.76041666666666696</v>
      </c>
    </row>
    <row r="133" spans="1:15">
      <c r="A133">
        <v>2015</v>
      </c>
      <c r="B133" t="s">
        <v>226</v>
      </c>
      <c r="C133">
        <v>1.22162075245196</v>
      </c>
      <c r="D133" t="s">
        <v>233</v>
      </c>
      <c r="E133">
        <v>46498.550700578802</v>
      </c>
      <c r="F133">
        <v>46</v>
      </c>
      <c r="I133" t="s">
        <v>233</v>
      </c>
      <c r="J133">
        <v>1</v>
      </c>
      <c r="K133">
        <v>3</v>
      </c>
      <c r="L133">
        <v>9999</v>
      </c>
      <c r="M133" t="s">
        <v>225</v>
      </c>
      <c r="N133">
        <v>0.246306661921248</v>
      </c>
      <c r="O133">
        <v>0.23958333333333301</v>
      </c>
    </row>
    <row r="134" spans="1:15">
      <c r="A134">
        <v>2015</v>
      </c>
      <c r="B134" t="s">
        <v>226</v>
      </c>
      <c r="C134">
        <v>1.22162075245196</v>
      </c>
      <c r="D134" t="s">
        <v>229</v>
      </c>
      <c r="E134">
        <v>13617.406527581999</v>
      </c>
      <c r="F134">
        <v>14</v>
      </c>
      <c r="I134" t="s">
        <v>233</v>
      </c>
      <c r="J134">
        <v>1</v>
      </c>
      <c r="K134">
        <v>4</v>
      </c>
      <c r="L134">
        <v>9999</v>
      </c>
      <c r="M134" t="s">
        <v>225</v>
      </c>
      <c r="N134">
        <v>0.785774707458057</v>
      </c>
      <c r="O134">
        <v>0.77777777777777801</v>
      </c>
    </row>
    <row r="135" spans="1:15">
      <c r="A135">
        <v>2015</v>
      </c>
      <c r="B135" t="s">
        <v>226</v>
      </c>
      <c r="C135">
        <v>1.22162075245196</v>
      </c>
      <c r="D135" t="s">
        <v>233</v>
      </c>
      <c r="E135">
        <v>3712.5054667015002</v>
      </c>
      <c r="F135">
        <v>4</v>
      </c>
      <c r="I135" t="s">
        <v>233</v>
      </c>
      <c r="J135">
        <v>1</v>
      </c>
      <c r="K135">
        <v>4</v>
      </c>
      <c r="L135">
        <v>9999</v>
      </c>
      <c r="M135" t="s">
        <v>225</v>
      </c>
      <c r="N135">
        <v>0.214225292541943</v>
      </c>
      <c r="O135">
        <v>0.22222222222222199</v>
      </c>
    </row>
    <row r="136" spans="1:15">
      <c r="A136">
        <v>2015</v>
      </c>
      <c r="B136" t="s">
        <v>226</v>
      </c>
      <c r="C136">
        <v>1.22162075245196</v>
      </c>
      <c r="D136" t="s">
        <v>229</v>
      </c>
      <c r="E136">
        <v>15084.5730512768</v>
      </c>
      <c r="F136">
        <v>17</v>
      </c>
      <c r="I136" t="s">
        <v>233</v>
      </c>
      <c r="J136">
        <v>1</v>
      </c>
      <c r="K136">
        <v>5</v>
      </c>
      <c r="L136">
        <v>9999</v>
      </c>
      <c r="M136" t="s">
        <v>225</v>
      </c>
      <c r="N136">
        <v>0.93559630247007097</v>
      </c>
      <c r="O136">
        <v>0.94444444444444398</v>
      </c>
    </row>
    <row r="137" spans="1:15">
      <c r="A137">
        <v>2015</v>
      </c>
      <c r="B137" t="s">
        <v>226</v>
      </c>
      <c r="C137">
        <v>1.22162075245196</v>
      </c>
      <c r="D137" t="s">
        <v>233</v>
      </c>
      <c r="E137">
        <v>1038.3776395841601</v>
      </c>
      <c r="F137">
        <v>1</v>
      </c>
      <c r="I137" t="s">
        <v>233</v>
      </c>
      <c r="J137">
        <v>1</v>
      </c>
      <c r="K137">
        <v>5</v>
      </c>
      <c r="L137">
        <v>9999</v>
      </c>
      <c r="M137" t="s">
        <v>225</v>
      </c>
      <c r="N137">
        <v>6.4403697529928805E-2</v>
      </c>
      <c r="O137">
        <v>5.5555555555555601E-2</v>
      </c>
    </row>
    <row r="138" spans="1:15">
      <c r="A138">
        <v>2015</v>
      </c>
      <c r="B138" t="s">
        <v>226</v>
      </c>
      <c r="C138">
        <v>1.22162075245196</v>
      </c>
      <c r="D138" t="s">
        <v>227</v>
      </c>
      <c r="E138">
        <v>846.58318144920599</v>
      </c>
      <c r="F138">
        <v>1</v>
      </c>
      <c r="I138" t="s">
        <v>233</v>
      </c>
      <c r="J138">
        <v>1</v>
      </c>
      <c r="K138">
        <v>6</v>
      </c>
      <c r="L138">
        <v>9999</v>
      </c>
      <c r="M138" t="s">
        <v>225</v>
      </c>
      <c r="N138">
        <v>2.56717059274598E-3</v>
      </c>
      <c r="O138">
        <v>3.0487804878048799E-3</v>
      </c>
    </row>
    <row r="139" spans="1:15">
      <c r="A139">
        <v>2015</v>
      </c>
      <c r="B139" t="s">
        <v>226</v>
      </c>
      <c r="C139">
        <v>1.22162075245196</v>
      </c>
      <c r="D139" t="s">
        <v>229</v>
      </c>
      <c r="E139">
        <v>265610.89210186701</v>
      </c>
      <c r="F139">
        <v>264</v>
      </c>
      <c r="I139" t="s">
        <v>233</v>
      </c>
      <c r="J139">
        <v>1</v>
      </c>
      <c r="K139">
        <v>6</v>
      </c>
      <c r="L139">
        <v>9999</v>
      </c>
      <c r="M139" t="s">
        <v>225</v>
      </c>
      <c r="N139">
        <v>0.80543588185829096</v>
      </c>
      <c r="O139">
        <v>0.80487804878048796</v>
      </c>
    </row>
    <row r="140" spans="1:15">
      <c r="A140">
        <v>2015</v>
      </c>
      <c r="B140" t="s">
        <v>226</v>
      </c>
      <c r="C140">
        <v>1.22162075245196</v>
      </c>
      <c r="D140" t="s">
        <v>231</v>
      </c>
      <c r="E140">
        <v>941.86960014045906</v>
      </c>
      <c r="F140">
        <v>1</v>
      </c>
      <c r="I140" t="s">
        <v>233</v>
      </c>
      <c r="J140">
        <v>1</v>
      </c>
      <c r="K140">
        <v>6</v>
      </c>
      <c r="L140">
        <v>9999</v>
      </c>
      <c r="M140" t="s">
        <v>225</v>
      </c>
      <c r="N140">
        <v>2.8561162005875198E-3</v>
      </c>
      <c r="O140">
        <v>3.0487804878048799E-3</v>
      </c>
    </row>
    <row r="141" spans="1:15">
      <c r="A141">
        <v>2015</v>
      </c>
      <c r="B141" t="s">
        <v>226</v>
      </c>
      <c r="C141">
        <v>1.22162075245196</v>
      </c>
      <c r="D141" t="s">
        <v>233</v>
      </c>
      <c r="E141">
        <v>62373.512378692001</v>
      </c>
      <c r="F141">
        <v>62</v>
      </c>
      <c r="I141" t="s">
        <v>233</v>
      </c>
      <c r="J141">
        <v>1</v>
      </c>
      <c r="K141">
        <v>6</v>
      </c>
      <c r="L141">
        <v>9999</v>
      </c>
      <c r="M141" t="s">
        <v>225</v>
      </c>
      <c r="N141">
        <v>0.189140831348376</v>
      </c>
      <c r="O141">
        <v>0.189024390243902</v>
      </c>
    </row>
    <row r="142" spans="1:15">
      <c r="A142">
        <v>2015</v>
      </c>
      <c r="B142" t="s">
        <v>226</v>
      </c>
      <c r="C142">
        <v>1.22162075245196</v>
      </c>
      <c r="D142" t="s">
        <v>229</v>
      </c>
      <c r="E142">
        <v>289770.88572310901</v>
      </c>
      <c r="F142">
        <v>289</v>
      </c>
      <c r="I142" t="s">
        <v>233</v>
      </c>
      <c r="J142">
        <v>1</v>
      </c>
      <c r="K142">
        <v>7</v>
      </c>
      <c r="L142">
        <v>9999</v>
      </c>
      <c r="M142" t="s">
        <v>225</v>
      </c>
      <c r="N142">
        <v>0.64949125439470801</v>
      </c>
      <c r="O142">
        <v>0.65981735159817401</v>
      </c>
    </row>
    <row r="143" spans="1:15">
      <c r="A143">
        <v>2015</v>
      </c>
      <c r="B143" t="s">
        <v>226</v>
      </c>
      <c r="C143">
        <v>1.22162075245196</v>
      </c>
      <c r="D143" t="s">
        <v>231</v>
      </c>
      <c r="E143">
        <v>1933.8256511314501</v>
      </c>
      <c r="F143">
        <v>2</v>
      </c>
      <c r="I143" t="s">
        <v>233</v>
      </c>
      <c r="J143">
        <v>1</v>
      </c>
      <c r="K143">
        <v>7</v>
      </c>
      <c r="L143">
        <v>9999</v>
      </c>
      <c r="M143" t="s">
        <v>225</v>
      </c>
      <c r="N143">
        <v>4.3344687469196001E-3</v>
      </c>
      <c r="O143">
        <v>4.5662100456621002E-3</v>
      </c>
    </row>
    <row r="144" spans="1:15">
      <c r="A144">
        <v>2015</v>
      </c>
      <c r="B144" t="s">
        <v>226</v>
      </c>
      <c r="C144">
        <v>1.22162075245196</v>
      </c>
      <c r="D144" t="s">
        <v>233</v>
      </c>
      <c r="E144">
        <v>154445.84687024399</v>
      </c>
      <c r="F144">
        <v>147</v>
      </c>
      <c r="I144" t="s">
        <v>233</v>
      </c>
      <c r="J144">
        <v>1</v>
      </c>
      <c r="K144">
        <v>7</v>
      </c>
      <c r="L144">
        <v>9999</v>
      </c>
      <c r="M144" t="s">
        <v>225</v>
      </c>
      <c r="N144">
        <v>0.34617427685837299</v>
      </c>
      <c r="O144">
        <v>0.335616438356164</v>
      </c>
    </row>
    <row r="145" spans="1:15">
      <c r="A145">
        <v>2015</v>
      </c>
      <c r="B145" t="s">
        <v>226</v>
      </c>
      <c r="C145">
        <v>1.22162075245196</v>
      </c>
      <c r="D145" t="s">
        <v>229</v>
      </c>
      <c r="E145">
        <v>129038.578460748</v>
      </c>
      <c r="F145">
        <v>134</v>
      </c>
      <c r="I145" t="s">
        <v>233</v>
      </c>
      <c r="J145">
        <v>1</v>
      </c>
      <c r="K145">
        <v>8</v>
      </c>
      <c r="L145">
        <v>9999</v>
      </c>
      <c r="M145" t="s">
        <v>225</v>
      </c>
      <c r="N145">
        <v>0.47300661848339098</v>
      </c>
      <c r="O145">
        <v>0.46527777777777801</v>
      </c>
    </row>
    <row r="146" spans="1:15">
      <c r="A146">
        <v>2015</v>
      </c>
      <c r="B146" t="s">
        <v>226</v>
      </c>
      <c r="C146">
        <v>1.22162075245196</v>
      </c>
      <c r="D146" t="s">
        <v>233</v>
      </c>
      <c r="E146">
        <v>143766.43825230899</v>
      </c>
      <c r="F146">
        <v>154</v>
      </c>
      <c r="I146" t="s">
        <v>233</v>
      </c>
      <c r="J146">
        <v>1</v>
      </c>
      <c r="K146">
        <v>8</v>
      </c>
      <c r="L146">
        <v>9999</v>
      </c>
      <c r="M146" t="s">
        <v>225</v>
      </c>
      <c r="N146">
        <v>0.52699338151660902</v>
      </c>
      <c r="O146">
        <v>0.53472222222222199</v>
      </c>
    </row>
    <row r="147" spans="1:15">
      <c r="A147">
        <v>2015</v>
      </c>
      <c r="B147" t="s">
        <v>226</v>
      </c>
      <c r="C147">
        <v>1.22162075245196</v>
      </c>
      <c r="D147" t="s">
        <v>229</v>
      </c>
      <c r="E147">
        <v>108279.577014332</v>
      </c>
      <c r="F147">
        <v>105</v>
      </c>
      <c r="I147" t="s">
        <v>233</v>
      </c>
      <c r="J147">
        <v>1</v>
      </c>
      <c r="K147">
        <v>9</v>
      </c>
      <c r="L147">
        <v>9999</v>
      </c>
      <c r="M147" t="s">
        <v>225</v>
      </c>
      <c r="N147">
        <v>0.47460858017948598</v>
      </c>
      <c r="O147">
        <v>0.48611111111111099</v>
      </c>
    </row>
    <row r="148" spans="1:15">
      <c r="A148">
        <v>2015</v>
      </c>
      <c r="B148" t="s">
        <v>226</v>
      </c>
      <c r="C148">
        <v>1.22162075245196</v>
      </c>
      <c r="D148" t="s">
        <v>233</v>
      </c>
      <c r="E148">
        <v>119865.428230586</v>
      </c>
      <c r="F148">
        <v>111</v>
      </c>
      <c r="I148" t="s">
        <v>233</v>
      </c>
      <c r="J148">
        <v>1</v>
      </c>
      <c r="K148">
        <v>9</v>
      </c>
      <c r="L148">
        <v>9999</v>
      </c>
      <c r="M148" t="s">
        <v>225</v>
      </c>
      <c r="N148">
        <v>0.52539141982051496</v>
      </c>
      <c r="O148">
        <v>0.51388888888888895</v>
      </c>
    </row>
    <row r="149" spans="1:15">
      <c r="A149">
        <v>2015</v>
      </c>
      <c r="B149" t="s">
        <v>226</v>
      </c>
      <c r="C149">
        <v>1.22162075245196</v>
      </c>
      <c r="D149" t="s">
        <v>229</v>
      </c>
      <c r="E149">
        <v>271638.36889446498</v>
      </c>
      <c r="F149">
        <v>254</v>
      </c>
      <c r="I149" t="s">
        <v>233</v>
      </c>
      <c r="J149">
        <v>1</v>
      </c>
      <c r="K149">
        <v>10</v>
      </c>
      <c r="L149">
        <v>9999</v>
      </c>
      <c r="M149" t="s">
        <v>225</v>
      </c>
      <c r="N149">
        <v>0.71367727109330903</v>
      </c>
      <c r="O149">
        <v>0.70752089136490204</v>
      </c>
    </row>
    <row r="150" spans="1:15">
      <c r="A150">
        <v>2015</v>
      </c>
      <c r="B150" t="s">
        <v>226</v>
      </c>
      <c r="C150">
        <v>1.22162075245196</v>
      </c>
      <c r="D150" t="s">
        <v>231</v>
      </c>
      <c r="E150">
        <v>943.091220892911</v>
      </c>
      <c r="F150">
        <v>1</v>
      </c>
      <c r="I150" t="s">
        <v>233</v>
      </c>
      <c r="J150">
        <v>1</v>
      </c>
      <c r="K150">
        <v>10</v>
      </c>
      <c r="L150">
        <v>9999</v>
      </c>
      <c r="M150" t="s">
        <v>225</v>
      </c>
      <c r="N150">
        <v>2.4777897601807601E-3</v>
      </c>
      <c r="O150">
        <v>2.7855153203342601E-3</v>
      </c>
    </row>
    <row r="151" spans="1:15">
      <c r="A151">
        <v>2015</v>
      </c>
      <c r="B151" t="s">
        <v>226</v>
      </c>
      <c r="C151">
        <v>1.22162075245196</v>
      </c>
      <c r="D151" t="s">
        <v>233</v>
      </c>
      <c r="E151">
        <v>108036.474484594</v>
      </c>
      <c r="F151">
        <v>104</v>
      </c>
      <c r="I151" t="s">
        <v>233</v>
      </c>
      <c r="J151">
        <v>1</v>
      </c>
      <c r="K151">
        <v>10</v>
      </c>
      <c r="L151">
        <v>9999</v>
      </c>
      <c r="M151" t="s">
        <v>225</v>
      </c>
      <c r="N151">
        <v>0.28384493914651099</v>
      </c>
      <c r="O151">
        <v>0.28969359331476302</v>
      </c>
    </row>
    <row r="152" spans="1:15">
      <c r="A152">
        <v>2015</v>
      </c>
      <c r="B152" t="s">
        <v>226</v>
      </c>
      <c r="C152">
        <v>1.22162075245196</v>
      </c>
      <c r="D152" t="s">
        <v>229</v>
      </c>
      <c r="E152">
        <v>324420.93674565601</v>
      </c>
      <c r="F152">
        <v>316</v>
      </c>
      <c r="I152" t="s">
        <v>233</v>
      </c>
      <c r="J152">
        <v>1</v>
      </c>
      <c r="K152">
        <v>11</v>
      </c>
      <c r="L152">
        <v>9999</v>
      </c>
      <c r="M152" t="s">
        <v>225</v>
      </c>
      <c r="N152">
        <v>0.79541976044496498</v>
      </c>
      <c r="O152">
        <v>0.79797979797979801</v>
      </c>
    </row>
    <row r="153" spans="1:15">
      <c r="A153">
        <v>2015</v>
      </c>
      <c r="B153" t="s">
        <v>226</v>
      </c>
      <c r="C153">
        <v>1.22162075245196</v>
      </c>
      <c r="D153" t="s">
        <v>233</v>
      </c>
      <c r="E153">
        <v>83440.362254726002</v>
      </c>
      <c r="F153">
        <v>80</v>
      </c>
      <c r="I153" t="s">
        <v>233</v>
      </c>
      <c r="J153">
        <v>1</v>
      </c>
      <c r="K153">
        <v>11</v>
      </c>
      <c r="L153">
        <v>9999</v>
      </c>
      <c r="M153" t="s">
        <v>225</v>
      </c>
      <c r="N153">
        <v>0.20458023955503499</v>
      </c>
      <c r="O153">
        <v>0.20202020202020199</v>
      </c>
    </row>
    <row r="154" spans="1:15">
      <c r="A154">
        <v>2015</v>
      </c>
      <c r="B154" t="s">
        <v>226</v>
      </c>
      <c r="C154">
        <v>1.22162075245196</v>
      </c>
      <c r="D154" t="s">
        <v>229</v>
      </c>
      <c r="E154">
        <v>49226.4298408041</v>
      </c>
      <c r="F154">
        <v>52</v>
      </c>
      <c r="I154" t="s">
        <v>233</v>
      </c>
      <c r="J154">
        <v>1</v>
      </c>
      <c r="K154">
        <v>12</v>
      </c>
      <c r="L154">
        <v>9999</v>
      </c>
      <c r="M154" t="s">
        <v>225</v>
      </c>
      <c r="N154">
        <v>0.78444197862524101</v>
      </c>
      <c r="O154">
        <v>0.77611940298507498</v>
      </c>
    </row>
    <row r="155" spans="1:15">
      <c r="A155">
        <v>2015</v>
      </c>
      <c r="B155" t="s">
        <v>226</v>
      </c>
      <c r="C155">
        <v>1.22162075245196</v>
      </c>
      <c r="D155" t="s">
        <v>233</v>
      </c>
      <c r="E155">
        <v>13527.006591900499</v>
      </c>
      <c r="F155">
        <v>15</v>
      </c>
      <c r="I155" t="s">
        <v>233</v>
      </c>
      <c r="J155">
        <v>1</v>
      </c>
      <c r="K155">
        <v>12</v>
      </c>
      <c r="L155">
        <v>9999</v>
      </c>
      <c r="M155" t="s">
        <v>225</v>
      </c>
      <c r="N155">
        <v>0.21555802137475899</v>
      </c>
      <c r="O155">
        <v>0.22388059701492499</v>
      </c>
    </row>
    <row r="156" spans="1:15">
      <c r="A156">
        <v>2015</v>
      </c>
      <c r="B156" t="s">
        <v>226</v>
      </c>
      <c r="C156">
        <v>1.22162075245196</v>
      </c>
      <c r="D156" t="s">
        <v>229</v>
      </c>
      <c r="E156">
        <v>437233.94837233698</v>
      </c>
      <c r="F156">
        <v>433</v>
      </c>
      <c r="I156" t="s">
        <v>233</v>
      </c>
      <c r="J156">
        <v>1</v>
      </c>
      <c r="K156">
        <v>13</v>
      </c>
      <c r="L156">
        <v>9999</v>
      </c>
      <c r="M156" t="s">
        <v>225</v>
      </c>
      <c r="N156">
        <v>0.73077323576432296</v>
      </c>
      <c r="O156">
        <v>0.72651006711409405</v>
      </c>
    </row>
    <row r="157" spans="1:15">
      <c r="A157">
        <v>2015</v>
      </c>
      <c r="B157" t="s">
        <v>226</v>
      </c>
      <c r="C157">
        <v>1.22162075245196</v>
      </c>
      <c r="D157" t="s">
        <v>233</v>
      </c>
      <c r="E157">
        <v>161082.91241831501</v>
      </c>
      <c r="F157">
        <v>163</v>
      </c>
      <c r="I157" t="s">
        <v>233</v>
      </c>
      <c r="J157">
        <v>1</v>
      </c>
      <c r="K157">
        <v>13</v>
      </c>
      <c r="L157">
        <v>9999</v>
      </c>
      <c r="M157" t="s">
        <v>225</v>
      </c>
      <c r="N157">
        <v>0.26922676423567599</v>
      </c>
      <c r="O157">
        <v>0.27348993288590601</v>
      </c>
    </row>
    <row r="158" spans="1:15">
      <c r="A158">
        <v>2015</v>
      </c>
      <c r="B158" t="s">
        <v>226</v>
      </c>
      <c r="C158">
        <v>1.22162075245196</v>
      </c>
      <c r="D158" t="s">
        <v>229</v>
      </c>
      <c r="E158">
        <v>186777.261704637</v>
      </c>
      <c r="F158">
        <v>186</v>
      </c>
      <c r="I158" t="s">
        <v>233</v>
      </c>
      <c r="J158">
        <v>1</v>
      </c>
      <c r="K158">
        <v>14</v>
      </c>
      <c r="L158">
        <v>9999</v>
      </c>
      <c r="M158" t="s">
        <v>225</v>
      </c>
      <c r="N158">
        <v>0.66104171800891498</v>
      </c>
      <c r="O158">
        <v>0.67391304347826098</v>
      </c>
    </row>
    <row r="159" spans="1:15">
      <c r="A159">
        <v>2015</v>
      </c>
      <c r="B159" t="s">
        <v>226</v>
      </c>
      <c r="C159">
        <v>1.22162075245196</v>
      </c>
      <c r="D159" t="s">
        <v>231</v>
      </c>
      <c r="E159">
        <v>1859.30678523188</v>
      </c>
      <c r="F159">
        <v>2</v>
      </c>
      <c r="I159" t="s">
        <v>233</v>
      </c>
      <c r="J159">
        <v>1</v>
      </c>
      <c r="K159">
        <v>14</v>
      </c>
      <c r="L159">
        <v>9999</v>
      </c>
      <c r="M159" t="s">
        <v>225</v>
      </c>
      <c r="N159">
        <v>6.5804549247484804E-3</v>
      </c>
      <c r="O159">
        <v>7.2463768115942004E-3</v>
      </c>
    </row>
    <row r="160" spans="1:15">
      <c r="A160">
        <v>2015</v>
      </c>
      <c r="B160" t="s">
        <v>226</v>
      </c>
      <c r="C160">
        <v>1.22162075245196</v>
      </c>
      <c r="D160" t="s">
        <v>233</v>
      </c>
      <c r="E160">
        <v>93913.316965496604</v>
      </c>
      <c r="F160">
        <v>88</v>
      </c>
      <c r="I160" t="s">
        <v>233</v>
      </c>
      <c r="J160">
        <v>1</v>
      </c>
      <c r="K160">
        <v>14</v>
      </c>
      <c r="L160">
        <v>9999</v>
      </c>
      <c r="M160" t="s">
        <v>225</v>
      </c>
      <c r="N160">
        <v>0.33237782706633601</v>
      </c>
      <c r="O160">
        <v>0.31884057971014501</v>
      </c>
    </row>
    <row r="161" spans="1:15">
      <c r="A161">
        <v>2015</v>
      </c>
      <c r="B161" t="s">
        <v>226</v>
      </c>
      <c r="C161">
        <v>1.22162075245196</v>
      </c>
      <c r="D161" t="s">
        <v>229</v>
      </c>
      <c r="E161">
        <v>201437.93235481301</v>
      </c>
      <c r="F161">
        <v>216</v>
      </c>
      <c r="I161" t="s">
        <v>233</v>
      </c>
      <c r="J161">
        <v>1</v>
      </c>
      <c r="K161">
        <v>15</v>
      </c>
      <c r="L161">
        <v>9999</v>
      </c>
      <c r="M161" t="s">
        <v>225</v>
      </c>
      <c r="N161">
        <v>0.67195338128323701</v>
      </c>
      <c r="O161">
        <v>0.66873065015479904</v>
      </c>
    </row>
    <row r="162" spans="1:15">
      <c r="A162">
        <v>2015</v>
      </c>
      <c r="B162" t="s">
        <v>226</v>
      </c>
      <c r="C162">
        <v>1.22162075245196</v>
      </c>
      <c r="D162" t="s">
        <v>233</v>
      </c>
      <c r="E162">
        <v>98341.692193134993</v>
      </c>
      <c r="F162">
        <v>107</v>
      </c>
      <c r="I162" t="s">
        <v>233</v>
      </c>
      <c r="J162">
        <v>1</v>
      </c>
      <c r="K162">
        <v>15</v>
      </c>
      <c r="L162">
        <v>9999</v>
      </c>
      <c r="M162" t="s">
        <v>225</v>
      </c>
      <c r="N162">
        <v>0.32804661871676299</v>
      </c>
      <c r="O162">
        <v>0.33126934984520101</v>
      </c>
    </row>
    <row r="163" spans="1:15">
      <c r="A163">
        <v>2015</v>
      </c>
      <c r="B163" t="s">
        <v>226</v>
      </c>
      <c r="C163">
        <v>1.22162075245196</v>
      </c>
      <c r="D163" t="s">
        <v>229</v>
      </c>
      <c r="E163">
        <v>374583.12808283902</v>
      </c>
      <c r="F163">
        <v>392</v>
      </c>
      <c r="I163" t="s">
        <v>233</v>
      </c>
      <c r="J163">
        <v>1</v>
      </c>
      <c r="K163">
        <v>16</v>
      </c>
      <c r="L163">
        <v>9999</v>
      </c>
      <c r="M163" t="s">
        <v>225</v>
      </c>
      <c r="N163">
        <v>0.78783362966464898</v>
      </c>
      <c r="O163">
        <v>0.793522267206478</v>
      </c>
    </row>
    <row r="164" spans="1:15">
      <c r="A164">
        <v>2015</v>
      </c>
      <c r="B164" t="s">
        <v>226</v>
      </c>
      <c r="C164">
        <v>1.22162075245196</v>
      </c>
      <c r="D164" t="s">
        <v>233</v>
      </c>
      <c r="E164">
        <v>100876.555254473</v>
      </c>
      <c r="F164">
        <v>102</v>
      </c>
      <c r="I164" t="s">
        <v>233</v>
      </c>
      <c r="J164">
        <v>1</v>
      </c>
      <c r="K164">
        <v>16</v>
      </c>
      <c r="L164">
        <v>9999</v>
      </c>
      <c r="M164" t="s">
        <v>225</v>
      </c>
      <c r="N164">
        <v>0.21216637033535099</v>
      </c>
      <c r="O164">
        <v>0.206477732793522</v>
      </c>
    </row>
    <row r="165" spans="1:15">
      <c r="A165">
        <v>2015</v>
      </c>
      <c r="B165" t="s">
        <v>226</v>
      </c>
      <c r="C165">
        <v>1.22162075245196</v>
      </c>
      <c r="D165" t="s">
        <v>229</v>
      </c>
      <c r="E165">
        <v>336419.69577624003</v>
      </c>
      <c r="F165">
        <v>343</v>
      </c>
      <c r="I165" t="s">
        <v>233</v>
      </c>
      <c r="J165">
        <v>1</v>
      </c>
      <c r="K165">
        <v>17</v>
      </c>
      <c r="L165">
        <v>9999</v>
      </c>
      <c r="M165" t="s">
        <v>225</v>
      </c>
      <c r="N165">
        <v>0.65260294229165094</v>
      </c>
      <c r="O165">
        <v>0.64839319470699397</v>
      </c>
    </row>
    <row r="166" spans="1:15">
      <c r="A166">
        <v>2015</v>
      </c>
      <c r="B166" t="s">
        <v>226</v>
      </c>
      <c r="C166">
        <v>1.22162075245196</v>
      </c>
      <c r="D166" t="s">
        <v>233</v>
      </c>
      <c r="E166">
        <v>179084.71582644701</v>
      </c>
      <c r="F166">
        <v>186</v>
      </c>
      <c r="I166" t="s">
        <v>233</v>
      </c>
      <c r="J166">
        <v>1</v>
      </c>
      <c r="K166">
        <v>17</v>
      </c>
      <c r="L166">
        <v>9999</v>
      </c>
      <c r="M166" t="s">
        <v>225</v>
      </c>
      <c r="N166">
        <v>0.347397057708349</v>
      </c>
      <c r="O166">
        <v>0.35160680529300598</v>
      </c>
    </row>
    <row r="167" spans="1:15">
      <c r="A167">
        <v>2015</v>
      </c>
      <c r="B167" t="s">
        <v>226</v>
      </c>
      <c r="C167">
        <v>1.22162075245196</v>
      </c>
      <c r="D167" t="s">
        <v>229</v>
      </c>
      <c r="E167">
        <v>73190.964141654098</v>
      </c>
      <c r="F167">
        <v>68</v>
      </c>
      <c r="I167" t="s">
        <v>233</v>
      </c>
      <c r="J167">
        <v>1</v>
      </c>
      <c r="K167">
        <v>18</v>
      </c>
      <c r="L167">
        <v>9999</v>
      </c>
      <c r="M167" t="s">
        <v>225</v>
      </c>
      <c r="N167">
        <v>0.449038785834739</v>
      </c>
      <c r="O167">
        <v>0.44736842105263203</v>
      </c>
    </row>
    <row r="168" spans="1:15">
      <c r="A168">
        <v>2015</v>
      </c>
      <c r="B168" t="s">
        <v>226</v>
      </c>
      <c r="C168">
        <v>1.22162075245196</v>
      </c>
      <c r="D168" t="s">
        <v>233</v>
      </c>
      <c r="E168">
        <v>89803.784754248307</v>
      </c>
      <c r="F168">
        <v>84</v>
      </c>
      <c r="I168" t="s">
        <v>233</v>
      </c>
      <c r="J168">
        <v>1</v>
      </c>
      <c r="K168">
        <v>18</v>
      </c>
      <c r="L168">
        <v>9999</v>
      </c>
      <c r="M168" t="s">
        <v>225</v>
      </c>
      <c r="N168">
        <v>0.550961214165261</v>
      </c>
      <c r="O168">
        <v>0.55263157894736803</v>
      </c>
    </row>
    <row r="169" spans="1:15">
      <c r="A169">
        <v>2015</v>
      </c>
      <c r="B169" t="s">
        <v>226</v>
      </c>
      <c r="C169">
        <v>1.22162075245196</v>
      </c>
      <c r="D169" t="s">
        <v>229</v>
      </c>
      <c r="E169">
        <v>95221.672791372694</v>
      </c>
      <c r="F169">
        <v>100</v>
      </c>
      <c r="I169" t="s">
        <v>233</v>
      </c>
      <c r="J169">
        <v>1</v>
      </c>
      <c r="K169">
        <v>19</v>
      </c>
      <c r="L169">
        <v>9999</v>
      </c>
      <c r="M169" t="s">
        <v>225</v>
      </c>
      <c r="N169">
        <v>0.70620158550396395</v>
      </c>
      <c r="O169">
        <v>0.70921985815602795</v>
      </c>
    </row>
    <row r="170" spans="1:15">
      <c r="A170">
        <v>2015</v>
      </c>
      <c r="B170" t="s">
        <v>226</v>
      </c>
      <c r="C170">
        <v>1.22162075245196</v>
      </c>
      <c r="D170" t="s">
        <v>233</v>
      </c>
      <c r="E170">
        <v>39614.717760512103</v>
      </c>
      <c r="F170">
        <v>41</v>
      </c>
      <c r="I170" t="s">
        <v>233</v>
      </c>
      <c r="J170">
        <v>1</v>
      </c>
      <c r="K170">
        <v>19</v>
      </c>
      <c r="L170">
        <v>9999</v>
      </c>
      <c r="M170" t="s">
        <v>225</v>
      </c>
      <c r="N170">
        <v>0.293798414496036</v>
      </c>
      <c r="O170">
        <v>0.290780141843972</v>
      </c>
    </row>
    <row r="171" spans="1:15">
      <c r="A171">
        <v>2015</v>
      </c>
      <c r="B171" t="s">
        <v>226</v>
      </c>
      <c r="C171">
        <v>1.22162075245196</v>
      </c>
      <c r="D171" t="s">
        <v>229</v>
      </c>
      <c r="E171">
        <v>8157.98338487417</v>
      </c>
      <c r="F171">
        <v>10</v>
      </c>
      <c r="I171" t="s">
        <v>233</v>
      </c>
      <c r="J171">
        <v>1</v>
      </c>
      <c r="K171">
        <v>20</v>
      </c>
      <c r="L171">
        <v>9999</v>
      </c>
      <c r="M171" t="s">
        <v>225</v>
      </c>
      <c r="N171">
        <v>0.655992141453831</v>
      </c>
      <c r="O171">
        <v>0.66666666666666696</v>
      </c>
    </row>
    <row r="172" spans="1:15">
      <c r="A172">
        <v>2015</v>
      </c>
      <c r="B172" t="s">
        <v>226</v>
      </c>
      <c r="C172">
        <v>1.22162075245196</v>
      </c>
      <c r="D172" t="s">
        <v>233</v>
      </c>
      <c r="E172">
        <v>4278.1158750867498</v>
      </c>
      <c r="F172">
        <v>5</v>
      </c>
      <c r="I172" t="s">
        <v>233</v>
      </c>
      <c r="J172">
        <v>1</v>
      </c>
      <c r="K172">
        <v>20</v>
      </c>
      <c r="L172">
        <v>9999</v>
      </c>
      <c r="M172" t="s">
        <v>225</v>
      </c>
      <c r="N172">
        <v>0.344007858546169</v>
      </c>
      <c r="O172">
        <v>0.33333333333333298</v>
      </c>
    </row>
    <row r="173" spans="1:15">
      <c r="A173">
        <v>2015</v>
      </c>
      <c r="B173" t="s">
        <v>226</v>
      </c>
      <c r="C173">
        <v>1.22162075245196</v>
      </c>
      <c r="D173" t="s">
        <v>229</v>
      </c>
      <c r="E173">
        <v>13154.4122624027</v>
      </c>
      <c r="F173">
        <v>14</v>
      </c>
      <c r="I173" t="s">
        <v>233</v>
      </c>
      <c r="J173">
        <v>1</v>
      </c>
      <c r="K173">
        <v>21</v>
      </c>
      <c r="L173">
        <v>9999</v>
      </c>
      <c r="M173" t="s">
        <v>225</v>
      </c>
      <c r="N173">
        <v>0.80358208955223898</v>
      </c>
      <c r="O173">
        <v>0.82352941176470595</v>
      </c>
    </row>
    <row r="174" spans="1:15">
      <c r="A174">
        <v>2015</v>
      </c>
      <c r="B174" t="s">
        <v>226</v>
      </c>
      <c r="C174">
        <v>1.22162075245196</v>
      </c>
      <c r="D174" t="s">
        <v>233</v>
      </c>
      <c r="E174">
        <v>3215.30582045355</v>
      </c>
      <c r="F174">
        <v>3</v>
      </c>
      <c r="I174" t="s">
        <v>233</v>
      </c>
      <c r="J174">
        <v>1</v>
      </c>
      <c r="K174">
        <v>21</v>
      </c>
      <c r="L174">
        <v>9999</v>
      </c>
      <c r="M174" t="s">
        <v>225</v>
      </c>
      <c r="N174">
        <v>0.196417910447761</v>
      </c>
      <c r="O174">
        <v>0.17647058823529399</v>
      </c>
    </row>
    <row r="175" spans="1:15">
      <c r="A175">
        <v>2015</v>
      </c>
      <c r="B175" t="s">
        <v>227</v>
      </c>
      <c r="C175">
        <v>1.27992651442337</v>
      </c>
      <c r="D175" t="s">
        <v>227</v>
      </c>
      <c r="E175">
        <v>89433.585268818497</v>
      </c>
      <c r="F175">
        <v>102</v>
      </c>
      <c r="I175" t="s">
        <v>233</v>
      </c>
      <c r="J175">
        <v>1</v>
      </c>
      <c r="K175">
        <v>-9</v>
      </c>
      <c r="L175">
        <v>9999</v>
      </c>
      <c r="M175" t="s">
        <v>225</v>
      </c>
      <c r="N175">
        <v>1</v>
      </c>
      <c r="O175">
        <v>1</v>
      </c>
    </row>
    <row r="176" spans="1:15">
      <c r="A176">
        <v>2015</v>
      </c>
      <c r="B176" t="s">
        <v>227</v>
      </c>
      <c r="C176">
        <v>1.27992651442337</v>
      </c>
      <c r="D176" t="s">
        <v>229</v>
      </c>
      <c r="E176">
        <v>819.15296923095605</v>
      </c>
      <c r="F176">
        <v>1</v>
      </c>
      <c r="I176" t="s">
        <v>233</v>
      </c>
      <c r="J176">
        <v>1</v>
      </c>
      <c r="K176">
        <v>5</v>
      </c>
      <c r="L176">
        <v>9999</v>
      </c>
      <c r="M176" t="s">
        <v>225</v>
      </c>
      <c r="N176">
        <v>1</v>
      </c>
      <c r="O176">
        <v>1</v>
      </c>
    </row>
    <row r="177" spans="1:15">
      <c r="A177">
        <v>2015</v>
      </c>
      <c r="B177" t="s">
        <v>227</v>
      </c>
      <c r="C177">
        <v>1.27992651442337</v>
      </c>
      <c r="D177" t="s">
        <v>229</v>
      </c>
      <c r="E177">
        <v>4242.9563953134702</v>
      </c>
      <c r="F177">
        <v>5</v>
      </c>
      <c r="I177" t="s">
        <v>233</v>
      </c>
      <c r="J177">
        <v>1</v>
      </c>
      <c r="K177">
        <v>7</v>
      </c>
      <c r="L177">
        <v>9999</v>
      </c>
      <c r="M177" t="s">
        <v>225</v>
      </c>
      <c r="N177">
        <v>0.71474773609314401</v>
      </c>
      <c r="O177">
        <v>0.71428571428571397</v>
      </c>
    </row>
    <row r="178" spans="1:15">
      <c r="A178">
        <v>2015</v>
      </c>
      <c r="B178" t="s">
        <v>227</v>
      </c>
      <c r="C178">
        <v>1.27992651442337</v>
      </c>
      <c r="D178" t="s">
        <v>231</v>
      </c>
      <c r="E178">
        <v>1151.93386298103</v>
      </c>
      <c r="F178">
        <v>1</v>
      </c>
      <c r="I178" t="s">
        <v>233</v>
      </c>
      <c r="J178">
        <v>1</v>
      </c>
      <c r="K178">
        <v>7</v>
      </c>
      <c r="L178">
        <v>9999</v>
      </c>
      <c r="M178" t="s">
        <v>225</v>
      </c>
      <c r="N178">
        <v>0.19404915912031001</v>
      </c>
      <c r="O178">
        <v>0.14285714285714299</v>
      </c>
    </row>
    <row r="179" spans="1:15">
      <c r="A179">
        <v>2015</v>
      </c>
      <c r="B179" t="s">
        <v>227</v>
      </c>
      <c r="C179">
        <v>1.27992651442337</v>
      </c>
      <c r="D179" t="s">
        <v>233</v>
      </c>
      <c r="E179">
        <v>541.40891560108503</v>
      </c>
      <c r="F179">
        <v>1</v>
      </c>
      <c r="I179" t="s">
        <v>233</v>
      </c>
      <c r="J179">
        <v>1</v>
      </c>
      <c r="K179">
        <v>7</v>
      </c>
      <c r="L179">
        <v>9999</v>
      </c>
      <c r="M179" t="s">
        <v>225</v>
      </c>
      <c r="N179">
        <v>9.1203104786545905E-2</v>
      </c>
      <c r="O179">
        <v>0.14285714285714299</v>
      </c>
    </row>
    <row r="180" spans="1:15">
      <c r="A180">
        <v>2015</v>
      </c>
      <c r="B180" t="s">
        <v>227</v>
      </c>
      <c r="C180">
        <v>1.27992651442337</v>
      </c>
      <c r="D180" t="s">
        <v>229</v>
      </c>
      <c r="E180">
        <v>633.56362463956805</v>
      </c>
      <c r="F180">
        <v>1</v>
      </c>
      <c r="I180" t="s">
        <v>233</v>
      </c>
      <c r="J180">
        <v>1</v>
      </c>
      <c r="K180">
        <v>9</v>
      </c>
      <c r="L180">
        <v>9999</v>
      </c>
      <c r="M180" t="s">
        <v>225</v>
      </c>
      <c r="N180">
        <v>1</v>
      </c>
      <c r="O180">
        <v>1</v>
      </c>
    </row>
    <row r="181" spans="1:15">
      <c r="A181">
        <v>2015</v>
      </c>
      <c r="B181" t="s">
        <v>227</v>
      </c>
      <c r="C181">
        <v>1.27992651442337</v>
      </c>
      <c r="D181" t="s">
        <v>229</v>
      </c>
      <c r="E181">
        <v>765.39605562517499</v>
      </c>
      <c r="F181">
        <v>1</v>
      </c>
      <c r="I181" t="s">
        <v>233</v>
      </c>
      <c r="J181">
        <v>1</v>
      </c>
      <c r="K181">
        <v>10</v>
      </c>
      <c r="L181">
        <v>9999</v>
      </c>
      <c r="M181" t="s">
        <v>225</v>
      </c>
      <c r="N181">
        <v>1</v>
      </c>
      <c r="O181">
        <v>1</v>
      </c>
    </row>
    <row r="182" spans="1:15">
      <c r="A182">
        <v>2015</v>
      </c>
      <c r="B182" t="s">
        <v>227</v>
      </c>
      <c r="C182">
        <v>1.27992651442337</v>
      </c>
      <c r="D182" t="s">
        <v>233</v>
      </c>
      <c r="E182">
        <v>802.51392454345296</v>
      </c>
      <c r="F182">
        <v>1</v>
      </c>
      <c r="I182" t="s">
        <v>233</v>
      </c>
      <c r="J182">
        <v>1</v>
      </c>
      <c r="K182">
        <v>14</v>
      </c>
      <c r="L182">
        <v>9999</v>
      </c>
      <c r="M182" t="s">
        <v>225</v>
      </c>
      <c r="N182">
        <v>1</v>
      </c>
      <c r="O182">
        <v>1</v>
      </c>
    </row>
    <row r="183" spans="1:15">
      <c r="A183">
        <v>2015</v>
      </c>
      <c r="B183" t="s">
        <v>227</v>
      </c>
      <c r="C183">
        <v>1.27992651442337</v>
      </c>
      <c r="D183" t="s">
        <v>229</v>
      </c>
      <c r="E183">
        <v>1366.9615174041601</v>
      </c>
      <c r="F183">
        <v>1</v>
      </c>
      <c r="I183" t="s">
        <v>233</v>
      </c>
      <c r="J183">
        <v>1</v>
      </c>
      <c r="K183">
        <v>15</v>
      </c>
      <c r="L183">
        <v>9999</v>
      </c>
      <c r="M183" t="s">
        <v>225</v>
      </c>
      <c r="N183">
        <v>1</v>
      </c>
      <c r="O183">
        <v>1</v>
      </c>
    </row>
    <row r="184" spans="1:15">
      <c r="A184">
        <v>2015</v>
      </c>
      <c r="B184" t="s">
        <v>227</v>
      </c>
      <c r="C184">
        <v>1.27992651442337</v>
      </c>
      <c r="D184" t="s">
        <v>229</v>
      </c>
      <c r="E184">
        <v>1876.37227014466</v>
      </c>
      <c r="F184">
        <v>2</v>
      </c>
      <c r="I184" t="s">
        <v>233</v>
      </c>
      <c r="J184">
        <v>1</v>
      </c>
      <c r="K184">
        <v>17</v>
      </c>
      <c r="L184">
        <v>9999</v>
      </c>
      <c r="M184" t="s">
        <v>225</v>
      </c>
      <c r="N184">
        <v>1</v>
      </c>
      <c r="O184">
        <v>1</v>
      </c>
    </row>
    <row r="185" spans="1:15">
      <c r="A185">
        <v>2015</v>
      </c>
      <c r="B185" t="s">
        <v>227</v>
      </c>
      <c r="C185">
        <v>1.27992651442337</v>
      </c>
      <c r="D185" t="s">
        <v>229</v>
      </c>
      <c r="E185">
        <v>1014.9817259377299</v>
      </c>
      <c r="F185">
        <v>1</v>
      </c>
      <c r="I185" t="s">
        <v>233</v>
      </c>
      <c r="J185">
        <v>1</v>
      </c>
      <c r="K185">
        <v>18</v>
      </c>
      <c r="L185">
        <v>9999</v>
      </c>
      <c r="M185" t="s">
        <v>225</v>
      </c>
      <c r="N185">
        <v>0.48830049261083702</v>
      </c>
      <c r="O185">
        <v>0.5</v>
      </c>
    </row>
    <row r="186" spans="1:15">
      <c r="A186">
        <v>2015</v>
      </c>
      <c r="B186" t="s">
        <v>227</v>
      </c>
      <c r="C186">
        <v>1.27992651442337</v>
      </c>
      <c r="D186" t="s">
        <v>233</v>
      </c>
      <c r="E186">
        <v>1063.61893348582</v>
      </c>
      <c r="F186">
        <v>1</v>
      </c>
      <c r="I186" t="s">
        <v>233</v>
      </c>
      <c r="J186">
        <v>1</v>
      </c>
      <c r="K186">
        <v>18</v>
      </c>
      <c r="L186">
        <v>9999</v>
      </c>
      <c r="M186" t="s">
        <v>225</v>
      </c>
      <c r="N186">
        <v>0.51169950738916303</v>
      </c>
      <c r="O186">
        <v>0.5</v>
      </c>
    </row>
    <row r="187" spans="1:15">
      <c r="A187">
        <v>2015</v>
      </c>
      <c r="B187" t="s">
        <v>227</v>
      </c>
      <c r="C187">
        <v>1.27992651442337</v>
      </c>
      <c r="D187" t="s">
        <v>233</v>
      </c>
      <c r="E187">
        <v>1488.5545362743801</v>
      </c>
      <c r="F187">
        <v>2</v>
      </c>
      <c r="I187" t="s">
        <v>233</v>
      </c>
      <c r="J187">
        <v>1</v>
      </c>
      <c r="K187">
        <v>19</v>
      </c>
      <c r="L187">
        <v>9999</v>
      </c>
      <c r="M187" t="s">
        <v>225</v>
      </c>
      <c r="N187">
        <v>1</v>
      </c>
      <c r="O187">
        <v>1</v>
      </c>
    </row>
    <row r="188" spans="1:15">
      <c r="A188">
        <v>2015</v>
      </c>
      <c r="B188" t="s">
        <v>231</v>
      </c>
      <c r="C188">
        <v>1.15287441734783</v>
      </c>
      <c r="D188" t="s">
        <v>229</v>
      </c>
      <c r="E188">
        <v>1609.41268661758</v>
      </c>
      <c r="F188">
        <v>2</v>
      </c>
      <c r="I188" t="s">
        <v>233</v>
      </c>
      <c r="J188">
        <v>1</v>
      </c>
      <c r="K188">
        <v>-8</v>
      </c>
      <c r="L188">
        <v>9999</v>
      </c>
      <c r="M188" t="s">
        <v>225</v>
      </c>
      <c r="N188">
        <v>0.35521628498727698</v>
      </c>
      <c r="O188">
        <v>0.4</v>
      </c>
    </row>
    <row r="189" spans="1:15">
      <c r="A189">
        <v>2015</v>
      </c>
      <c r="B189" t="s">
        <v>231</v>
      </c>
      <c r="C189">
        <v>1.15287441734783</v>
      </c>
      <c r="D189" t="s">
        <v>231</v>
      </c>
      <c r="E189">
        <v>2026.7532256974901</v>
      </c>
      <c r="F189">
        <v>2</v>
      </c>
      <c r="I189" t="s">
        <v>233</v>
      </c>
      <c r="J189">
        <v>1</v>
      </c>
      <c r="K189">
        <v>-8</v>
      </c>
      <c r="L189">
        <v>9999</v>
      </c>
      <c r="M189" t="s">
        <v>225</v>
      </c>
      <c r="N189">
        <v>0.44732824427480899</v>
      </c>
      <c r="O189">
        <v>0.4</v>
      </c>
    </row>
    <row r="190" spans="1:15">
      <c r="A190">
        <v>2015</v>
      </c>
      <c r="B190" t="s">
        <v>231</v>
      </c>
      <c r="C190">
        <v>1.15287441734783</v>
      </c>
      <c r="D190" t="s">
        <v>233</v>
      </c>
      <c r="E190">
        <v>894.63054786192004</v>
      </c>
      <c r="F190">
        <v>1</v>
      </c>
      <c r="I190" t="s">
        <v>233</v>
      </c>
      <c r="J190">
        <v>1</v>
      </c>
      <c r="K190">
        <v>-8</v>
      </c>
      <c r="L190">
        <v>9999</v>
      </c>
      <c r="M190" t="s">
        <v>225</v>
      </c>
      <c r="N190">
        <v>0.197455470737914</v>
      </c>
      <c r="O190">
        <v>0.2</v>
      </c>
    </row>
    <row r="191" spans="1:15">
      <c r="A191">
        <v>2015</v>
      </c>
      <c r="B191" t="s">
        <v>231</v>
      </c>
      <c r="C191">
        <v>1.15287441734783</v>
      </c>
      <c r="D191" t="s">
        <v>231</v>
      </c>
      <c r="E191">
        <v>772.42585962304895</v>
      </c>
      <c r="F191">
        <v>1</v>
      </c>
      <c r="I191" t="s">
        <v>233</v>
      </c>
      <c r="J191">
        <v>1</v>
      </c>
      <c r="K191">
        <v>2</v>
      </c>
      <c r="L191">
        <v>9999</v>
      </c>
      <c r="M191" t="s">
        <v>225</v>
      </c>
      <c r="N191">
        <v>1</v>
      </c>
      <c r="O191">
        <v>1</v>
      </c>
    </row>
    <row r="192" spans="1:15">
      <c r="A192">
        <v>2015</v>
      </c>
      <c r="B192" t="s">
        <v>231</v>
      </c>
      <c r="C192">
        <v>1.15287441734783</v>
      </c>
      <c r="D192" t="s">
        <v>229</v>
      </c>
      <c r="E192">
        <v>6656.6968857663996</v>
      </c>
      <c r="F192">
        <v>8</v>
      </c>
      <c r="I192" t="s">
        <v>233</v>
      </c>
      <c r="J192">
        <v>1</v>
      </c>
      <c r="K192">
        <v>3</v>
      </c>
      <c r="L192">
        <v>9999</v>
      </c>
      <c r="M192" t="s">
        <v>225</v>
      </c>
      <c r="N192">
        <v>1</v>
      </c>
      <c r="O192">
        <v>1</v>
      </c>
    </row>
    <row r="193" spans="1:15">
      <c r="A193">
        <v>2015</v>
      </c>
      <c r="B193" t="s">
        <v>231</v>
      </c>
      <c r="C193">
        <v>1.15287441734783</v>
      </c>
      <c r="D193" t="s">
        <v>229</v>
      </c>
      <c r="E193">
        <v>3285.6920894413302</v>
      </c>
      <c r="F193">
        <v>4</v>
      </c>
      <c r="I193" t="s">
        <v>233</v>
      </c>
      <c r="J193">
        <v>1</v>
      </c>
      <c r="K193">
        <v>6</v>
      </c>
      <c r="L193">
        <v>9999</v>
      </c>
      <c r="M193" t="s">
        <v>225</v>
      </c>
      <c r="N193">
        <v>0.78685808945334101</v>
      </c>
      <c r="O193">
        <v>0.8</v>
      </c>
    </row>
    <row r="194" spans="1:15">
      <c r="A194">
        <v>2015</v>
      </c>
      <c r="B194" t="s">
        <v>231</v>
      </c>
      <c r="C194">
        <v>1.15287441734783</v>
      </c>
      <c r="D194" t="s">
        <v>233</v>
      </c>
      <c r="E194">
        <v>890.01905019252899</v>
      </c>
      <c r="F194">
        <v>1</v>
      </c>
      <c r="I194" t="s">
        <v>233</v>
      </c>
      <c r="J194">
        <v>1</v>
      </c>
      <c r="K194">
        <v>6</v>
      </c>
      <c r="L194">
        <v>9999</v>
      </c>
      <c r="M194" t="s">
        <v>225</v>
      </c>
      <c r="N194">
        <v>0.21314191054665901</v>
      </c>
      <c r="O194">
        <v>0.2</v>
      </c>
    </row>
    <row r="195" spans="1:15">
      <c r="A195">
        <v>2015</v>
      </c>
      <c r="B195" t="s">
        <v>231</v>
      </c>
      <c r="C195">
        <v>1.15287441734783</v>
      </c>
      <c r="D195" t="s">
        <v>229</v>
      </c>
      <c r="E195">
        <v>6328.1276768222697</v>
      </c>
      <c r="F195">
        <v>7</v>
      </c>
      <c r="I195" t="s">
        <v>233</v>
      </c>
      <c r="J195">
        <v>1</v>
      </c>
      <c r="K195">
        <v>7</v>
      </c>
      <c r="L195">
        <v>9999</v>
      </c>
      <c r="M195" t="s">
        <v>225</v>
      </c>
      <c r="N195">
        <v>0.698434915383637</v>
      </c>
      <c r="O195">
        <v>0.7</v>
      </c>
    </row>
    <row r="196" spans="1:15">
      <c r="A196">
        <v>2015</v>
      </c>
      <c r="B196" t="s">
        <v>231</v>
      </c>
      <c r="C196">
        <v>1.15287441734783</v>
      </c>
      <c r="D196" t="s">
        <v>233</v>
      </c>
      <c r="E196">
        <v>2732.3123691143701</v>
      </c>
      <c r="F196">
        <v>3</v>
      </c>
      <c r="I196" t="s">
        <v>233</v>
      </c>
      <c r="J196">
        <v>1</v>
      </c>
      <c r="K196">
        <v>7</v>
      </c>
      <c r="L196">
        <v>9999</v>
      </c>
      <c r="M196" t="s">
        <v>225</v>
      </c>
      <c r="N196">
        <v>0.301565084616363</v>
      </c>
      <c r="O196">
        <v>0.3</v>
      </c>
    </row>
    <row r="197" spans="1:15">
      <c r="A197">
        <v>2015</v>
      </c>
      <c r="B197" t="s">
        <v>231</v>
      </c>
      <c r="C197">
        <v>1.15287441734783</v>
      </c>
      <c r="D197" t="s">
        <v>233</v>
      </c>
      <c r="E197">
        <v>2747.2997365398901</v>
      </c>
      <c r="F197">
        <v>3</v>
      </c>
      <c r="I197" t="s">
        <v>233</v>
      </c>
      <c r="J197">
        <v>1</v>
      </c>
      <c r="K197">
        <v>8</v>
      </c>
      <c r="L197">
        <v>9999</v>
      </c>
      <c r="M197" t="s">
        <v>225</v>
      </c>
      <c r="N197">
        <v>1</v>
      </c>
      <c r="O197">
        <v>1</v>
      </c>
    </row>
    <row r="198" spans="1:15">
      <c r="A198">
        <v>2015</v>
      </c>
      <c r="B198" t="s">
        <v>231</v>
      </c>
      <c r="C198">
        <v>1.15287441734783</v>
      </c>
      <c r="D198" t="s">
        <v>229</v>
      </c>
      <c r="E198">
        <v>6629.02789975005</v>
      </c>
      <c r="F198">
        <v>9</v>
      </c>
      <c r="I198" t="s">
        <v>233</v>
      </c>
      <c r="J198">
        <v>1</v>
      </c>
      <c r="K198">
        <v>9</v>
      </c>
      <c r="L198">
        <v>9999</v>
      </c>
      <c r="M198" t="s">
        <v>225</v>
      </c>
      <c r="N198">
        <v>0.503679046951647</v>
      </c>
      <c r="O198">
        <v>0.6</v>
      </c>
    </row>
    <row r="199" spans="1:15">
      <c r="A199">
        <v>2015</v>
      </c>
      <c r="B199" t="s">
        <v>231</v>
      </c>
      <c r="C199">
        <v>1.15287441734783</v>
      </c>
      <c r="D199" t="s">
        <v>231</v>
      </c>
      <c r="E199">
        <v>2842.9883131797601</v>
      </c>
      <c r="F199">
        <v>3</v>
      </c>
      <c r="I199" t="s">
        <v>233</v>
      </c>
      <c r="J199">
        <v>1</v>
      </c>
      <c r="K199">
        <v>9</v>
      </c>
      <c r="L199">
        <v>9999</v>
      </c>
      <c r="M199" t="s">
        <v>225</v>
      </c>
      <c r="N199">
        <v>0.21601261387526299</v>
      </c>
      <c r="O199">
        <v>0.2</v>
      </c>
    </row>
    <row r="200" spans="1:15">
      <c r="A200">
        <v>2015</v>
      </c>
      <c r="B200" t="s">
        <v>231</v>
      </c>
      <c r="C200">
        <v>1.15287441734783</v>
      </c>
      <c r="D200" t="s">
        <v>233</v>
      </c>
      <c r="E200">
        <v>3689.1981355130702</v>
      </c>
      <c r="F200">
        <v>3</v>
      </c>
      <c r="I200" t="s">
        <v>233</v>
      </c>
      <c r="J200">
        <v>1</v>
      </c>
      <c r="K200">
        <v>9</v>
      </c>
      <c r="L200">
        <v>9999</v>
      </c>
      <c r="M200" t="s">
        <v>225</v>
      </c>
      <c r="N200">
        <v>0.28030833917309</v>
      </c>
      <c r="O200">
        <v>0.2</v>
      </c>
    </row>
    <row r="201" spans="1:15">
      <c r="A201">
        <v>2015</v>
      </c>
      <c r="B201" t="s">
        <v>231</v>
      </c>
      <c r="C201">
        <v>1.15287441734783</v>
      </c>
      <c r="D201" t="s">
        <v>229</v>
      </c>
      <c r="E201">
        <v>4250.6479767614701</v>
      </c>
      <c r="F201">
        <v>4</v>
      </c>
      <c r="I201" t="s">
        <v>233</v>
      </c>
      <c r="J201">
        <v>1</v>
      </c>
      <c r="K201">
        <v>10</v>
      </c>
      <c r="L201">
        <v>9999</v>
      </c>
      <c r="M201" t="s">
        <v>225</v>
      </c>
      <c r="N201">
        <v>0.80502183406113503</v>
      </c>
      <c r="O201">
        <v>0.8</v>
      </c>
    </row>
    <row r="202" spans="1:15">
      <c r="A202">
        <v>2015</v>
      </c>
      <c r="B202" t="s">
        <v>231</v>
      </c>
      <c r="C202">
        <v>1.15287441734783</v>
      </c>
      <c r="D202" t="s">
        <v>233</v>
      </c>
      <c r="E202">
        <v>1029.51685469162</v>
      </c>
      <c r="F202">
        <v>1</v>
      </c>
      <c r="I202" t="s">
        <v>233</v>
      </c>
      <c r="J202">
        <v>1</v>
      </c>
      <c r="K202">
        <v>10</v>
      </c>
      <c r="L202">
        <v>9999</v>
      </c>
      <c r="M202" t="s">
        <v>225</v>
      </c>
      <c r="N202">
        <v>0.19497816593886499</v>
      </c>
      <c r="O202">
        <v>0.2</v>
      </c>
    </row>
    <row r="203" spans="1:15">
      <c r="A203">
        <v>2015</v>
      </c>
      <c r="B203" t="s">
        <v>231</v>
      </c>
      <c r="C203">
        <v>1.15287441734783</v>
      </c>
      <c r="D203" t="s">
        <v>229</v>
      </c>
      <c r="E203">
        <v>1648.6104168074</v>
      </c>
      <c r="F203">
        <v>2</v>
      </c>
      <c r="I203" t="s">
        <v>233</v>
      </c>
      <c r="J203">
        <v>1</v>
      </c>
      <c r="K203">
        <v>11</v>
      </c>
      <c r="L203">
        <v>9999</v>
      </c>
      <c r="M203" t="s">
        <v>225</v>
      </c>
      <c r="N203">
        <v>0.69350145489815695</v>
      </c>
      <c r="O203">
        <v>0.66666666666666696</v>
      </c>
    </row>
    <row r="204" spans="1:15">
      <c r="A204">
        <v>2015</v>
      </c>
      <c r="B204" t="s">
        <v>231</v>
      </c>
      <c r="C204">
        <v>1.15287441734783</v>
      </c>
      <c r="D204" t="s">
        <v>231</v>
      </c>
      <c r="E204">
        <v>728.61663176383195</v>
      </c>
      <c r="F204">
        <v>1</v>
      </c>
      <c r="I204" t="s">
        <v>233</v>
      </c>
      <c r="J204">
        <v>1</v>
      </c>
      <c r="K204">
        <v>11</v>
      </c>
      <c r="L204">
        <v>9999</v>
      </c>
      <c r="M204" t="s">
        <v>225</v>
      </c>
      <c r="N204">
        <v>0.30649854510184299</v>
      </c>
      <c r="O204">
        <v>0.33333333333333298</v>
      </c>
    </row>
    <row r="205" spans="1:15">
      <c r="A205">
        <v>2015</v>
      </c>
      <c r="B205" t="s">
        <v>231</v>
      </c>
      <c r="C205">
        <v>1.15287441734783</v>
      </c>
      <c r="D205" t="s">
        <v>229</v>
      </c>
      <c r="E205">
        <v>838.13970141187599</v>
      </c>
      <c r="F205">
        <v>1</v>
      </c>
      <c r="I205" t="s">
        <v>233</v>
      </c>
      <c r="J205">
        <v>1</v>
      </c>
      <c r="K205">
        <v>12</v>
      </c>
      <c r="L205">
        <v>9999</v>
      </c>
      <c r="M205" t="s">
        <v>225</v>
      </c>
      <c r="N205">
        <v>1</v>
      </c>
      <c r="O205">
        <v>1</v>
      </c>
    </row>
    <row r="206" spans="1:15">
      <c r="A206">
        <v>2015</v>
      </c>
      <c r="B206" t="s">
        <v>231</v>
      </c>
      <c r="C206">
        <v>1.15287441734783</v>
      </c>
      <c r="D206" t="s">
        <v>229</v>
      </c>
      <c r="E206">
        <v>7825.7115449571002</v>
      </c>
      <c r="F206">
        <v>9</v>
      </c>
      <c r="I206" t="s">
        <v>233</v>
      </c>
      <c r="J206">
        <v>1</v>
      </c>
      <c r="K206">
        <v>13</v>
      </c>
      <c r="L206">
        <v>9999</v>
      </c>
      <c r="M206" t="s">
        <v>225</v>
      </c>
      <c r="N206">
        <v>0.82159283466472999</v>
      </c>
      <c r="O206">
        <v>0.81818181818181801</v>
      </c>
    </row>
    <row r="207" spans="1:15">
      <c r="A207">
        <v>2015</v>
      </c>
      <c r="B207" t="s">
        <v>231</v>
      </c>
      <c r="C207">
        <v>1.15287441734783</v>
      </c>
      <c r="D207" t="s">
        <v>233</v>
      </c>
      <c r="E207">
        <v>1699.33689117071</v>
      </c>
      <c r="F207">
        <v>2</v>
      </c>
      <c r="I207" t="s">
        <v>233</v>
      </c>
      <c r="J207">
        <v>1</v>
      </c>
      <c r="K207">
        <v>13</v>
      </c>
      <c r="L207">
        <v>9999</v>
      </c>
      <c r="M207" t="s">
        <v>225</v>
      </c>
      <c r="N207">
        <v>0.17840716533527001</v>
      </c>
      <c r="O207">
        <v>0.18181818181818199</v>
      </c>
    </row>
    <row r="208" spans="1:15">
      <c r="A208">
        <v>2015</v>
      </c>
      <c r="B208" t="s">
        <v>231</v>
      </c>
      <c r="C208">
        <v>1.15287441734783</v>
      </c>
      <c r="D208" t="s">
        <v>229</v>
      </c>
      <c r="E208">
        <v>2006.0014861852301</v>
      </c>
      <c r="F208">
        <v>3</v>
      </c>
      <c r="I208" t="s">
        <v>233</v>
      </c>
      <c r="J208">
        <v>1</v>
      </c>
      <c r="K208">
        <v>14</v>
      </c>
      <c r="L208">
        <v>9999</v>
      </c>
      <c r="M208" t="s">
        <v>225</v>
      </c>
      <c r="N208">
        <v>0.40893066980023501</v>
      </c>
      <c r="O208">
        <v>0.42857142857142899</v>
      </c>
    </row>
    <row r="209" spans="1:15">
      <c r="A209">
        <v>2015</v>
      </c>
      <c r="B209" t="s">
        <v>231</v>
      </c>
      <c r="C209">
        <v>1.15287441734783</v>
      </c>
      <c r="D209" t="s">
        <v>233</v>
      </c>
      <c r="E209">
        <v>2899.4791596298001</v>
      </c>
      <c r="F209">
        <v>4</v>
      </c>
      <c r="I209" t="s">
        <v>233</v>
      </c>
      <c r="J209">
        <v>1</v>
      </c>
      <c r="K209">
        <v>14</v>
      </c>
      <c r="L209">
        <v>9999</v>
      </c>
      <c r="M209" t="s">
        <v>225</v>
      </c>
      <c r="N209">
        <v>0.59106933019976504</v>
      </c>
      <c r="O209">
        <v>0.57142857142857095</v>
      </c>
    </row>
    <row r="210" spans="1:15">
      <c r="A210">
        <v>2015</v>
      </c>
      <c r="B210" t="s">
        <v>231</v>
      </c>
      <c r="C210">
        <v>1.15287441734783</v>
      </c>
      <c r="D210" t="s">
        <v>229</v>
      </c>
      <c r="E210">
        <v>718.24076200770105</v>
      </c>
      <c r="F210">
        <v>1</v>
      </c>
      <c r="I210" t="s">
        <v>233</v>
      </c>
      <c r="J210">
        <v>1</v>
      </c>
      <c r="K210">
        <v>15</v>
      </c>
      <c r="L210">
        <v>9999</v>
      </c>
      <c r="M210" t="s">
        <v>225</v>
      </c>
      <c r="N210">
        <v>0.32789473684210502</v>
      </c>
      <c r="O210">
        <v>0.33333333333333298</v>
      </c>
    </row>
    <row r="211" spans="1:15">
      <c r="A211">
        <v>2015</v>
      </c>
      <c r="B211" t="s">
        <v>231</v>
      </c>
      <c r="C211">
        <v>1.15287441734783</v>
      </c>
      <c r="D211" t="s">
        <v>233</v>
      </c>
      <c r="E211">
        <v>1472.22063095319</v>
      </c>
      <c r="F211">
        <v>2</v>
      </c>
      <c r="I211" t="s">
        <v>233</v>
      </c>
      <c r="J211">
        <v>1</v>
      </c>
      <c r="K211">
        <v>15</v>
      </c>
      <c r="L211">
        <v>9999</v>
      </c>
      <c r="M211" t="s">
        <v>225</v>
      </c>
      <c r="N211">
        <v>0.67210526315789498</v>
      </c>
      <c r="O211">
        <v>0.66666666666666696</v>
      </c>
    </row>
    <row r="212" spans="1:15">
      <c r="A212">
        <v>2015</v>
      </c>
      <c r="B212" t="s">
        <v>231</v>
      </c>
      <c r="C212">
        <v>1.15287441734783</v>
      </c>
      <c r="D212" t="s">
        <v>229</v>
      </c>
      <c r="E212">
        <v>4181.4755117205996</v>
      </c>
      <c r="F212">
        <v>6</v>
      </c>
      <c r="I212" t="s">
        <v>233</v>
      </c>
      <c r="J212">
        <v>1</v>
      </c>
      <c r="K212">
        <v>16</v>
      </c>
      <c r="L212">
        <v>9999</v>
      </c>
      <c r="M212" t="s">
        <v>225</v>
      </c>
      <c r="N212">
        <v>0.69138391155165801</v>
      </c>
      <c r="O212">
        <v>0.75</v>
      </c>
    </row>
    <row r="213" spans="1:15">
      <c r="A213">
        <v>2015</v>
      </c>
      <c r="B213" t="s">
        <v>231</v>
      </c>
      <c r="C213">
        <v>1.15287441734783</v>
      </c>
      <c r="D213" t="s">
        <v>233</v>
      </c>
      <c r="E213">
        <v>1866.50368168614</v>
      </c>
      <c r="F213">
        <v>2</v>
      </c>
      <c r="I213" t="s">
        <v>233</v>
      </c>
      <c r="J213">
        <v>1</v>
      </c>
      <c r="K213">
        <v>16</v>
      </c>
      <c r="L213">
        <v>9999</v>
      </c>
      <c r="M213" t="s">
        <v>225</v>
      </c>
      <c r="N213">
        <v>0.30861608844834199</v>
      </c>
      <c r="O213">
        <v>0.25</v>
      </c>
    </row>
    <row r="214" spans="1:15">
      <c r="A214">
        <v>2015</v>
      </c>
      <c r="B214" t="s">
        <v>231</v>
      </c>
      <c r="C214">
        <v>1.15287441734783</v>
      </c>
      <c r="D214" t="s">
        <v>229</v>
      </c>
      <c r="E214">
        <v>11695.9109639938</v>
      </c>
      <c r="F214">
        <v>14</v>
      </c>
      <c r="I214" t="s">
        <v>233</v>
      </c>
      <c r="J214">
        <v>1</v>
      </c>
      <c r="K214">
        <v>17</v>
      </c>
      <c r="L214">
        <v>9999</v>
      </c>
      <c r="M214" t="s">
        <v>225</v>
      </c>
      <c r="N214">
        <v>0.69600713501646505</v>
      </c>
      <c r="O214">
        <v>0.66666666666666696</v>
      </c>
    </row>
    <row r="215" spans="1:15">
      <c r="A215">
        <v>2015</v>
      </c>
      <c r="B215" t="s">
        <v>231</v>
      </c>
      <c r="C215">
        <v>1.15287441734783</v>
      </c>
      <c r="D215" t="s">
        <v>231</v>
      </c>
      <c r="E215">
        <v>679.04303181787498</v>
      </c>
      <c r="F215">
        <v>1</v>
      </c>
      <c r="I215" t="s">
        <v>233</v>
      </c>
      <c r="J215">
        <v>1</v>
      </c>
      <c r="K215">
        <v>17</v>
      </c>
      <c r="L215">
        <v>9999</v>
      </c>
      <c r="M215" t="s">
        <v>225</v>
      </c>
      <c r="N215">
        <v>4.0408891328210801E-2</v>
      </c>
      <c r="O215">
        <v>4.7619047619047603E-2</v>
      </c>
    </row>
    <row r="216" spans="1:15">
      <c r="A216">
        <v>2015</v>
      </c>
      <c r="B216" t="s">
        <v>231</v>
      </c>
      <c r="C216">
        <v>1.15287441734783</v>
      </c>
      <c r="D216" t="s">
        <v>233</v>
      </c>
      <c r="E216">
        <v>4429.34351145038</v>
      </c>
      <c r="F216">
        <v>6</v>
      </c>
      <c r="I216" t="s">
        <v>233</v>
      </c>
      <c r="J216">
        <v>1</v>
      </c>
      <c r="K216">
        <v>17</v>
      </c>
      <c r="L216">
        <v>9999</v>
      </c>
      <c r="M216" t="s">
        <v>225</v>
      </c>
      <c r="N216">
        <v>0.26358397365532399</v>
      </c>
      <c r="O216">
        <v>0.28571428571428598</v>
      </c>
    </row>
    <row r="217" spans="1:15">
      <c r="A217">
        <v>2015</v>
      </c>
      <c r="B217" t="s">
        <v>231</v>
      </c>
      <c r="C217">
        <v>1.15287441734783</v>
      </c>
      <c r="D217" t="s">
        <v>229</v>
      </c>
      <c r="E217">
        <v>2160.4866581098399</v>
      </c>
      <c r="F217">
        <v>2</v>
      </c>
      <c r="I217" t="s">
        <v>233</v>
      </c>
      <c r="J217">
        <v>1</v>
      </c>
      <c r="K217">
        <v>18</v>
      </c>
      <c r="L217">
        <v>9999</v>
      </c>
      <c r="M217" t="s">
        <v>225</v>
      </c>
      <c r="N217">
        <v>0.392872117400419</v>
      </c>
      <c r="O217">
        <v>0.33333333333333298</v>
      </c>
    </row>
    <row r="218" spans="1:15">
      <c r="A218">
        <v>2015</v>
      </c>
      <c r="B218" t="s">
        <v>231</v>
      </c>
      <c r="C218">
        <v>1.15287441734783</v>
      </c>
      <c r="D218" t="s">
        <v>233</v>
      </c>
      <c r="E218">
        <v>3338.72431263933</v>
      </c>
      <c r="F218">
        <v>4</v>
      </c>
      <c r="I218" t="s">
        <v>233</v>
      </c>
      <c r="J218">
        <v>1</v>
      </c>
      <c r="K218">
        <v>18</v>
      </c>
      <c r="L218">
        <v>9999</v>
      </c>
      <c r="M218" t="s">
        <v>225</v>
      </c>
      <c r="N218">
        <v>0.60712788259958095</v>
      </c>
      <c r="O218">
        <v>0.66666666666666696</v>
      </c>
    </row>
    <row r="219" spans="1:15">
      <c r="A219">
        <v>2015</v>
      </c>
      <c r="B219" t="s">
        <v>231</v>
      </c>
      <c r="C219">
        <v>1.15287441734783</v>
      </c>
      <c r="D219" t="s">
        <v>229</v>
      </c>
      <c r="E219">
        <v>2286.14996960076</v>
      </c>
      <c r="F219">
        <v>3</v>
      </c>
      <c r="I219" t="s">
        <v>233</v>
      </c>
      <c r="J219">
        <v>1</v>
      </c>
      <c r="K219">
        <v>19</v>
      </c>
      <c r="L219">
        <v>9999</v>
      </c>
      <c r="M219" t="s">
        <v>225</v>
      </c>
      <c r="N219">
        <v>0.40601965601965601</v>
      </c>
      <c r="O219">
        <v>0.42857142857142899</v>
      </c>
    </row>
    <row r="220" spans="1:15">
      <c r="A220">
        <v>2015</v>
      </c>
      <c r="B220" t="s">
        <v>231</v>
      </c>
      <c r="C220">
        <v>1.15287441734783</v>
      </c>
      <c r="D220" t="s">
        <v>233</v>
      </c>
      <c r="E220">
        <v>3344.48868472607</v>
      </c>
      <c r="F220">
        <v>4</v>
      </c>
      <c r="I220" t="s">
        <v>233</v>
      </c>
      <c r="J220">
        <v>1</v>
      </c>
      <c r="K220">
        <v>19</v>
      </c>
      <c r="L220">
        <v>9999</v>
      </c>
      <c r="M220" t="s">
        <v>225</v>
      </c>
      <c r="N220">
        <v>0.59398034398034405</v>
      </c>
      <c r="O220">
        <v>0.57142857142857095</v>
      </c>
    </row>
    <row r="221" spans="1:15">
      <c r="A221">
        <v>2015</v>
      </c>
      <c r="B221" t="s">
        <v>231</v>
      </c>
      <c r="C221">
        <v>1.15287441734783</v>
      </c>
      <c r="D221" t="s">
        <v>229</v>
      </c>
      <c r="E221">
        <v>764.355738701615</v>
      </c>
      <c r="F221">
        <v>1</v>
      </c>
      <c r="I221" t="s">
        <v>233</v>
      </c>
      <c r="J221">
        <v>1</v>
      </c>
      <c r="K221">
        <v>20</v>
      </c>
      <c r="L221">
        <v>9999</v>
      </c>
      <c r="M221" t="s">
        <v>225</v>
      </c>
      <c r="N221">
        <v>1</v>
      </c>
      <c r="O221">
        <v>1</v>
      </c>
    </row>
    <row r="222" spans="1:15">
      <c r="A222">
        <v>2015</v>
      </c>
      <c r="B222" t="s">
        <v>231</v>
      </c>
      <c r="C222">
        <v>1.15287441734783</v>
      </c>
      <c r="D222" t="s">
        <v>233</v>
      </c>
      <c r="E222">
        <v>1428.41140309397</v>
      </c>
      <c r="F222">
        <v>2</v>
      </c>
      <c r="I222" t="s">
        <v>233</v>
      </c>
      <c r="J222">
        <v>1</v>
      </c>
      <c r="K222">
        <v>21</v>
      </c>
      <c r="L222">
        <v>9999</v>
      </c>
      <c r="M222" t="s">
        <v>225</v>
      </c>
      <c r="N222">
        <v>1</v>
      </c>
      <c r="O222">
        <v>1</v>
      </c>
    </row>
    <row r="223" spans="1:15">
      <c r="A223">
        <v>2015</v>
      </c>
      <c r="B223" t="s">
        <v>235</v>
      </c>
      <c r="C223">
        <v>1.2019273790783001</v>
      </c>
      <c r="D223" t="s">
        <v>229</v>
      </c>
      <c r="E223">
        <v>10149.0747889372</v>
      </c>
      <c r="F223">
        <v>12</v>
      </c>
      <c r="I223" t="s">
        <v>233</v>
      </c>
      <c r="J223">
        <v>1</v>
      </c>
      <c r="K223">
        <v>-8</v>
      </c>
      <c r="L223">
        <v>9999</v>
      </c>
      <c r="M223" t="s">
        <v>225</v>
      </c>
      <c r="N223">
        <v>0.87784592993034605</v>
      </c>
      <c r="O223">
        <v>0.85714285714285698</v>
      </c>
    </row>
    <row r="224" spans="1:15">
      <c r="A224">
        <v>2015</v>
      </c>
      <c r="B224" t="s">
        <v>235</v>
      </c>
      <c r="C224">
        <v>1.2019273790783001</v>
      </c>
      <c r="D224" t="s">
        <v>233</v>
      </c>
      <c r="E224">
        <v>1412.2646704169999</v>
      </c>
      <c r="F224">
        <v>2</v>
      </c>
      <c r="I224" t="s">
        <v>233</v>
      </c>
      <c r="J224">
        <v>1</v>
      </c>
      <c r="K224">
        <v>-8</v>
      </c>
      <c r="L224">
        <v>9999</v>
      </c>
      <c r="M224" t="s">
        <v>225</v>
      </c>
      <c r="N224">
        <v>0.12215407006965399</v>
      </c>
      <c r="O224">
        <v>0.14285714285714299</v>
      </c>
    </row>
    <row r="225" spans="1:15">
      <c r="A225">
        <v>2015</v>
      </c>
      <c r="B225" t="s">
        <v>235</v>
      </c>
      <c r="C225">
        <v>1.2019273790783001</v>
      </c>
      <c r="D225" t="s">
        <v>229</v>
      </c>
      <c r="E225">
        <v>199868.50386693</v>
      </c>
      <c r="F225">
        <v>265</v>
      </c>
      <c r="I225" t="s">
        <v>233</v>
      </c>
      <c r="J225">
        <v>1</v>
      </c>
      <c r="K225">
        <v>1</v>
      </c>
      <c r="L225">
        <v>9999</v>
      </c>
      <c r="M225" t="s">
        <v>225</v>
      </c>
      <c r="N225">
        <v>0.57740786266380595</v>
      </c>
      <c r="O225">
        <v>0.55439330543933096</v>
      </c>
    </row>
    <row r="226" spans="1:15">
      <c r="A226">
        <v>2015</v>
      </c>
      <c r="B226" t="s">
        <v>235</v>
      </c>
      <c r="C226">
        <v>1.2019273790783001</v>
      </c>
      <c r="D226" t="s">
        <v>233</v>
      </c>
      <c r="E226">
        <v>146279.36974334501</v>
      </c>
      <c r="F226">
        <v>213</v>
      </c>
      <c r="I226" t="s">
        <v>233</v>
      </c>
      <c r="J226">
        <v>1</v>
      </c>
      <c r="K226">
        <v>1</v>
      </c>
      <c r="L226">
        <v>9999</v>
      </c>
      <c r="M226" t="s">
        <v>225</v>
      </c>
      <c r="N226">
        <v>0.422592137336195</v>
      </c>
      <c r="O226">
        <v>0.44560669456066898</v>
      </c>
    </row>
    <row r="227" spans="1:15">
      <c r="A227">
        <v>2015</v>
      </c>
      <c r="B227" t="s">
        <v>235</v>
      </c>
      <c r="C227">
        <v>1.2019273790783001</v>
      </c>
      <c r="D227" t="s">
        <v>229</v>
      </c>
      <c r="E227">
        <v>91502.731369230896</v>
      </c>
      <c r="F227">
        <v>120</v>
      </c>
      <c r="I227" t="s">
        <v>233</v>
      </c>
      <c r="J227">
        <v>1</v>
      </c>
      <c r="K227">
        <v>2</v>
      </c>
      <c r="L227">
        <v>9999</v>
      </c>
      <c r="M227" t="s">
        <v>225</v>
      </c>
      <c r="N227">
        <v>0.63070078785820205</v>
      </c>
      <c r="O227">
        <v>0.64864864864864902</v>
      </c>
    </row>
    <row r="228" spans="1:15">
      <c r="A228">
        <v>2015</v>
      </c>
      <c r="B228" t="s">
        <v>235</v>
      </c>
      <c r="C228">
        <v>1.2019273790783001</v>
      </c>
      <c r="D228" t="s">
        <v>233</v>
      </c>
      <c r="E228">
        <v>53578.316777173299</v>
      </c>
      <c r="F228">
        <v>65</v>
      </c>
      <c r="I228" t="s">
        <v>233</v>
      </c>
      <c r="J228">
        <v>1</v>
      </c>
      <c r="K228">
        <v>2</v>
      </c>
      <c r="L228">
        <v>9999</v>
      </c>
      <c r="M228" t="s">
        <v>225</v>
      </c>
      <c r="N228">
        <v>0.36929921214179801</v>
      </c>
      <c r="O228">
        <v>0.35135135135135098</v>
      </c>
    </row>
    <row r="229" spans="1:15">
      <c r="A229">
        <v>2015</v>
      </c>
      <c r="B229" t="s">
        <v>235</v>
      </c>
      <c r="C229">
        <v>1.2019273790783001</v>
      </c>
      <c r="D229" t="s">
        <v>229</v>
      </c>
      <c r="E229">
        <v>2062172.0447596</v>
      </c>
      <c r="F229">
        <v>2602</v>
      </c>
      <c r="I229" t="s">
        <v>233</v>
      </c>
      <c r="J229">
        <v>1</v>
      </c>
      <c r="K229">
        <v>3</v>
      </c>
      <c r="L229">
        <v>9999</v>
      </c>
      <c r="M229" t="s">
        <v>225</v>
      </c>
      <c r="N229">
        <v>0.74111649472646102</v>
      </c>
      <c r="O229">
        <v>0.73941460642227896</v>
      </c>
    </row>
    <row r="230" spans="1:15">
      <c r="A230">
        <v>2015</v>
      </c>
      <c r="B230" t="s">
        <v>235</v>
      </c>
      <c r="C230">
        <v>1.2019273790783001</v>
      </c>
      <c r="D230" t="s">
        <v>231</v>
      </c>
      <c r="E230">
        <v>3784.8693167175602</v>
      </c>
      <c r="F230">
        <v>4</v>
      </c>
      <c r="I230" t="s">
        <v>233</v>
      </c>
      <c r="J230">
        <v>1</v>
      </c>
      <c r="K230">
        <v>3</v>
      </c>
      <c r="L230">
        <v>9999</v>
      </c>
      <c r="M230" t="s">
        <v>225</v>
      </c>
      <c r="N230">
        <v>1.3602303882120899E-3</v>
      </c>
      <c r="O230">
        <v>1.1366865586814399E-3</v>
      </c>
    </row>
    <row r="231" spans="1:15">
      <c r="A231">
        <v>2015</v>
      </c>
      <c r="B231" t="s">
        <v>235</v>
      </c>
      <c r="C231">
        <v>1.2019273790783001</v>
      </c>
      <c r="D231" t="s">
        <v>233</v>
      </c>
      <c r="E231">
        <v>716563.86293152103</v>
      </c>
      <c r="F231">
        <v>913</v>
      </c>
      <c r="I231" t="s">
        <v>233</v>
      </c>
      <c r="J231">
        <v>1</v>
      </c>
      <c r="K231">
        <v>3</v>
      </c>
      <c r="L231">
        <v>9999</v>
      </c>
      <c r="M231" t="s">
        <v>225</v>
      </c>
      <c r="N231">
        <v>0.257523274885326</v>
      </c>
      <c r="O231">
        <v>0.25944870701903899</v>
      </c>
    </row>
    <row r="232" spans="1:15">
      <c r="A232">
        <v>2015</v>
      </c>
      <c r="B232" t="s">
        <v>235</v>
      </c>
      <c r="C232">
        <v>1.2019273790783001</v>
      </c>
      <c r="D232" t="s">
        <v>229</v>
      </c>
      <c r="E232">
        <v>111823.71756730801</v>
      </c>
      <c r="F232">
        <v>142</v>
      </c>
      <c r="I232" t="s">
        <v>233</v>
      </c>
      <c r="J232">
        <v>1</v>
      </c>
      <c r="K232">
        <v>4</v>
      </c>
      <c r="L232">
        <v>9999</v>
      </c>
      <c r="M232" t="s">
        <v>225</v>
      </c>
      <c r="N232">
        <v>0.73229226518902202</v>
      </c>
      <c r="O232">
        <v>0.74345549738219896</v>
      </c>
    </row>
    <row r="233" spans="1:15">
      <c r="A233">
        <v>2015</v>
      </c>
      <c r="B233" t="s">
        <v>235</v>
      </c>
      <c r="C233">
        <v>1.2019273790783001</v>
      </c>
      <c r="D233" t="s">
        <v>233</v>
      </c>
      <c r="E233">
        <v>40879.954017211101</v>
      </c>
      <c r="F233">
        <v>49</v>
      </c>
      <c r="I233" t="s">
        <v>233</v>
      </c>
      <c r="J233">
        <v>1</v>
      </c>
      <c r="K233">
        <v>4</v>
      </c>
      <c r="L233">
        <v>9999</v>
      </c>
      <c r="M233" t="s">
        <v>225</v>
      </c>
      <c r="N233">
        <v>0.26770773481097798</v>
      </c>
      <c r="O233">
        <v>0.25654450261780098</v>
      </c>
    </row>
    <row r="234" spans="1:15">
      <c r="A234">
        <v>2015</v>
      </c>
      <c r="B234" t="s">
        <v>235</v>
      </c>
      <c r="C234">
        <v>1.2019273790783001</v>
      </c>
      <c r="D234" t="s">
        <v>229</v>
      </c>
      <c r="E234">
        <v>166103.95993386299</v>
      </c>
      <c r="F234">
        <v>204</v>
      </c>
      <c r="I234" t="s">
        <v>233</v>
      </c>
      <c r="J234">
        <v>1</v>
      </c>
      <c r="K234">
        <v>5</v>
      </c>
      <c r="L234">
        <v>9999</v>
      </c>
      <c r="M234" t="s">
        <v>225</v>
      </c>
      <c r="N234">
        <v>0.838259645887798</v>
      </c>
      <c r="O234">
        <v>0.83606557377049195</v>
      </c>
    </row>
    <row r="235" spans="1:15">
      <c r="A235">
        <v>2015</v>
      </c>
      <c r="B235" t="s">
        <v>235</v>
      </c>
      <c r="C235">
        <v>1.2019273790783001</v>
      </c>
      <c r="D235" t="s">
        <v>233</v>
      </c>
      <c r="E235">
        <v>32049.393563122801</v>
      </c>
      <c r="F235">
        <v>40</v>
      </c>
      <c r="I235" t="s">
        <v>233</v>
      </c>
      <c r="J235">
        <v>1</v>
      </c>
      <c r="K235">
        <v>5</v>
      </c>
      <c r="L235">
        <v>9999</v>
      </c>
      <c r="M235" t="s">
        <v>225</v>
      </c>
      <c r="N235">
        <v>0.161740354112202</v>
      </c>
      <c r="O235">
        <v>0.16393442622950799</v>
      </c>
    </row>
    <row r="236" spans="1:15">
      <c r="A236">
        <v>2015</v>
      </c>
      <c r="B236" t="s">
        <v>235</v>
      </c>
      <c r="C236">
        <v>1.2019273790783001</v>
      </c>
      <c r="D236" t="s">
        <v>229</v>
      </c>
      <c r="E236">
        <v>1541988.69244092</v>
      </c>
      <c r="F236">
        <v>1914</v>
      </c>
      <c r="I236" t="s">
        <v>233</v>
      </c>
      <c r="J236">
        <v>1</v>
      </c>
      <c r="K236">
        <v>6</v>
      </c>
      <c r="L236">
        <v>9999</v>
      </c>
      <c r="M236" t="s">
        <v>225</v>
      </c>
      <c r="N236">
        <v>0.84113485314085601</v>
      </c>
      <c r="O236">
        <v>0.83763676148796495</v>
      </c>
    </row>
    <row r="237" spans="1:15">
      <c r="A237">
        <v>2015</v>
      </c>
      <c r="B237" t="s">
        <v>235</v>
      </c>
      <c r="C237">
        <v>1.2019273790783001</v>
      </c>
      <c r="D237" t="s">
        <v>231</v>
      </c>
      <c r="E237">
        <v>2746.4040611939099</v>
      </c>
      <c r="F237">
        <v>4</v>
      </c>
      <c r="I237" t="s">
        <v>233</v>
      </c>
      <c r="J237">
        <v>1</v>
      </c>
      <c r="K237">
        <v>6</v>
      </c>
      <c r="L237">
        <v>9999</v>
      </c>
      <c r="M237" t="s">
        <v>225</v>
      </c>
      <c r="N237">
        <v>1.49812783193694E-3</v>
      </c>
      <c r="O237">
        <v>1.75054704595186E-3</v>
      </c>
    </row>
    <row r="238" spans="1:15">
      <c r="A238">
        <v>2015</v>
      </c>
      <c r="B238" t="s">
        <v>235</v>
      </c>
      <c r="C238">
        <v>1.2019273790783001</v>
      </c>
      <c r="D238" t="s">
        <v>233</v>
      </c>
      <c r="E238">
        <v>288489.01338113099</v>
      </c>
      <c r="F238">
        <v>367</v>
      </c>
      <c r="I238" t="s">
        <v>233</v>
      </c>
      <c r="J238">
        <v>1</v>
      </c>
      <c r="K238">
        <v>6</v>
      </c>
      <c r="L238">
        <v>9999</v>
      </c>
      <c r="M238" t="s">
        <v>225</v>
      </c>
      <c r="N238">
        <v>0.15736701902720701</v>
      </c>
      <c r="O238">
        <v>0.16061269146608301</v>
      </c>
    </row>
    <row r="239" spans="1:15">
      <c r="A239">
        <v>2015</v>
      </c>
      <c r="B239" t="s">
        <v>235</v>
      </c>
      <c r="C239">
        <v>1.2019273790783001</v>
      </c>
      <c r="D239" t="s">
        <v>227</v>
      </c>
      <c r="E239">
        <v>1818.5161245454699</v>
      </c>
      <c r="F239">
        <v>2</v>
      </c>
      <c r="I239" t="s">
        <v>233</v>
      </c>
      <c r="J239">
        <v>1</v>
      </c>
      <c r="K239">
        <v>7</v>
      </c>
      <c r="L239">
        <v>9999</v>
      </c>
      <c r="M239" t="s">
        <v>225</v>
      </c>
      <c r="N239">
        <v>5.1838040556328698E-4</v>
      </c>
      <c r="O239">
        <v>4.53001132502831E-4</v>
      </c>
    </row>
    <row r="240" spans="1:15">
      <c r="A240">
        <v>2015</v>
      </c>
      <c r="B240" t="s">
        <v>235</v>
      </c>
      <c r="C240">
        <v>1.2019273790783001</v>
      </c>
      <c r="D240" t="s">
        <v>229</v>
      </c>
      <c r="E240">
        <v>2455229.9420479201</v>
      </c>
      <c r="F240">
        <v>3125</v>
      </c>
      <c r="I240" t="s">
        <v>233</v>
      </c>
      <c r="J240">
        <v>1</v>
      </c>
      <c r="K240">
        <v>7</v>
      </c>
      <c r="L240">
        <v>9999</v>
      </c>
      <c r="M240" t="s">
        <v>225</v>
      </c>
      <c r="N240">
        <v>0.69988001532185795</v>
      </c>
      <c r="O240">
        <v>0.70781426953567395</v>
      </c>
    </row>
    <row r="241" spans="1:15">
      <c r="A241">
        <v>2015</v>
      </c>
      <c r="B241" t="s">
        <v>235</v>
      </c>
      <c r="C241">
        <v>1.2019273790783001</v>
      </c>
      <c r="D241" t="s">
        <v>231</v>
      </c>
      <c r="E241">
        <v>1530.05355356667</v>
      </c>
      <c r="F241">
        <v>2</v>
      </c>
      <c r="I241" t="s">
        <v>233</v>
      </c>
      <c r="J241">
        <v>1</v>
      </c>
      <c r="K241">
        <v>7</v>
      </c>
      <c r="L241">
        <v>9999</v>
      </c>
      <c r="M241" t="s">
        <v>225</v>
      </c>
      <c r="N241">
        <v>4.3615218524921699E-4</v>
      </c>
      <c r="O241">
        <v>4.53001132502831E-4</v>
      </c>
    </row>
    <row r="242" spans="1:15">
      <c r="A242">
        <v>2015</v>
      </c>
      <c r="B242" t="s">
        <v>235</v>
      </c>
      <c r="C242">
        <v>1.2019273790783001</v>
      </c>
      <c r="D242" t="s">
        <v>233</v>
      </c>
      <c r="E242">
        <v>1049494.1411540699</v>
      </c>
      <c r="F242">
        <v>1286</v>
      </c>
      <c r="I242" t="s">
        <v>233</v>
      </c>
      <c r="J242">
        <v>1</v>
      </c>
      <c r="K242">
        <v>7</v>
      </c>
      <c r="L242">
        <v>9999</v>
      </c>
      <c r="M242" t="s">
        <v>225</v>
      </c>
      <c r="N242">
        <v>0.29916545208732898</v>
      </c>
      <c r="O242">
        <v>0.29127972819932102</v>
      </c>
    </row>
    <row r="243" spans="1:15">
      <c r="A243">
        <v>2015</v>
      </c>
      <c r="B243" t="s">
        <v>235</v>
      </c>
      <c r="C243">
        <v>1.2019273790783001</v>
      </c>
      <c r="D243" t="s">
        <v>229</v>
      </c>
      <c r="E243">
        <v>718417.23495006002</v>
      </c>
      <c r="F243">
        <v>927</v>
      </c>
      <c r="I243" t="s">
        <v>233</v>
      </c>
      <c r="J243">
        <v>1</v>
      </c>
      <c r="K243">
        <v>8</v>
      </c>
      <c r="L243">
        <v>9999</v>
      </c>
      <c r="M243" t="s">
        <v>225</v>
      </c>
      <c r="N243">
        <v>0.56968345888739802</v>
      </c>
      <c r="O243">
        <v>0.58082706766917302</v>
      </c>
    </row>
    <row r="244" spans="1:15">
      <c r="A244">
        <v>2015</v>
      </c>
      <c r="B244" t="s">
        <v>235</v>
      </c>
      <c r="C244">
        <v>1.2019273790783001</v>
      </c>
      <c r="D244" t="s">
        <v>233</v>
      </c>
      <c r="E244">
        <v>542664.20201695699</v>
      </c>
      <c r="F244">
        <v>669</v>
      </c>
      <c r="I244" t="s">
        <v>233</v>
      </c>
      <c r="J244">
        <v>1</v>
      </c>
      <c r="K244">
        <v>8</v>
      </c>
      <c r="L244">
        <v>9999</v>
      </c>
      <c r="M244" t="s">
        <v>225</v>
      </c>
      <c r="N244">
        <v>0.43031654111260198</v>
      </c>
      <c r="O244">
        <v>0.41917293233082698</v>
      </c>
    </row>
    <row r="245" spans="1:15">
      <c r="A245">
        <v>2015</v>
      </c>
      <c r="B245" t="s">
        <v>235</v>
      </c>
      <c r="C245">
        <v>1.2019273790783001</v>
      </c>
      <c r="D245" t="s">
        <v>229</v>
      </c>
      <c r="E245">
        <v>558308.48878303997</v>
      </c>
      <c r="F245">
        <v>714</v>
      </c>
      <c r="I245" t="s">
        <v>233</v>
      </c>
      <c r="J245">
        <v>1</v>
      </c>
      <c r="K245">
        <v>9</v>
      </c>
      <c r="L245">
        <v>9999</v>
      </c>
      <c r="M245" t="s">
        <v>225</v>
      </c>
      <c r="N245">
        <v>0.40935600879852202</v>
      </c>
      <c r="O245">
        <v>0.42780107849011401</v>
      </c>
    </row>
    <row r="246" spans="1:15">
      <c r="A246">
        <v>2015</v>
      </c>
      <c r="B246" t="s">
        <v>235</v>
      </c>
      <c r="C246">
        <v>1.2019273790783001</v>
      </c>
      <c r="D246" t="s">
        <v>231</v>
      </c>
      <c r="E246">
        <v>1025.24405435379</v>
      </c>
      <c r="F246">
        <v>1</v>
      </c>
      <c r="I246" t="s">
        <v>233</v>
      </c>
      <c r="J246">
        <v>1</v>
      </c>
      <c r="K246">
        <v>9</v>
      </c>
      <c r="L246">
        <v>9999</v>
      </c>
      <c r="M246" t="s">
        <v>225</v>
      </c>
      <c r="N246">
        <v>7.5171669886211405E-4</v>
      </c>
      <c r="O246">
        <v>5.9916117435590197E-4</v>
      </c>
    </row>
    <row r="247" spans="1:15">
      <c r="A247">
        <v>2015</v>
      </c>
      <c r="B247" t="s">
        <v>235</v>
      </c>
      <c r="C247">
        <v>1.2019273790783001</v>
      </c>
      <c r="D247" t="s">
        <v>233</v>
      </c>
      <c r="E247">
        <v>804536.53358839895</v>
      </c>
      <c r="F247">
        <v>954</v>
      </c>
      <c r="I247" t="s">
        <v>233</v>
      </c>
      <c r="J247">
        <v>1</v>
      </c>
      <c r="K247">
        <v>9</v>
      </c>
      <c r="L247">
        <v>9999</v>
      </c>
      <c r="M247" t="s">
        <v>225</v>
      </c>
      <c r="N247">
        <v>0.58989227450261605</v>
      </c>
      <c r="O247">
        <v>0.57159976033552995</v>
      </c>
    </row>
    <row r="248" spans="1:15">
      <c r="A248">
        <v>2015</v>
      </c>
      <c r="B248" t="s">
        <v>235</v>
      </c>
      <c r="C248">
        <v>1.2019273790783001</v>
      </c>
      <c r="D248" t="s">
        <v>229</v>
      </c>
      <c r="E248">
        <v>654865.32478129503</v>
      </c>
      <c r="F248">
        <v>807</v>
      </c>
      <c r="I248" t="s">
        <v>233</v>
      </c>
      <c r="J248">
        <v>1</v>
      </c>
      <c r="K248">
        <v>10</v>
      </c>
      <c r="L248">
        <v>9999</v>
      </c>
      <c r="M248" t="s">
        <v>225</v>
      </c>
      <c r="N248">
        <v>0.73122207653294702</v>
      </c>
      <c r="O248">
        <v>0.73968835930339105</v>
      </c>
    </row>
    <row r="249" spans="1:15">
      <c r="A249">
        <v>2015</v>
      </c>
      <c r="B249" t="s">
        <v>235</v>
      </c>
      <c r="C249">
        <v>1.2019273790783001</v>
      </c>
      <c r="D249" t="s">
        <v>233</v>
      </c>
      <c r="E249">
        <v>240711.19813539</v>
      </c>
      <c r="F249">
        <v>284</v>
      </c>
      <c r="I249" t="s">
        <v>233</v>
      </c>
      <c r="J249">
        <v>1</v>
      </c>
      <c r="K249">
        <v>10</v>
      </c>
      <c r="L249">
        <v>9999</v>
      </c>
      <c r="M249" t="s">
        <v>225</v>
      </c>
      <c r="N249">
        <v>0.26877792346705298</v>
      </c>
      <c r="O249">
        <v>0.260311640696609</v>
      </c>
    </row>
    <row r="250" spans="1:15">
      <c r="A250">
        <v>2015</v>
      </c>
      <c r="B250" t="s">
        <v>235</v>
      </c>
      <c r="C250">
        <v>1.2019273790783001</v>
      </c>
      <c r="D250" t="s">
        <v>229</v>
      </c>
      <c r="E250">
        <v>680788.49449325597</v>
      </c>
      <c r="F250">
        <v>874</v>
      </c>
      <c r="I250" t="s">
        <v>233</v>
      </c>
      <c r="J250">
        <v>1</v>
      </c>
      <c r="K250">
        <v>11</v>
      </c>
      <c r="L250">
        <v>9999</v>
      </c>
      <c r="M250" t="s">
        <v>225</v>
      </c>
      <c r="N250">
        <v>0.81589163198780801</v>
      </c>
      <c r="O250">
        <v>0.82452830188679205</v>
      </c>
    </row>
    <row r="251" spans="1:15">
      <c r="A251">
        <v>2015</v>
      </c>
      <c r="B251" t="s">
        <v>235</v>
      </c>
      <c r="C251">
        <v>1.2019273790783001</v>
      </c>
      <c r="D251" t="s">
        <v>233</v>
      </c>
      <c r="E251">
        <v>153621.94410213499</v>
      </c>
      <c r="F251">
        <v>186</v>
      </c>
      <c r="I251" t="s">
        <v>233</v>
      </c>
      <c r="J251">
        <v>1</v>
      </c>
      <c r="K251">
        <v>11</v>
      </c>
      <c r="L251">
        <v>9999</v>
      </c>
      <c r="M251" t="s">
        <v>225</v>
      </c>
      <c r="N251">
        <v>0.18410836801219199</v>
      </c>
      <c r="O251">
        <v>0.17547169811320801</v>
      </c>
    </row>
    <row r="252" spans="1:15">
      <c r="A252">
        <v>2015</v>
      </c>
      <c r="B252" t="s">
        <v>235</v>
      </c>
      <c r="C252">
        <v>1.2019273790783001</v>
      </c>
      <c r="D252" t="s">
        <v>229</v>
      </c>
      <c r="E252">
        <v>227807.30579360499</v>
      </c>
      <c r="F252">
        <v>292</v>
      </c>
      <c r="I252" t="s">
        <v>233</v>
      </c>
      <c r="J252">
        <v>1</v>
      </c>
      <c r="K252">
        <v>12</v>
      </c>
      <c r="L252">
        <v>9999</v>
      </c>
      <c r="M252" t="s">
        <v>225</v>
      </c>
      <c r="N252">
        <v>0.78548102346476101</v>
      </c>
      <c r="O252">
        <v>0.79132791327913299</v>
      </c>
    </row>
    <row r="253" spans="1:15">
      <c r="A253">
        <v>2015</v>
      </c>
      <c r="B253" t="s">
        <v>235</v>
      </c>
      <c r="C253">
        <v>1.2019273790783001</v>
      </c>
      <c r="D253" t="s">
        <v>231</v>
      </c>
      <c r="E253">
        <v>604.56947167638396</v>
      </c>
      <c r="F253">
        <v>1</v>
      </c>
      <c r="I253" t="s">
        <v>233</v>
      </c>
      <c r="J253">
        <v>1</v>
      </c>
      <c r="K253">
        <v>12</v>
      </c>
      <c r="L253">
        <v>9999</v>
      </c>
      <c r="M253" t="s">
        <v>225</v>
      </c>
      <c r="N253">
        <v>2.08455934156106E-3</v>
      </c>
      <c r="O253">
        <v>2.7100271002710001E-3</v>
      </c>
    </row>
    <row r="254" spans="1:15">
      <c r="A254">
        <v>2015</v>
      </c>
      <c r="B254" t="s">
        <v>235</v>
      </c>
      <c r="C254">
        <v>1.2019273790783001</v>
      </c>
      <c r="D254" t="s">
        <v>233</v>
      </c>
      <c r="E254">
        <v>61610.797451553597</v>
      </c>
      <c r="F254">
        <v>76</v>
      </c>
      <c r="I254" t="s">
        <v>233</v>
      </c>
      <c r="J254">
        <v>1</v>
      </c>
      <c r="K254">
        <v>12</v>
      </c>
      <c r="L254">
        <v>9999</v>
      </c>
      <c r="M254" t="s">
        <v>225</v>
      </c>
      <c r="N254">
        <v>0.212434417193678</v>
      </c>
      <c r="O254">
        <v>0.20596205962059599</v>
      </c>
    </row>
    <row r="255" spans="1:15">
      <c r="A255">
        <v>2015</v>
      </c>
      <c r="B255" t="s">
        <v>235</v>
      </c>
      <c r="C255">
        <v>1.2019273790783001</v>
      </c>
      <c r="D255" t="s">
        <v>229</v>
      </c>
      <c r="E255">
        <v>1205885.3259376001</v>
      </c>
      <c r="F255">
        <v>1565</v>
      </c>
      <c r="I255" t="s">
        <v>233</v>
      </c>
      <c r="J255">
        <v>1</v>
      </c>
      <c r="K255">
        <v>13</v>
      </c>
      <c r="L255">
        <v>9999</v>
      </c>
      <c r="M255" t="s">
        <v>225</v>
      </c>
      <c r="N255">
        <v>0.760443186925713</v>
      </c>
      <c r="O255">
        <v>0.759708737864078</v>
      </c>
    </row>
    <row r="256" spans="1:15">
      <c r="A256">
        <v>2015</v>
      </c>
      <c r="B256" t="s">
        <v>235</v>
      </c>
      <c r="C256">
        <v>1.2019273790783001</v>
      </c>
      <c r="D256" t="s">
        <v>231</v>
      </c>
      <c r="E256">
        <v>2465.15305448959</v>
      </c>
      <c r="F256">
        <v>3</v>
      </c>
      <c r="I256" t="s">
        <v>233</v>
      </c>
      <c r="J256">
        <v>1</v>
      </c>
      <c r="K256">
        <v>13</v>
      </c>
      <c r="L256">
        <v>9999</v>
      </c>
      <c r="M256" t="s">
        <v>225</v>
      </c>
      <c r="N256">
        <v>1.55454984374917E-3</v>
      </c>
      <c r="O256">
        <v>1.4563106796116501E-3</v>
      </c>
    </row>
    <row r="257" spans="1:15">
      <c r="A257">
        <v>2015</v>
      </c>
      <c r="B257" t="s">
        <v>235</v>
      </c>
      <c r="C257">
        <v>1.2019273790783001</v>
      </c>
      <c r="D257" t="s">
        <v>233</v>
      </c>
      <c r="E257">
        <v>377416.01437699801</v>
      </c>
      <c r="F257">
        <v>492</v>
      </c>
      <c r="I257" t="s">
        <v>233</v>
      </c>
      <c r="J257">
        <v>1</v>
      </c>
      <c r="K257">
        <v>13</v>
      </c>
      <c r="L257">
        <v>9999</v>
      </c>
      <c r="M257" t="s">
        <v>225</v>
      </c>
      <c r="N257">
        <v>0.238002263230538</v>
      </c>
      <c r="O257">
        <v>0.23883495145631101</v>
      </c>
    </row>
    <row r="258" spans="1:15">
      <c r="A258">
        <v>2015</v>
      </c>
      <c r="B258" t="s">
        <v>235</v>
      </c>
      <c r="C258">
        <v>1.2019273790783001</v>
      </c>
      <c r="D258" t="s">
        <v>229</v>
      </c>
      <c r="E258">
        <v>849869.62854509498</v>
      </c>
      <c r="F258">
        <v>1083</v>
      </c>
      <c r="I258" t="s">
        <v>233</v>
      </c>
      <c r="J258">
        <v>1</v>
      </c>
      <c r="K258">
        <v>14</v>
      </c>
      <c r="L258">
        <v>9999</v>
      </c>
      <c r="M258" t="s">
        <v>225</v>
      </c>
      <c r="N258">
        <v>0.72600357103620605</v>
      </c>
      <c r="O258">
        <v>0.72880215343203203</v>
      </c>
    </row>
    <row r="259" spans="1:15">
      <c r="A259">
        <v>2015</v>
      </c>
      <c r="B259" t="s">
        <v>235</v>
      </c>
      <c r="C259">
        <v>1.2019273790783001</v>
      </c>
      <c r="D259" t="s">
        <v>231</v>
      </c>
      <c r="E259">
        <v>954.33033898816905</v>
      </c>
      <c r="F259">
        <v>1</v>
      </c>
      <c r="I259" t="s">
        <v>233</v>
      </c>
      <c r="J259">
        <v>1</v>
      </c>
      <c r="K259">
        <v>14</v>
      </c>
      <c r="L259">
        <v>9999</v>
      </c>
      <c r="M259" t="s">
        <v>225</v>
      </c>
      <c r="N259">
        <v>8.1523943294655702E-4</v>
      </c>
      <c r="O259">
        <v>6.7294751009421298E-4</v>
      </c>
    </row>
    <row r="260" spans="1:15">
      <c r="A260">
        <v>2015</v>
      </c>
      <c r="B260" t="s">
        <v>235</v>
      </c>
      <c r="C260">
        <v>1.2019273790783001</v>
      </c>
      <c r="D260" t="s">
        <v>233</v>
      </c>
      <c r="E260">
        <v>319789.606187089</v>
      </c>
      <c r="F260">
        <v>402</v>
      </c>
      <c r="I260" t="s">
        <v>233</v>
      </c>
      <c r="J260">
        <v>1</v>
      </c>
      <c r="K260">
        <v>14</v>
      </c>
      <c r="L260">
        <v>9999</v>
      </c>
      <c r="M260" t="s">
        <v>225</v>
      </c>
      <c r="N260">
        <v>0.27318118953084702</v>
      </c>
      <c r="O260">
        <v>0.27052489905787303</v>
      </c>
    </row>
    <row r="261" spans="1:15">
      <c r="A261">
        <v>2015</v>
      </c>
      <c r="B261" t="s">
        <v>235</v>
      </c>
      <c r="C261">
        <v>1.2019273790783001</v>
      </c>
      <c r="D261" t="s">
        <v>229</v>
      </c>
      <c r="E261">
        <v>1187408.09633903</v>
      </c>
      <c r="F261">
        <v>1560</v>
      </c>
      <c r="I261" t="s">
        <v>233</v>
      </c>
      <c r="J261">
        <v>1</v>
      </c>
      <c r="K261">
        <v>15</v>
      </c>
      <c r="L261">
        <v>9999</v>
      </c>
      <c r="M261" t="s">
        <v>225</v>
      </c>
      <c r="N261">
        <v>0.75560188793394201</v>
      </c>
      <c r="O261">
        <v>0.76060458313017998</v>
      </c>
    </row>
    <row r="262" spans="1:15">
      <c r="A262">
        <v>2015</v>
      </c>
      <c r="B262" t="s">
        <v>235</v>
      </c>
      <c r="C262">
        <v>1.2019273790783001</v>
      </c>
      <c r="D262" t="s">
        <v>231</v>
      </c>
      <c r="E262">
        <v>5198.3359145136401</v>
      </c>
      <c r="F262">
        <v>7</v>
      </c>
      <c r="I262" t="s">
        <v>233</v>
      </c>
      <c r="J262">
        <v>1</v>
      </c>
      <c r="K262">
        <v>15</v>
      </c>
      <c r="L262">
        <v>9999</v>
      </c>
      <c r="M262" t="s">
        <v>225</v>
      </c>
      <c r="N262">
        <v>3.3079380570433799E-3</v>
      </c>
      <c r="O262">
        <v>3.4129692832764501E-3</v>
      </c>
    </row>
    <row r="263" spans="1:15">
      <c r="A263">
        <v>2015</v>
      </c>
      <c r="B263" t="s">
        <v>235</v>
      </c>
      <c r="C263">
        <v>1.2019273790783001</v>
      </c>
      <c r="D263" t="s">
        <v>233</v>
      </c>
      <c r="E263">
        <v>378866.74072354502</v>
      </c>
      <c r="F263">
        <v>484</v>
      </c>
      <c r="I263" t="s">
        <v>233</v>
      </c>
      <c r="J263">
        <v>1</v>
      </c>
      <c r="K263">
        <v>15</v>
      </c>
      <c r="L263">
        <v>9999</v>
      </c>
      <c r="M263" t="s">
        <v>225</v>
      </c>
      <c r="N263">
        <v>0.241090174009014</v>
      </c>
      <c r="O263">
        <v>0.23598244758654299</v>
      </c>
    </row>
    <row r="264" spans="1:15">
      <c r="A264">
        <v>2015</v>
      </c>
      <c r="B264" t="s">
        <v>235</v>
      </c>
      <c r="C264">
        <v>1.2019273790783001</v>
      </c>
      <c r="D264" t="s">
        <v>229</v>
      </c>
      <c r="E264">
        <v>2272687.2213503998</v>
      </c>
      <c r="F264">
        <v>2996</v>
      </c>
      <c r="I264" t="s">
        <v>233</v>
      </c>
      <c r="J264">
        <v>1</v>
      </c>
      <c r="K264">
        <v>16</v>
      </c>
      <c r="L264">
        <v>9999</v>
      </c>
      <c r="M264" t="s">
        <v>225</v>
      </c>
      <c r="N264">
        <v>0.781352440810828</v>
      </c>
      <c r="O264">
        <v>0.78244972577696503</v>
      </c>
    </row>
    <row r="265" spans="1:15">
      <c r="A265">
        <v>2015</v>
      </c>
      <c r="B265" t="s">
        <v>235</v>
      </c>
      <c r="C265">
        <v>1.2019273790783001</v>
      </c>
      <c r="D265" t="s">
        <v>231</v>
      </c>
      <c r="E265">
        <v>1012.02285318393</v>
      </c>
      <c r="F265">
        <v>1</v>
      </c>
      <c r="I265" t="s">
        <v>233</v>
      </c>
      <c r="J265">
        <v>1</v>
      </c>
      <c r="K265">
        <v>16</v>
      </c>
      <c r="L265">
        <v>9999</v>
      </c>
      <c r="M265" t="s">
        <v>225</v>
      </c>
      <c r="N265">
        <v>3.4793460317066797E-4</v>
      </c>
      <c r="O265">
        <v>2.6116479498563601E-4</v>
      </c>
    </row>
    <row r="266" spans="1:15">
      <c r="A266">
        <v>2015</v>
      </c>
      <c r="B266" t="s">
        <v>235</v>
      </c>
      <c r="C266">
        <v>1.2019273790783001</v>
      </c>
      <c r="D266" t="s">
        <v>233</v>
      </c>
      <c r="E266">
        <v>634959.00352899998</v>
      </c>
      <c r="F266">
        <v>832</v>
      </c>
      <c r="I266" t="s">
        <v>233</v>
      </c>
      <c r="J266">
        <v>1</v>
      </c>
      <c r="K266">
        <v>16</v>
      </c>
      <c r="L266">
        <v>9999</v>
      </c>
      <c r="M266" t="s">
        <v>225</v>
      </c>
      <c r="N266">
        <v>0.218299624586001</v>
      </c>
      <c r="O266">
        <v>0.21728910942804899</v>
      </c>
    </row>
    <row r="267" spans="1:15">
      <c r="A267">
        <v>2015</v>
      </c>
      <c r="B267" t="s">
        <v>235</v>
      </c>
      <c r="C267">
        <v>1.2019273790783001</v>
      </c>
      <c r="D267" t="s">
        <v>229</v>
      </c>
      <c r="E267">
        <v>2203729.0418305402</v>
      </c>
      <c r="F267">
        <v>2924</v>
      </c>
      <c r="I267" t="s">
        <v>233</v>
      </c>
      <c r="J267">
        <v>1</v>
      </c>
      <c r="K267">
        <v>17</v>
      </c>
      <c r="L267">
        <v>9999</v>
      </c>
      <c r="M267" t="s">
        <v>225</v>
      </c>
      <c r="N267">
        <v>0.60119905617936298</v>
      </c>
      <c r="O267">
        <v>0.60613598673300195</v>
      </c>
    </row>
    <row r="268" spans="1:15">
      <c r="A268">
        <v>2015</v>
      </c>
      <c r="B268" t="s">
        <v>235</v>
      </c>
      <c r="C268">
        <v>1.2019273790783001</v>
      </c>
      <c r="D268" t="s">
        <v>231</v>
      </c>
      <c r="E268">
        <v>1977.1705385838</v>
      </c>
      <c r="F268">
        <v>2</v>
      </c>
      <c r="I268" t="s">
        <v>233</v>
      </c>
      <c r="J268">
        <v>1</v>
      </c>
      <c r="K268">
        <v>17</v>
      </c>
      <c r="L268">
        <v>9999</v>
      </c>
      <c r="M268" t="s">
        <v>225</v>
      </c>
      <c r="N268">
        <v>5.3939165802109796E-4</v>
      </c>
      <c r="O268">
        <v>4.1459369817578801E-4</v>
      </c>
    </row>
    <row r="269" spans="1:15">
      <c r="A269">
        <v>2015</v>
      </c>
      <c r="B269" t="s">
        <v>235</v>
      </c>
      <c r="C269">
        <v>1.2019273790783001</v>
      </c>
      <c r="D269" t="s">
        <v>233</v>
      </c>
      <c r="E269">
        <v>1459850.1772820901</v>
      </c>
      <c r="F269">
        <v>1898</v>
      </c>
      <c r="I269" t="s">
        <v>233</v>
      </c>
      <c r="J269">
        <v>1</v>
      </c>
      <c r="K269">
        <v>17</v>
      </c>
      <c r="L269">
        <v>9999</v>
      </c>
      <c r="M269" t="s">
        <v>225</v>
      </c>
      <c r="N269">
        <v>0.39826155216261599</v>
      </c>
      <c r="O269">
        <v>0.39344941956882301</v>
      </c>
    </row>
    <row r="270" spans="1:15">
      <c r="A270">
        <v>2015</v>
      </c>
      <c r="B270" t="s">
        <v>235</v>
      </c>
      <c r="C270">
        <v>1.2019273790783001</v>
      </c>
      <c r="D270" t="s">
        <v>229</v>
      </c>
      <c r="E270">
        <v>335218.747952317</v>
      </c>
      <c r="F270">
        <v>422</v>
      </c>
      <c r="I270" t="s">
        <v>233</v>
      </c>
      <c r="J270">
        <v>1</v>
      </c>
      <c r="K270">
        <v>18</v>
      </c>
      <c r="L270">
        <v>9999</v>
      </c>
      <c r="M270" t="s">
        <v>225</v>
      </c>
      <c r="N270">
        <v>0.51190369123636503</v>
      </c>
      <c r="O270">
        <v>0.52034525277435295</v>
      </c>
    </row>
    <row r="271" spans="1:15">
      <c r="A271">
        <v>2015</v>
      </c>
      <c r="B271" t="s">
        <v>235</v>
      </c>
      <c r="C271">
        <v>1.2019273790783001</v>
      </c>
      <c r="D271" t="s">
        <v>233</v>
      </c>
      <c r="E271">
        <v>319628.547918292</v>
      </c>
      <c r="F271">
        <v>389</v>
      </c>
      <c r="I271" t="s">
        <v>233</v>
      </c>
      <c r="J271">
        <v>1</v>
      </c>
      <c r="K271">
        <v>18</v>
      </c>
      <c r="L271">
        <v>9999</v>
      </c>
      <c r="M271" t="s">
        <v>225</v>
      </c>
      <c r="N271">
        <v>0.48809630876363502</v>
      </c>
      <c r="O271">
        <v>0.47965474722564699</v>
      </c>
    </row>
    <row r="272" spans="1:15">
      <c r="A272">
        <v>2015</v>
      </c>
      <c r="B272" t="s">
        <v>235</v>
      </c>
      <c r="C272">
        <v>1.2019273790783001</v>
      </c>
      <c r="D272" t="s">
        <v>229</v>
      </c>
      <c r="E272">
        <v>490142.37940599298</v>
      </c>
      <c r="F272">
        <v>631</v>
      </c>
      <c r="I272" t="s">
        <v>233</v>
      </c>
      <c r="J272">
        <v>1</v>
      </c>
      <c r="K272">
        <v>19</v>
      </c>
      <c r="L272">
        <v>9999</v>
      </c>
      <c r="M272" t="s">
        <v>225</v>
      </c>
      <c r="N272">
        <v>0.70512734057140303</v>
      </c>
      <c r="O272">
        <v>0.707399103139013</v>
      </c>
    </row>
    <row r="273" spans="1:15">
      <c r="A273">
        <v>2015</v>
      </c>
      <c r="B273" t="s">
        <v>235</v>
      </c>
      <c r="C273">
        <v>1.2019273790783001</v>
      </c>
      <c r="D273" t="s">
        <v>231</v>
      </c>
      <c r="E273">
        <v>793.27207019167702</v>
      </c>
      <c r="F273">
        <v>1</v>
      </c>
      <c r="I273" t="s">
        <v>233</v>
      </c>
      <c r="J273">
        <v>1</v>
      </c>
      <c r="K273">
        <v>19</v>
      </c>
      <c r="L273">
        <v>9999</v>
      </c>
      <c r="M273" t="s">
        <v>225</v>
      </c>
      <c r="N273">
        <v>1.14121497896533E-3</v>
      </c>
      <c r="O273">
        <v>1.12107623318386E-3</v>
      </c>
    </row>
    <row r="274" spans="1:15">
      <c r="A274">
        <v>2015</v>
      </c>
      <c r="B274" t="s">
        <v>235</v>
      </c>
      <c r="C274">
        <v>1.2019273790783001</v>
      </c>
      <c r="D274" t="s">
        <v>233</v>
      </c>
      <c r="E274">
        <v>204176.21159354699</v>
      </c>
      <c r="F274">
        <v>260</v>
      </c>
      <c r="I274" t="s">
        <v>233</v>
      </c>
      <c r="J274">
        <v>1</v>
      </c>
      <c r="K274">
        <v>19</v>
      </c>
      <c r="L274">
        <v>9999</v>
      </c>
      <c r="M274" t="s">
        <v>225</v>
      </c>
      <c r="N274">
        <v>0.29373144444963201</v>
      </c>
      <c r="O274">
        <v>0.29147982062780298</v>
      </c>
    </row>
    <row r="275" spans="1:15">
      <c r="A275">
        <v>2015</v>
      </c>
      <c r="B275" t="s">
        <v>235</v>
      </c>
      <c r="C275">
        <v>1.2019273790783001</v>
      </c>
      <c r="D275" t="s">
        <v>229</v>
      </c>
      <c r="E275">
        <v>38417.204817479702</v>
      </c>
      <c r="F275">
        <v>52</v>
      </c>
      <c r="I275" t="s">
        <v>233</v>
      </c>
      <c r="J275">
        <v>1</v>
      </c>
      <c r="K275">
        <v>20</v>
      </c>
      <c r="L275">
        <v>9999</v>
      </c>
      <c r="M275" t="s">
        <v>225</v>
      </c>
      <c r="N275">
        <v>0.74379261396690899</v>
      </c>
      <c r="O275">
        <v>0.75362318840579701</v>
      </c>
    </row>
    <row r="276" spans="1:15">
      <c r="A276">
        <v>2015</v>
      </c>
      <c r="B276" t="s">
        <v>235</v>
      </c>
      <c r="C276">
        <v>1.2019273790783001</v>
      </c>
      <c r="D276" t="s">
        <v>233</v>
      </c>
      <c r="E276">
        <v>13233.220443652101</v>
      </c>
      <c r="F276">
        <v>17</v>
      </c>
      <c r="I276" t="s">
        <v>233</v>
      </c>
      <c r="J276">
        <v>1</v>
      </c>
      <c r="K276">
        <v>20</v>
      </c>
      <c r="L276">
        <v>9999</v>
      </c>
      <c r="M276" t="s">
        <v>225</v>
      </c>
      <c r="N276">
        <v>0.25620738603309101</v>
      </c>
      <c r="O276">
        <v>0.24637681159420299</v>
      </c>
    </row>
    <row r="277" spans="1:15">
      <c r="A277">
        <v>2015</v>
      </c>
      <c r="B277" t="s">
        <v>235</v>
      </c>
      <c r="C277">
        <v>1.2019273790783001</v>
      </c>
      <c r="D277" t="s">
        <v>229</v>
      </c>
      <c r="E277">
        <v>15539.719084103301</v>
      </c>
      <c r="F277">
        <v>20</v>
      </c>
      <c r="I277" t="s">
        <v>233</v>
      </c>
      <c r="J277">
        <v>1</v>
      </c>
      <c r="K277">
        <v>21</v>
      </c>
      <c r="L277">
        <v>9999</v>
      </c>
      <c r="M277" t="s">
        <v>225</v>
      </c>
      <c r="N277">
        <v>0.65261723285043705</v>
      </c>
      <c r="O277">
        <v>0.66666666666666696</v>
      </c>
    </row>
    <row r="278" spans="1:15">
      <c r="A278">
        <v>2015</v>
      </c>
      <c r="B278" t="s">
        <v>235</v>
      </c>
      <c r="C278">
        <v>1.2019273790783001</v>
      </c>
      <c r="D278" t="s">
        <v>233</v>
      </c>
      <c r="E278">
        <v>8271.6642228168494</v>
      </c>
      <c r="F278">
        <v>10</v>
      </c>
      <c r="I278" t="s">
        <v>233</v>
      </c>
      <c r="J278">
        <v>1</v>
      </c>
      <c r="K278">
        <v>21</v>
      </c>
      <c r="L278">
        <v>9999</v>
      </c>
      <c r="M278" t="s">
        <v>225</v>
      </c>
      <c r="N278">
        <v>0.34738276714956301</v>
      </c>
      <c r="O278">
        <v>0.33333333333333298</v>
      </c>
    </row>
    <row r="279" spans="1:15">
      <c r="A279">
        <v>2015</v>
      </c>
      <c r="B279" t="s">
        <v>227</v>
      </c>
      <c r="D279" t="s">
        <v>227</v>
      </c>
      <c r="F279">
        <v>2057</v>
      </c>
      <c r="I279" t="s">
        <v>233</v>
      </c>
      <c r="J279">
        <v>2</v>
      </c>
      <c r="K279">
        <v>-9</v>
      </c>
      <c r="L279">
        <v>9999</v>
      </c>
      <c r="M279" t="s">
        <v>225</v>
      </c>
      <c r="O279">
        <v>1</v>
      </c>
    </row>
    <row r="280" spans="1:15">
      <c r="A280">
        <v>2015</v>
      </c>
      <c r="B280" t="s">
        <v>227</v>
      </c>
      <c r="D280" t="s">
        <v>227</v>
      </c>
      <c r="F280">
        <v>16224</v>
      </c>
      <c r="I280" t="s">
        <v>233</v>
      </c>
      <c r="J280">
        <v>3</v>
      </c>
      <c r="K280">
        <v>-9</v>
      </c>
      <c r="L280">
        <v>9999</v>
      </c>
      <c r="M280" t="s">
        <v>225</v>
      </c>
      <c r="O280">
        <v>1</v>
      </c>
    </row>
    <row r="281" spans="1:15">
      <c r="A281">
        <v>2015</v>
      </c>
      <c r="B281" t="s">
        <v>227</v>
      </c>
      <c r="D281" t="s">
        <v>227</v>
      </c>
      <c r="F281">
        <v>1</v>
      </c>
      <c r="I281" t="s">
        <v>227</v>
      </c>
      <c r="J281">
        <v>2</v>
      </c>
      <c r="K281">
        <v>9999</v>
      </c>
      <c r="L281">
        <v>-9</v>
      </c>
      <c r="M281" t="s">
        <v>225</v>
      </c>
      <c r="O281">
        <v>1</v>
      </c>
    </row>
    <row r="282" spans="1:15">
      <c r="A282">
        <v>2015</v>
      </c>
      <c r="B282" t="s">
        <v>227</v>
      </c>
      <c r="D282" t="s">
        <v>227</v>
      </c>
      <c r="F282">
        <v>7785</v>
      </c>
      <c r="I282" t="s">
        <v>227</v>
      </c>
      <c r="J282">
        <v>3</v>
      </c>
      <c r="K282">
        <v>9999</v>
      </c>
      <c r="L282">
        <v>-9</v>
      </c>
      <c r="M282" t="s">
        <v>225</v>
      </c>
      <c r="O282">
        <v>1</v>
      </c>
    </row>
    <row r="283" spans="1:15">
      <c r="A283">
        <v>2015</v>
      </c>
      <c r="B283" t="s">
        <v>227</v>
      </c>
      <c r="D283" t="s">
        <v>227</v>
      </c>
      <c r="F283">
        <v>16994</v>
      </c>
      <c r="I283" t="s">
        <v>227</v>
      </c>
      <c r="J283">
        <v>4</v>
      </c>
      <c r="K283">
        <v>9999</v>
      </c>
      <c r="L283">
        <v>-9</v>
      </c>
      <c r="M283" t="s">
        <v>225</v>
      </c>
      <c r="O283">
        <v>1</v>
      </c>
    </row>
    <row r="284" spans="1:15">
      <c r="A284">
        <v>2015</v>
      </c>
      <c r="B284" t="s">
        <v>226</v>
      </c>
      <c r="C284">
        <v>1.22162075245196</v>
      </c>
      <c r="D284" t="s">
        <v>227</v>
      </c>
      <c r="E284">
        <v>3278.83009958105</v>
      </c>
      <c r="F284">
        <v>3</v>
      </c>
      <c r="I284" t="s">
        <v>229</v>
      </c>
      <c r="J284">
        <v>1</v>
      </c>
      <c r="K284">
        <v>9999</v>
      </c>
      <c r="L284">
        <v>-8</v>
      </c>
      <c r="M284" t="s">
        <v>225</v>
      </c>
      <c r="N284">
        <v>1</v>
      </c>
      <c r="O284">
        <v>1</v>
      </c>
    </row>
    <row r="285" spans="1:15">
      <c r="A285">
        <v>2015</v>
      </c>
      <c r="B285" t="s">
        <v>226</v>
      </c>
      <c r="C285">
        <v>1.22162075245196</v>
      </c>
      <c r="D285" t="s">
        <v>227</v>
      </c>
      <c r="E285">
        <v>123323.83658077801</v>
      </c>
      <c r="F285">
        <v>119</v>
      </c>
      <c r="I285" t="s">
        <v>229</v>
      </c>
      <c r="J285">
        <v>1</v>
      </c>
      <c r="K285">
        <v>9999</v>
      </c>
      <c r="L285">
        <v>1</v>
      </c>
      <c r="M285" t="s">
        <v>225</v>
      </c>
      <c r="N285">
        <v>1</v>
      </c>
      <c r="O285">
        <v>1</v>
      </c>
    </row>
    <row r="286" spans="1:15">
      <c r="A286">
        <v>2015</v>
      </c>
      <c r="B286" t="s">
        <v>226</v>
      </c>
      <c r="C286">
        <v>1.22162075245196</v>
      </c>
      <c r="D286" t="s">
        <v>227</v>
      </c>
      <c r="E286">
        <v>229822.29053803399</v>
      </c>
      <c r="F286">
        <v>228</v>
      </c>
      <c r="I286" t="s">
        <v>229</v>
      </c>
      <c r="J286">
        <v>1</v>
      </c>
      <c r="K286">
        <v>9999</v>
      </c>
      <c r="L286">
        <v>2</v>
      </c>
      <c r="M286" t="s">
        <v>225</v>
      </c>
      <c r="N286">
        <v>1</v>
      </c>
      <c r="O286">
        <v>1</v>
      </c>
    </row>
    <row r="287" spans="1:15">
      <c r="A287">
        <v>2015</v>
      </c>
      <c r="B287" t="s">
        <v>226</v>
      </c>
      <c r="C287">
        <v>1.22162075245196</v>
      </c>
      <c r="D287" t="s">
        <v>227</v>
      </c>
      <c r="E287">
        <v>219646.18967010899</v>
      </c>
      <c r="F287">
        <v>205</v>
      </c>
      <c r="I287" t="s">
        <v>229</v>
      </c>
      <c r="J287">
        <v>1</v>
      </c>
      <c r="K287">
        <v>9999</v>
      </c>
      <c r="L287">
        <v>3</v>
      </c>
      <c r="M287" t="s">
        <v>225</v>
      </c>
      <c r="N287">
        <v>1</v>
      </c>
      <c r="O287">
        <v>1</v>
      </c>
    </row>
    <row r="288" spans="1:15">
      <c r="A288">
        <v>2015</v>
      </c>
      <c r="B288" t="s">
        <v>226</v>
      </c>
      <c r="C288">
        <v>1.22162075245196</v>
      </c>
      <c r="D288" t="s">
        <v>227</v>
      </c>
      <c r="E288">
        <v>93306.171451528004</v>
      </c>
      <c r="F288">
        <v>96</v>
      </c>
      <c r="I288" t="s">
        <v>229</v>
      </c>
      <c r="J288">
        <v>1</v>
      </c>
      <c r="K288">
        <v>9999</v>
      </c>
      <c r="L288">
        <v>4</v>
      </c>
      <c r="M288" t="s">
        <v>225</v>
      </c>
      <c r="N288">
        <v>1</v>
      </c>
      <c r="O288">
        <v>1</v>
      </c>
    </row>
    <row r="289" spans="1:15">
      <c r="A289">
        <v>2015</v>
      </c>
      <c r="B289" t="s">
        <v>226</v>
      </c>
      <c r="C289">
        <v>1.22162075245196</v>
      </c>
      <c r="D289" t="s">
        <v>227</v>
      </c>
      <c r="E289">
        <v>95640.688709463706</v>
      </c>
      <c r="F289">
        <v>90</v>
      </c>
      <c r="I289" t="s">
        <v>229</v>
      </c>
      <c r="J289">
        <v>1</v>
      </c>
      <c r="K289">
        <v>9999</v>
      </c>
      <c r="L289">
        <v>5</v>
      </c>
      <c r="M289" t="s">
        <v>225</v>
      </c>
      <c r="N289">
        <v>0.99457550465591904</v>
      </c>
      <c r="O289">
        <v>0.98901098901098905</v>
      </c>
    </row>
    <row r="290" spans="1:15">
      <c r="A290">
        <v>2015</v>
      </c>
      <c r="B290" t="s">
        <v>226</v>
      </c>
      <c r="C290">
        <v>1.22162075245196</v>
      </c>
      <c r="D290" t="s">
        <v>229</v>
      </c>
      <c r="E290">
        <v>521.63206129698597</v>
      </c>
      <c r="F290">
        <v>1</v>
      </c>
      <c r="I290" t="s">
        <v>229</v>
      </c>
      <c r="J290">
        <v>1</v>
      </c>
      <c r="K290">
        <v>9999</v>
      </c>
      <c r="L290">
        <v>5</v>
      </c>
      <c r="M290" t="s">
        <v>225</v>
      </c>
      <c r="N290">
        <v>5.4244953440807002E-3</v>
      </c>
      <c r="O290">
        <v>1.0989010989011E-2</v>
      </c>
    </row>
    <row r="291" spans="1:15">
      <c r="A291">
        <v>2015</v>
      </c>
      <c r="B291" t="s">
        <v>226</v>
      </c>
      <c r="C291">
        <v>1.22162075245196</v>
      </c>
      <c r="D291" t="s">
        <v>227</v>
      </c>
      <c r="E291">
        <v>79055.965374175998</v>
      </c>
      <c r="F291">
        <v>80</v>
      </c>
      <c r="I291" t="s">
        <v>229</v>
      </c>
      <c r="J291">
        <v>1</v>
      </c>
      <c r="K291">
        <v>9999</v>
      </c>
      <c r="L291">
        <v>6</v>
      </c>
      <c r="M291" t="s">
        <v>225</v>
      </c>
      <c r="N291">
        <v>1</v>
      </c>
      <c r="O291">
        <v>1</v>
      </c>
    </row>
    <row r="292" spans="1:15">
      <c r="A292">
        <v>2015</v>
      </c>
      <c r="B292" t="s">
        <v>226</v>
      </c>
      <c r="C292">
        <v>1.22162075245196</v>
      </c>
      <c r="D292" t="s">
        <v>227</v>
      </c>
      <c r="E292">
        <v>79336.938147239896</v>
      </c>
      <c r="F292">
        <v>77</v>
      </c>
      <c r="I292" t="s">
        <v>229</v>
      </c>
      <c r="J292">
        <v>1</v>
      </c>
      <c r="K292">
        <v>9999</v>
      </c>
      <c r="L292">
        <v>7</v>
      </c>
      <c r="M292" t="s">
        <v>225</v>
      </c>
      <c r="N292">
        <v>1</v>
      </c>
      <c r="O292">
        <v>1</v>
      </c>
    </row>
    <row r="293" spans="1:15">
      <c r="A293">
        <v>2015</v>
      </c>
      <c r="B293" t="s">
        <v>226</v>
      </c>
      <c r="C293">
        <v>1.22162075245196</v>
      </c>
      <c r="D293" t="s">
        <v>227</v>
      </c>
      <c r="E293">
        <v>45847.426839521897</v>
      </c>
      <c r="F293">
        <v>44</v>
      </c>
      <c r="I293" t="s">
        <v>229</v>
      </c>
      <c r="J293">
        <v>1</v>
      </c>
      <c r="K293">
        <v>9999</v>
      </c>
      <c r="L293">
        <v>8</v>
      </c>
      <c r="M293" t="s">
        <v>225</v>
      </c>
      <c r="N293">
        <v>1</v>
      </c>
      <c r="O293">
        <v>1</v>
      </c>
    </row>
    <row r="294" spans="1:15">
      <c r="A294">
        <v>2015</v>
      </c>
      <c r="B294" t="s">
        <v>226</v>
      </c>
      <c r="C294">
        <v>1.22162075245196</v>
      </c>
      <c r="D294" t="s">
        <v>227</v>
      </c>
      <c r="E294">
        <v>111169.931714633</v>
      </c>
      <c r="F294">
        <v>103</v>
      </c>
      <c r="I294" t="s">
        <v>229</v>
      </c>
      <c r="J294">
        <v>1</v>
      </c>
      <c r="K294">
        <v>9999</v>
      </c>
      <c r="L294">
        <v>9</v>
      </c>
      <c r="M294" t="s">
        <v>225</v>
      </c>
      <c r="N294">
        <v>1</v>
      </c>
      <c r="O294">
        <v>1</v>
      </c>
    </row>
    <row r="295" spans="1:15">
      <c r="A295">
        <v>2015</v>
      </c>
      <c r="B295" t="s">
        <v>227</v>
      </c>
      <c r="C295">
        <v>1.27992651442337</v>
      </c>
      <c r="D295" t="s">
        <v>227</v>
      </c>
      <c r="E295">
        <v>22809.570413538899</v>
      </c>
      <c r="F295">
        <v>25</v>
      </c>
      <c r="I295" t="s">
        <v>229</v>
      </c>
      <c r="J295">
        <v>1</v>
      </c>
      <c r="K295">
        <v>9999</v>
      </c>
      <c r="L295">
        <v>-9</v>
      </c>
      <c r="M295" t="s">
        <v>225</v>
      </c>
      <c r="N295">
        <v>1</v>
      </c>
      <c r="O295">
        <v>1</v>
      </c>
    </row>
    <row r="296" spans="1:15">
      <c r="A296">
        <v>2015</v>
      </c>
      <c r="B296" t="s">
        <v>227</v>
      </c>
      <c r="C296">
        <v>1.27992651442337</v>
      </c>
      <c r="D296" t="s">
        <v>227</v>
      </c>
      <c r="E296">
        <v>840.91171997615402</v>
      </c>
      <c r="F296">
        <v>1</v>
      </c>
      <c r="I296" t="s">
        <v>229</v>
      </c>
      <c r="J296">
        <v>1</v>
      </c>
      <c r="K296">
        <v>9999</v>
      </c>
      <c r="L296">
        <v>2</v>
      </c>
      <c r="M296" t="s">
        <v>225</v>
      </c>
      <c r="N296">
        <v>1</v>
      </c>
      <c r="O296">
        <v>1</v>
      </c>
    </row>
    <row r="297" spans="1:15">
      <c r="A297">
        <v>2015</v>
      </c>
      <c r="B297" t="s">
        <v>227</v>
      </c>
      <c r="C297">
        <v>1.27992651442337</v>
      </c>
      <c r="D297" t="s">
        <v>227</v>
      </c>
      <c r="E297">
        <v>1991.56565644276</v>
      </c>
      <c r="F297">
        <v>2</v>
      </c>
      <c r="I297" t="s">
        <v>229</v>
      </c>
      <c r="J297">
        <v>1</v>
      </c>
      <c r="K297">
        <v>9999</v>
      </c>
      <c r="L297">
        <v>4</v>
      </c>
      <c r="M297" t="s">
        <v>225</v>
      </c>
      <c r="N297">
        <v>1</v>
      </c>
      <c r="O297">
        <v>1</v>
      </c>
    </row>
    <row r="298" spans="1:15">
      <c r="A298">
        <v>2015</v>
      </c>
      <c r="B298" t="s">
        <v>227</v>
      </c>
      <c r="C298">
        <v>1.27992651442337</v>
      </c>
      <c r="D298" t="s">
        <v>227</v>
      </c>
      <c r="E298">
        <v>1022.66128502427</v>
      </c>
      <c r="F298">
        <v>1</v>
      </c>
      <c r="I298" t="s">
        <v>229</v>
      </c>
      <c r="J298">
        <v>1</v>
      </c>
      <c r="K298">
        <v>9999</v>
      </c>
      <c r="L298">
        <v>5</v>
      </c>
      <c r="M298" t="s">
        <v>225</v>
      </c>
      <c r="N298">
        <v>1</v>
      </c>
      <c r="O298">
        <v>1</v>
      </c>
    </row>
    <row r="299" spans="1:15">
      <c r="A299">
        <v>2015</v>
      </c>
      <c r="B299" t="s">
        <v>227</v>
      </c>
      <c r="C299">
        <v>1.27992651442337</v>
      </c>
      <c r="D299" t="s">
        <v>227</v>
      </c>
      <c r="E299">
        <v>1008.58209336562</v>
      </c>
      <c r="F299">
        <v>1</v>
      </c>
      <c r="I299" t="s">
        <v>229</v>
      </c>
      <c r="J299">
        <v>1</v>
      </c>
      <c r="K299">
        <v>9999</v>
      </c>
      <c r="L299">
        <v>6</v>
      </c>
      <c r="M299" t="s">
        <v>225</v>
      </c>
      <c r="N299">
        <v>1</v>
      </c>
      <c r="O299">
        <v>1</v>
      </c>
    </row>
    <row r="300" spans="1:15">
      <c r="A300">
        <v>2015</v>
      </c>
      <c r="B300" t="s">
        <v>227</v>
      </c>
      <c r="C300">
        <v>1.27992651442337</v>
      </c>
      <c r="D300" t="s">
        <v>227</v>
      </c>
      <c r="E300">
        <v>1775.2580755052099</v>
      </c>
      <c r="F300">
        <v>2</v>
      </c>
      <c r="I300" t="s">
        <v>229</v>
      </c>
      <c r="J300">
        <v>1</v>
      </c>
      <c r="K300">
        <v>9999</v>
      </c>
      <c r="L300">
        <v>7</v>
      </c>
      <c r="M300" t="s">
        <v>225</v>
      </c>
      <c r="N300">
        <v>1</v>
      </c>
      <c r="O300">
        <v>1</v>
      </c>
    </row>
    <row r="301" spans="1:15">
      <c r="A301">
        <v>2015</v>
      </c>
      <c r="B301" t="s">
        <v>231</v>
      </c>
      <c r="C301">
        <v>1.15287441734783</v>
      </c>
      <c r="D301" t="s">
        <v>227</v>
      </c>
      <c r="E301">
        <v>843.90407349861505</v>
      </c>
      <c r="F301">
        <v>1</v>
      </c>
      <c r="I301" t="s">
        <v>229</v>
      </c>
      <c r="J301">
        <v>1</v>
      </c>
      <c r="K301">
        <v>9999</v>
      </c>
      <c r="L301">
        <v>-8</v>
      </c>
      <c r="M301" t="s">
        <v>225</v>
      </c>
      <c r="N301">
        <v>1</v>
      </c>
      <c r="O301">
        <v>1</v>
      </c>
    </row>
    <row r="302" spans="1:15">
      <c r="A302">
        <v>2015</v>
      </c>
      <c r="B302" t="s">
        <v>231</v>
      </c>
      <c r="C302">
        <v>1.15287441734783</v>
      </c>
      <c r="D302" t="s">
        <v>227</v>
      </c>
      <c r="E302">
        <v>1461.84476119705</v>
      </c>
      <c r="F302">
        <v>2</v>
      </c>
      <c r="I302" t="s">
        <v>229</v>
      </c>
      <c r="J302">
        <v>1</v>
      </c>
      <c r="K302">
        <v>9999</v>
      </c>
      <c r="L302">
        <v>1</v>
      </c>
      <c r="M302" t="s">
        <v>225</v>
      </c>
      <c r="N302">
        <v>1</v>
      </c>
      <c r="O302">
        <v>1</v>
      </c>
    </row>
    <row r="303" spans="1:15">
      <c r="A303">
        <v>2015</v>
      </c>
      <c r="B303" t="s">
        <v>231</v>
      </c>
      <c r="C303">
        <v>1.15287441734783</v>
      </c>
      <c r="D303" t="s">
        <v>227</v>
      </c>
      <c r="E303">
        <v>682.501655069918</v>
      </c>
      <c r="F303">
        <v>1</v>
      </c>
      <c r="I303" t="s">
        <v>229</v>
      </c>
      <c r="J303">
        <v>1</v>
      </c>
      <c r="K303">
        <v>9999</v>
      </c>
      <c r="L303">
        <v>2</v>
      </c>
      <c r="M303" t="s">
        <v>225</v>
      </c>
      <c r="N303">
        <v>1</v>
      </c>
      <c r="O303">
        <v>1</v>
      </c>
    </row>
    <row r="304" spans="1:15">
      <c r="A304">
        <v>2015</v>
      </c>
      <c r="B304" t="s">
        <v>231</v>
      </c>
      <c r="C304">
        <v>1.15287441734783</v>
      </c>
      <c r="D304" t="s">
        <v>227</v>
      </c>
      <c r="E304">
        <v>4012.0029723704702</v>
      </c>
      <c r="F304">
        <v>4</v>
      </c>
      <c r="I304" t="s">
        <v>229</v>
      </c>
      <c r="J304">
        <v>1</v>
      </c>
      <c r="K304">
        <v>9999</v>
      </c>
      <c r="L304">
        <v>3</v>
      </c>
      <c r="M304" t="s">
        <v>225</v>
      </c>
      <c r="N304">
        <v>1</v>
      </c>
      <c r="O304">
        <v>1</v>
      </c>
    </row>
    <row r="305" spans="1:15">
      <c r="A305">
        <v>2015</v>
      </c>
      <c r="B305" t="s">
        <v>231</v>
      </c>
      <c r="C305">
        <v>1.15287441734783</v>
      </c>
      <c r="D305" t="s">
        <v>227</v>
      </c>
      <c r="E305">
        <v>1913.7715327974099</v>
      </c>
      <c r="F305">
        <v>2</v>
      </c>
      <c r="I305" t="s">
        <v>229</v>
      </c>
      <c r="J305">
        <v>1</v>
      </c>
      <c r="K305">
        <v>9999</v>
      </c>
      <c r="L305">
        <v>4</v>
      </c>
      <c r="M305" t="s">
        <v>225</v>
      </c>
      <c r="N305">
        <v>1</v>
      </c>
      <c r="O305">
        <v>1</v>
      </c>
    </row>
    <row r="306" spans="1:15">
      <c r="A306">
        <v>2015</v>
      </c>
      <c r="B306" t="s">
        <v>231</v>
      </c>
      <c r="C306">
        <v>1.15287441734783</v>
      </c>
      <c r="D306" t="s">
        <v>227</v>
      </c>
      <c r="E306">
        <v>4141.1249071134198</v>
      </c>
      <c r="F306">
        <v>5</v>
      </c>
      <c r="I306" t="s">
        <v>229</v>
      </c>
      <c r="J306">
        <v>1</v>
      </c>
      <c r="K306">
        <v>9999</v>
      </c>
      <c r="L306">
        <v>5</v>
      </c>
      <c r="M306" t="s">
        <v>225</v>
      </c>
      <c r="N306">
        <v>1</v>
      </c>
      <c r="O306">
        <v>1</v>
      </c>
    </row>
    <row r="307" spans="1:15">
      <c r="A307">
        <v>2015</v>
      </c>
      <c r="B307" t="s">
        <v>231</v>
      </c>
      <c r="C307">
        <v>1.15287441734783</v>
      </c>
      <c r="D307" t="s">
        <v>227</v>
      </c>
      <c r="E307">
        <v>2598.5789367020202</v>
      </c>
      <c r="F307">
        <v>3</v>
      </c>
      <c r="I307" t="s">
        <v>229</v>
      </c>
      <c r="J307">
        <v>1</v>
      </c>
      <c r="K307">
        <v>9999</v>
      </c>
      <c r="L307">
        <v>9</v>
      </c>
      <c r="M307" t="s">
        <v>225</v>
      </c>
      <c r="N307">
        <v>1</v>
      </c>
      <c r="O307">
        <v>1</v>
      </c>
    </row>
    <row r="308" spans="1:15">
      <c r="A308">
        <v>2015</v>
      </c>
      <c r="B308" t="s">
        <v>235</v>
      </c>
      <c r="C308">
        <v>1.2019273790783001</v>
      </c>
      <c r="D308" t="s">
        <v>227</v>
      </c>
      <c r="E308">
        <v>2152.6519359292301</v>
      </c>
      <c r="F308">
        <v>3</v>
      </c>
      <c r="I308" t="s">
        <v>229</v>
      </c>
      <c r="J308">
        <v>1</v>
      </c>
      <c r="K308">
        <v>9999</v>
      </c>
      <c r="L308">
        <v>-8</v>
      </c>
      <c r="M308" t="s">
        <v>225</v>
      </c>
      <c r="N308">
        <v>1</v>
      </c>
      <c r="O308">
        <v>1</v>
      </c>
    </row>
    <row r="309" spans="1:15">
      <c r="A309">
        <v>2015</v>
      </c>
      <c r="B309" t="s">
        <v>235</v>
      </c>
      <c r="C309">
        <v>1.2019273790783001</v>
      </c>
      <c r="D309" t="s">
        <v>227</v>
      </c>
      <c r="E309">
        <v>490173.62951784901</v>
      </c>
      <c r="F309">
        <v>620</v>
      </c>
      <c r="I309" t="s">
        <v>229</v>
      </c>
      <c r="J309">
        <v>1</v>
      </c>
      <c r="K309">
        <v>9999</v>
      </c>
      <c r="L309">
        <v>1</v>
      </c>
      <c r="M309" t="s">
        <v>225</v>
      </c>
      <c r="N309">
        <v>0.98849886564154299</v>
      </c>
      <c r="O309">
        <v>0.98256735340728996</v>
      </c>
    </row>
    <row r="310" spans="1:15">
      <c r="A310">
        <v>2015</v>
      </c>
      <c r="B310" t="s">
        <v>235</v>
      </c>
      <c r="C310">
        <v>1.2019273790783001</v>
      </c>
      <c r="D310" t="s">
        <v>229</v>
      </c>
      <c r="E310">
        <v>5189.9224228600997</v>
      </c>
      <c r="F310">
        <v>10</v>
      </c>
      <c r="I310" t="s">
        <v>229</v>
      </c>
      <c r="J310">
        <v>1</v>
      </c>
      <c r="K310">
        <v>9999</v>
      </c>
      <c r="L310">
        <v>1</v>
      </c>
      <c r="M310" t="s">
        <v>225</v>
      </c>
      <c r="N310">
        <v>1.0466153458338999E-2</v>
      </c>
      <c r="O310">
        <v>1.5847860538827301E-2</v>
      </c>
    </row>
    <row r="311" spans="1:15">
      <c r="A311">
        <v>2015</v>
      </c>
      <c r="B311" t="s">
        <v>235</v>
      </c>
      <c r="C311">
        <v>1.2019273790783001</v>
      </c>
      <c r="D311" t="s">
        <v>233</v>
      </c>
      <c r="E311">
        <v>513.22299086643397</v>
      </c>
      <c r="F311">
        <v>1</v>
      </c>
      <c r="I311" t="s">
        <v>229</v>
      </c>
      <c r="J311">
        <v>1</v>
      </c>
      <c r="K311">
        <v>9999</v>
      </c>
      <c r="L311">
        <v>1</v>
      </c>
      <c r="M311" t="s">
        <v>225</v>
      </c>
      <c r="N311">
        <v>1.0349809001182801E-3</v>
      </c>
      <c r="O311">
        <v>1.58478605388273E-3</v>
      </c>
    </row>
    <row r="312" spans="1:15">
      <c r="A312">
        <v>2015</v>
      </c>
      <c r="B312" t="s">
        <v>235</v>
      </c>
      <c r="C312">
        <v>1.2019273790783001</v>
      </c>
      <c r="D312" t="s">
        <v>227</v>
      </c>
      <c r="E312">
        <v>809810.59092779504</v>
      </c>
      <c r="F312">
        <v>1007</v>
      </c>
      <c r="I312" t="s">
        <v>229</v>
      </c>
      <c r="J312">
        <v>1</v>
      </c>
      <c r="K312">
        <v>9999</v>
      </c>
      <c r="L312">
        <v>2</v>
      </c>
      <c r="M312" t="s">
        <v>225</v>
      </c>
      <c r="N312">
        <v>0.97329280835769805</v>
      </c>
      <c r="O312">
        <v>0.95996186844613896</v>
      </c>
    </row>
    <row r="313" spans="1:15">
      <c r="A313">
        <v>2015</v>
      </c>
      <c r="B313" t="s">
        <v>235</v>
      </c>
      <c r="C313">
        <v>1.2019273790783001</v>
      </c>
      <c r="D313" t="s">
        <v>229</v>
      </c>
      <c r="E313">
        <v>20308.966924286</v>
      </c>
      <c r="F313">
        <v>38</v>
      </c>
      <c r="I313" t="s">
        <v>229</v>
      </c>
      <c r="J313">
        <v>1</v>
      </c>
      <c r="K313">
        <v>9999</v>
      </c>
      <c r="L313">
        <v>2</v>
      </c>
      <c r="M313" t="s">
        <v>225</v>
      </c>
      <c r="N313">
        <v>2.4408882365857299E-2</v>
      </c>
      <c r="O313">
        <v>3.6224976167778797E-2</v>
      </c>
    </row>
    <row r="314" spans="1:15">
      <c r="A314">
        <v>2015</v>
      </c>
      <c r="B314" t="s">
        <v>235</v>
      </c>
      <c r="C314">
        <v>1.2019273790783001</v>
      </c>
      <c r="D314" t="s">
        <v>233</v>
      </c>
      <c r="E314">
        <v>1912.26646011357</v>
      </c>
      <c r="F314">
        <v>4</v>
      </c>
      <c r="I314" t="s">
        <v>229</v>
      </c>
      <c r="J314">
        <v>1</v>
      </c>
      <c r="K314">
        <v>9999</v>
      </c>
      <c r="L314">
        <v>2</v>
      </c>
      <c r="M314" t="s">
        <v>225</v>
      </c>
      <c r="N314">
        <v>2.2983092764442799E-3</v>
      </c>
      <c r="O314">
        <v>3.8131553860819801E-3</v>
      </c>
    </row>
    <row r="315" spans="1:15">
      <c r="A315">
        <v>2015</v>
      </c>
      <c r="B315" t="s">
        <v>235</v>
      </c>
      <c r="C315">
        <v>1.2019273790783001</v>
      </c>
      <c r="D315" t="s">
        <v>227</v>
      </c>
      <c r="E315">
        <v>701852.27181160299</v>
      </c>
      <c r="F315">
        <v>856</v>
      </c>
      <c r="I315" t="s">
        <v>229</v>
      </c>
      <c r="J315">
        <v>1</v>
      </c>
      <c r="K315">
        <v>9999</v>
      </c>
      <c r="L315">
        <v>3</v>
      </c>
      <c r="M315" t="s">
        <v>225</v>
      </c>
      <c r="N315">
        <v>0.97921302623525397</v>
      </c>
      <c r="O315">
        <v>0.96942242355605901</v>
      </c>
    </row>
    <row r="316" spans="1:15">
      <c r="A316">
        <v>2015</v>
      </c>
      <c r="B316" t="s">
        <v>235</v>
      </c>
      <c r="C316">
        <v>1.2019273790783001</v>
      </c>
      <c r="D316" t="s">
        <v>229</v>
      </c>
      <c r="E316">
        <v>13907.501703315</v>
      </c>
      <c r="F316">
        <v>25</v>
      </c>
      <c r="I316" t="s">
        <v>229</v>
      </c>
      <c r="J316">
        <v>1</v>
      </c>
      <c r="K316">
        <v>9999</v>
      </c>
      <c r="L316">
        <v>3</v>
      </c>
      <c r="M316" t="s">
        <v>225</v>
      </c>
      <c r="N316">
        <v>1.9403523187470101E-2</v>
      </c>
      <c r="O316">
        <v>2.8312570781427002E-2</v>
      </c>
    </row>
    <row r="317" spans="1:15">
      <c r="A317">
        <v>2015</v>
      </c>
      <c r="B317" t="s">
        <v>235</v>
      </c>
      <c r="C317">
        <v>1.2019273790783001</v>
      </c>
      <c r="D317" t="s">
        <v>233</v>
      </c>
      <c r="E317">
        <v>991.59008773959704</v>
      </c>
      <c r="F317">
        <v>2</v>
      </c>
      <c r="I317" t="s">
        <v>229</v>
      </c>
      <c r="J317">
        <v>1</v>
      </c>
      <c r="K317">
        <v>9999</v>
      </c>
      <c r="L317">
        <v>3</v>
      </c>
      <c r="M317" t="s">
        <v>225</v>
      </c>
      <c r="N317">
        <v>1.3834505772762E-3</v>
      </c>
      <c r="O317">
        <v>2.2650056625141599E-3</v>
      </c>
    </row>
    <row r="318" spans="1:15">
      <c r="A318">
        <v>2015</v>
      </c>
      <c r="B318" t="s">
        <v>235</v>
      </c>
      <c r="C318">
        <v>1.2019273790783001</v>
      </c>
      <c r="D318" t="s">
        <v>227</v>
      </c>
      <c r="E318">
        <v>541286.79324053298</v>
      </c>
      <c r="F318">
        <v>682</v>
      </c>
      <c r="I318" t="s">
        <v>229</v>
      </c>
      <c r="J318">
        <v>1</v>
      </c>
      <c r="K318">
        <v>9999</v>
      </c>
      <c r="L318">
        <v>4</v>
      </c>
      <c r="M318" t="s">
        <v>225</v>
      </c>
      <c r="N318">
        <v>0.97145698378492595</v>
      </c>
      <c r="O318">
        <v>0.95921237693389605</v>
      </c>
    </row>
    <row r="319" spans="1:15">
      <c r="A319">
        <v>2015</v>
      </c>
      <c r="B319" t="s">
        <v>235</v>
      </c>
      <c r="C319">
        <v>1.2019273790783001</v>
      </c>
      <c r="D319" t="s">
        <v>229</v>
      </c>
      <c r="E319">
        <v>14802.937600728301</v>
      </c>
      <c r="F319">
        <v>27</v>
      </c>
      <c r="I319" t="s">
        <v>229</v>
      </c>
      <c r="J319">
        <v>1</v>
      </c>
      <c r="K319">
        <v>9999</v>
      </c>
      <c r="L319">
        <v>4</v>
      </c>
      <c r="M319" t="s">
        <v>225</v>
      </c>
      <c r="N319">
        <v>2.6567093992204201E-2</v>
      </c>
      <c r="O319">
        <v>3.7974683544303799E-2</v>
      </c>
    </row>
    <row r="320" spans="1:15">
      <c r="A320">
        <v>2015</v>
      </c>
      <c r="B320" t="s">
        <v>235</v>
      </c>
      <c r="C320">
        <v>1.2019273790783001</v>
      </c>
      <c r="D320" t="s">
        <v>233</v>
      </c>
      <c r="E320">
        <v>1100.9654792357201</v>
      </c>
      <c r="F320">
        <v>2</v>
      </c>
      <c r="I320" t="s">
        <v>229</v>
      </c>
      <c r="J320">
        <v>1</v>
      </c>
      <c r="K320">
        <v>9999</v>
      </c>
      <c r="L320">
        <v>4</v>
      </c>
      <c r="M320" t="s">
        <v>225</v>
      </c>
      <c r="N320">
        <v>1.9759222228693599E-3</v>
      </c>
      <c r="O320">
        <v>2.81293952180028E-3</v>
      </c>
    </row>
    <row r="321" spans="1:15">
      <c r="A321">
        <v>2015</v>
      </c>
      <c r="B321" t="s">
        <v>235</v>
      </c>
      <c r="C321">
        <v>1.2019273790783001</v>
      </c>
      <c r="D321" t="s">
        <v>227</v>
      </c>
      <c r="E321">
        <v>608722.13077110006</v>
      </c>
      <c r="F321">
        <v>721</v>
      </c>
      <c r="I321" t="s">
        <v>229</v>
      </c>
      <c r="J321">
        <v>1</v>
      </c>
      <c r="K321">
        <v>9999</v>
      </c>
      <c r="L321">
        <v>5</v>
      </c>
      <c r="M321" t="s">
        <v>225</v>
      </c>
      <c r="N321">
        <v>0.97931177173530504</v>
      </c>
      <c r="O321">
        <v>0.97039030955585504</v>
      </c>
    </row>
    <row r="322" spans="1:15">
      <c r="A322">
        <v>2015</v>
      </c>
      <c r="B322" t="s">
        <v>235</v>
      </c>
      <c r="C322">
        <v>1.2019273790783001</v>
      </c>
      <c r="D322" t="s">
        <v>229</v>
      </c>
      <c r="E322">
        <v>12251.2457749451</v>
      </c>
      <c r="F322">
        <v>21</v>
      </c>
      <c r="I322" t="s">
        <v>229</v>
      </c>
      <c r="J322">
        <v>1</v>
      </c>
      <c r="K322">
        <v>9999</v>
      </c>
      <c r="L322">
        <v>5</v>
      </c>
      <c r="M322" t="s">
        <v>225</v>
      </c>
      <c r="N322">
        <v>1.9709796308256301E-2</v>
      </c>
      <c r="O322">
        <v>2.8263795423956899E-2</v>
      </c>
    </row>
    <row r="323" spans="1:15">
      <c r="A323">
        <v>2015</v>
      </c>
      <c r="B323" t="s">
        <v>235</v>
      </c>
      <c r="C323">
        <v>1.2019273790783001</v>
      </c>
      <c r="D323" t="s">
        <v>233</v>
      </c>
      <c r="E323">
        <v>608.17525381361895</v>
      </c>
      <c r="F323">
        <v>1</v>
      </c>
      <c r="I323" t="s">
        <v>229</v>
      </c>
      <c r="J323">
        <v>1</v>
      </c>
      <c r="K323">
        <v>9999</v>
      </c>
      <c r="L323">
        <v>5</v>
      </c>
      <c r="M323" t="s">
        <v>225</v>
      </c>
      <c r="N323">
        <v>9.7843195643850791E-4</v>
      </c>
      <c r="O323">
        <v>1.3458950201884301E-3</v>
      </c>
    </row>
    <row r="324" spans="1:15">
      <c r="A324">
        <v>2015</v>
      </c>
      <c r="B324" t="s">
        <v>235</v>
      </c>
      <c r="C324">
        <v>1.2019273790783001</v>
      </c>
      <c r="D324" t="s">
        <v>227</v>
      </c>
      <c r="E324">
        <v>555197.90072598495</v>
      </c>
      <c r="F324">
        <v>685</v>
      </c>
      <c r="I324" t="s">
        <v>229</v>
      </c>
      <c r="J324">
        <v>1</v>
      </c>
      <c r="K324">
        <v>9999</v>
      </c>
      <c r="L324">
        <v>6</v>
      </c>
      <c r="M324" t="s">
        <v>225</v>
      </c>
      <c r="N324">
        <v>0.98384059977423299</v>
      </c>
      <c r="O324">
        <v>0.97578347578347602</v>
      </c>
    </row>
    <row r="325" spans="1:15">
      <c r="A325">
        <v>2015</v>
      </c>
      <c r="B325" t="s">
        <v>235</v>
      </c>
      <c r="C325">
        <v>1.2019273790783001</v>
      </c>
      <c r="D325" t="s">
        <v>229</v>
      </c>
      <c r="E325">
        <v>8567.3383580701102</v>
      </c>
      <c r="F325">
        <v>16</v>
      </c>
      <c r="I325" t="s">
        <v>229</v>
      </c>
      <c r="J325">
        <v>1</v>
      </c>
      <c r="K325">
        <v>9999</v>
      </c>
      <c r="L325">
        <v>6</v>
      </c>
      <c r="M325" t="s">
        <v>225</v>
      </c>
      <c r="N325">
        <v>1.5181785265489601E-2</v>
      </c>
      <c r="O325">
        <v>2.27920227920228E-2</v>
      </c>
    </row>
    <row r="326" spans="1:15">
      <c r="A326">
        <v>2015</v>
      </c>
      <c r="B326" t="s">
        <v>235</v>
      </c>
      <c r="C326">
        <v>1.2019273790783001</v>
      </c>
      <c r="D326" t="s">
        <v>233</v>
      </c>
      <c r="E326">
        <v>551.68466699693897</v>
      </c>
      <c r="F326">
        <v>1</v>
      </c>
      <c r="I326" t="s">
        <v>229</v>
      </c>
      <c r="J326">
        <v>1</v>
      </c>
      <c r="K326">
        <v>9999</v>
      </c>
      <c r="L326">
        <v>6</v>
      </c>
      <c r="M326" t="s">
        <v>225</v>
      </c>
      <c r="N326">
        <v>9.7761496027773593E-4</v>
      </c>
      <c r="O326">
        <v>1.42450142450142E-3</v>
      </c>
    </row>
    <row r="327" spans="1:15">
      <c r="A327">
        <v>2015</v>
      </c>
      <c r="B327" t="s">
        <v>235</v>
      </c>
      <c r="C327">
        <v>1.2019273790783001</v>
      </c>
      <c r="D327" t="s">
        <v>227</v>
      </c>
      <c r="E327">
        <v>406375.25264850998</v>
      </c>
      <c r="F327">
        <v>482</v>
      </c>
      <c r="I327" t="s">
        <v>229</v>
      </c>
      <c r="J327">
        <v>1</v>
      </c>
      <c r="K327">
        <v>9999</v>
      </c>
      <c r="L327">
        <v>7</v>
      </c>
      <c r="M327" t="s">
        <v>225</v>
      </c>
      <c r="N327">
        <v>0.97293867461662598</v>
      </c>
      <c r="O327">
        <v>0.96207584830339299</v>
      </c>
    </row>
    <row r="328" spans="1:15">
      <c r="A328">
        <v>2015</v>
      </c>
      <c r="B328" t="s">
        <v>235</v>
      </c>
      <c r="C328">
        <v>1.2019273790783001</v>
      </c>
      <c r="D328" t="s">
        <v>229</v>
      </c>
      <c r="E328">
        <v>9980.8049558662005</v>
      </c>
      <c r="F328">
        <v>17</v>
      </c>
      <c r="I328" t="s">
        <v>229</v>
      </c>
      <c r="J328">
        <v>1</v>
      </c>
      <c r="K328">
        <v>9999</v>
      </c>
      <c r="L328">
        <v>7</v>
      </c>
      <c r="M328" t="s">
        <v>225</v>
      </c>
      <c r="N328">
        <v>2.3895921521005298E-2</v>
      </c>
      <c r="O328">
        <v>3.3932135728542902E-2</v>
      </c>
    </row>
    <row r="329" spans="1:15">
      <c r="A329">
        <v>2015</v>
      </c>
      <c r="B329" t="s">
        <v>235</v>
      </c>
      <c r="C329">
        <v>1.2019273790783001</v>
      </c>
      <c r="D329" t="s">
        <v>233</v>
      </c>
      <c r="E329">
        <v>1322.1201169861299</v>
      </c>
      <c r="F329">
        <v>2</v>
      </c>
      <c r="I329" t="s">
        <v>229</v>
      </c>
      <c r="J329">
        <v>1</v>
      </c>
      <c r="K329">
        <v>9999</v>
      </c>
      <c r="L329">
        <v>7</v>
      </c>
      <c r="M329" t="s">
        <v>225</v>
      </c>
      <c r="N329">
        <v>3.16540386236824E-3</v>
      </c>
      <c r="O329">
        <v>3.9920159680638702E-3</v>
      </c>
    </row>
    <row r="330" spans="1:15">
      <c r="A330">
        <v>2015</v>
      </c>
      <c r="B330" t="s">
        <v>235</v>
      </c>
      <c r="C330">
        <v>1.2019273790783001</v>
      </c>
      <c r="D330" t="s">
        <v>227</v>
      </c>
      <c r="E330">
        <v>369401.56261330302</v>
      </c>
      <c r="F330">
        <v>452</v>
      </c>
      <c r="I330" t="s">
        <v>229</v>
      </c>
      <c r="J330">
        <v>1</v>
      </c>
      <c r="K330">
        <v>9999</v>
      </c>
      <c r="L330">
        <v>8</v>
      </c>
      <c r="M330" t="s">
        <v>225</v>
      </c>
      <c r="N330">
        <v>0.95974780705178497</v>
      </c>
      <c r="O330">
        <v>0.95157894736842097</v>
      </c>
    </row>
    <row r="331" spans="1:15">
      <c r="A331">
        <v>2015</v>
      </c>
      <c r="B331" t="s">
        <v>235</v>
      </c>
      <c r="C331">
        <v>1.2019273790783001</v>
      </c>
      <c r="D331" t="s">
        <v>229</v>
      </c>
      <c r="E331">
        <v>14358.2244704694</v>
      </c>
      <c r="F331">
        <v>21</v>
      </c>
      <c r="I331" t="s">
        <v>229</v>
      </c>
      <c r="J331">
        <v>1</v>
      </c>
      <c r="K331">
        <v>9999</v>
      </c>
      <c r="L331">
        <v>8</v>
      </c>
      <c r="M331" t="s">
        <v>225</v>
      </c>
      <c r="N331">
        <v>3.7304320943319001E-2</v>
      </c>
      <c r="O331">
        <v>4.4210526315789499E-2</v>
      </c>
    </row>
    <row r="332" spans="1:15">
      <c r="A332">
        <v>2015</v>
      </c>
      <c r="B332" t="s">
        <v>235</v>
      </c>
      <c r="C332">
        <v>1.2019273790783001</v>
      </c>
      <c r="D332" t="s">
        <v>233</v>
      </c>
      <c r="E332">
        <v>1134.6194458499101</v>
      </c>
      <c r="F332">
        <v>2</v>
      </c>
      <c r="I332" t="s">
        <v>229</v>
      </c>
      <c r="J332">
        <v>1</v>
      </c>
      <c r="K332">
        <v>9999</v>
      </c>
      <c r="L332">
        <v>8</v>
      </c>
      <c r="M332" t="s">
        <v>225</v>
      </c>
      <c r="N332">
        <v>2.9478720048964702E-3</v>
      </c>
      <c r="O332">
        <v>4.2105263157894701E-3</v>
      </c>
    </row>
    <row r="333" spans="1:15">
      <c r="A333">
        <v>2015</v>
      </c>
      <c r="B333" t="s">
        <v>235</v>
      </c>
      <c r="C333">
        <v>1.2019273790783001</v>
      </c>
      <c r="D333" t="s">
        <v>227</v>
      </c>
      <c r="E333">
        <v>633973.42307815596</v>
      </c>
      <c r="F333">
        <v>759</v>
      </c>
      <c r="I333" t="s">
        <v>229</v>
      </c>
      <c r="J333">
        <v>1</v>
      </c>
      <c r="K333">
        <v>9999</v>
      </c>
      <c r="L333">
        <v>9</v>
      </c>
      <c r="M333" t="s">
        <v>225</v>
      </c>
      <c r="N333">
        <v>0.97907331578615198</v>
      </c>
      <c r="O333">
        <v>0.96934865900383105</v>
      </c>
    </row>
    <row r="334" spans="1:15">
      <c r="A334">
        <v>2015</v>
      </c>
      <c r="B334" t="s">
        <v>235</v>
      </c>
      <c r="C334">
        <v>1.2019273790783001</v>
      </c>
      <c r="D334" t="s">
        <v>229</v>
      </c>
      <c r="E334">
        <v>13550.529271728699</v>
      </c>
      <c r="F334">
        <v>24</v>
      </c>
      <c r="I334" t="s">
        <v>229</v>
      </c>
      <c r="J334">
        <v>1</v>
      </c>
      <c r="K334">
        <v>9999</v>
      </c>
      <c r="L334">
        <v>9</v>
      </c>
      <c r="M334" t="s">
        <v>225</v>
      </c>
      <c r="N334">
        <v>2.0926684213847899E-2</v>
      </c>
      <c r="O334">
        <v>3.0651340996168602E-2</v>
      </c>
    </row>
    <row r="335" spans="1:15">
      <c r="A335">
        <v>2015</v>
      </c>
      <c r="B335" t="s">
        <v>227</v>
      </c>
      <c r="D335" t="s">
        <v>227</v>
      </c>
      <c r="F335">
        <v>447</v>
      </c>
      <c r="I335" t="s">
        <v>229</v>
      </c>
      <c r="J335">
        <v>2</v>
      </c>
      <c r="K335">
        <v>9999</v>
      </c>
      <c r="L335">
        <v>-9</v>
      </c>
      <c r="M335" t="s">
        <v>225</v>
      </c>
      <c r="O335">
        <v>1</v>
      </c>
    </row>
    <row r="336" spans="1:15">
      <c r="A336">
        <v>2015</v>
      </c>
      <c r="B336" t="s">
        <v>227</v>
      </c>
      <c r="D336" t="s">
        <v>227</v>
      </c>
      <c r="F336">
        <v>2511</v>
      </c>
      <c r="I336" t="s">
        <v>229</v>
      </c>
      <c r="J336">
        <v>3</v>
      </c>
      <c r="K336">
        <v>9999</v>
      </c>
      <c r="L336">
        <v>-9</v>
      </c>
      <c r="M336" t="s">
        <v>225</v>
      </c>
      <c r="O336">
        <v>1</v>
      </c>
    </row>
    <row r="337" spans="1:15">
      <c r="A337">
        <v>2015</v>
      </c>
      <c r="B337" t="s">
        <v>227</v>
      </c>
      <c r="D337" t="s">
        <v>227</v>
      </c>
      <c r="F337">
        <v>1</v>
      </c>
      <c r="I337" t="s">
        <v>229</v>
      </c>
      <c r="J337">
        <v>3</v>
      </c>
      <c r="K337">
        <v>9999</v>
      </c>
      <c r="L337">
        <v>3</v>
      </c>
      <c r="M337" t="s">
        <v>225</v>
      </c>
      <c r="O337">
        <v>1</v>
      </c>
    </row>
    <row r="338" spans="1:15">
      <c r="A338">
        <v>2015</v>
      </c>
      <c r="B338" t="s">
        <v>227</v>
      </c>
      <c r="D338" t="s">
        <v>227</v>
      </c>
      <c r="F338">
        <v>1</v>
      </c>
      <c r="I338" t="s">
        <v>229</v>
      </c>
      <c r="J338">
        <v>3</v>
      </c>
      <c r="K338">
        <v>9999</v>
      </c>
      <c r="L338">
        <v>5</v>
      </c>
      <c r="M338" t="s">
        <v>225</v>
      </c>
      <c r="O338">
        <v>1</v>
      </c>
    </row>
    <row r="339" spans="1:15">
      <c r="A339">
        <v>2015</v>
      </c>
      <c r="B339" t="s">
        <v>227</v>
      </c>
      <c r="D339" t="s">
        <v>227</v>
      </c>
      <c r="F339">
        <v>1</v>
      </c>
      <c r="I339" t="s">
        <v>229</v>
      </c>
      <c r="J339">
        <v>3</v>
      </c>
      <c r="K339">
        <v>9999</v>
      </c>
      <c r="L339">
        <v>6</v>
      </c>
      <c r="M339" t="s">
        <v>225</v>
      </c>
      <c r="O339">
        <v>1</v>
      </c>
    </row>
    <row r="340" spans="1:15">
      <c r="A340">
        <v>2015</v>
      </c>
      <c r="B340" t="s">
        <v>227</v>
      </c>
      <c r="D340" t="s">
        <v>227</v>
      </c>
      <c r="F340">
        <v>1</v>
      </c>
      <c r="I340" t="s">
        <v>229</v>
      </c>
      <c r="J340">
        <v>3</v>
      </c>
      <c r="K340">
        <v>9999</v>
      </c>
      <c r="L340">
        <v>9</v>
      </c>
      <c r="M340" t="s">
        <v>225</v>
      </c>
      <c r="O340">
        <v>1</v>
      </c>
    </row>
    <row r="341" spans="1:15">
      <c r="A341">
        <v>2015</v>
      </c>
      <c r="B341" t="s">
        <v>227</v>
      </c>
      <c r="D341" t="s">
        <v>227</v>
      </c>
      <c r="F341">
        <v>3456</v>
      </c>
      <c r="I341" t="s">
        <v>229</v>
      </c>
      <c r="J341">
        <v>4</v>
      </c>
      <c r="K341">
        <v>9999</v>
      </c>
      <c r="L341">
        <v>-9</v>
      </c>
      <c r="M341" t="s">
        <v>225</v>
      </c>
      <c r="O341">
        <v>1</v>
      </c>
    </row>
    <row r="342" spans="1:15">
      <c r="A342">
        <v>2015</v>
      </c>
      <c r="B342" t="s">
        <v>226</v>
      </c>
      <c r="C342">
        <v>1.22162075245196</v>
      </c>
      <c r="D342" t="s">
        <v>229</v>
      </c>
      <c r="E342">
        <v>4383.1752597976201</v>
      </c>
      <c r="F342">
        <v>4</v>
      </c>
      <c r="I342" t="s">
        <v>233</v>
      </c>
      <c r="J342">
        <v>1</v>
      </c>
      <c r="K342">
        <v>9999</v>
      </c>
      <c r="L342">
        <v>-8</v>
      </c>
      <c r="M342" t="s">
        <v>225</v>
      </c>
      <c r="N342">
        <v>1</v>
      </c>
      <c r="O342">
        <v>1</v>
      </c>
    </row>
    <row r="343" spans="1:15">
      <c r="A343">
        <v>2015</v>
      </c>
      <c r="B343" t="s">
        <v>226</v>
      </c>
      <c r="C343">
        <v>1.22162075245196</v>
      </c>
      <c r="D343" t="s">
        <v>229</v>
      </c>
      <c r="E343">
        <v>414148.98101325298</v>
      </c>
      <c r="F343">
        <v>438</v>
      </c>
      <c r="I343" t="s">
        <v>233</v>
      </c>
      <c r="J343">
        <v>1</v>
      </c>
      <c r="K343">
        <v>9999</v>
      </c>
      <c r="L343">
        <v>1</v>
      </c>
      <c r="M343" t="s">
        <v>225</v>
      </c>
      <c r="N343">
        <v>0.64758142617824699</v>
      </c>
      <c r="O343">
        <v>0.65864661654135304</v>
      </c>
    </row>
    <row r="344" spans="1:15">
      <c r="A344">
        <v>2015</v>
      </c>
      <c r="B344" t="s">
        <v>226</v>
      </c>
      <c r="C344">
        <v>1.22162075245196</v>
      </c>
      <c r="D344" t="s">
        <v>231</v>
      </c>
      <c r="E344">
        <v>811.15617962809904</v>
      </c>
      <c r="F344">
        <v>1</v>
      </c>
      <c r="I344" t="s">
        <v>233</v>
      </c>
      <c r="J344">
        <v>1</v>
      </c>
      <c r="K344">
        <v>9999</v>
      </c>
      <c r="L344">
        <v>1</v>
      </c>
      <c r="M344" t="s">
        <v>225</v>
      </c>
      <c r="N344">
        <v>1.2683592130824401E-3</v>
      </c>
      <c r="O344">
        <v>1.50375939849624E-3</v>
      </c>
    </row>
    <row r="345" spans="1:15">
      <c r="A345">
        <v>2015</v>
      </c>
      <c r="B345" t="s">
        <v>226</v>
      </c>
      <c r="C345">
        <v>1.22162075245196</v>
      </c>
      <c r="D345" t="s">
        <v>233</v>
      </c>
      <c r="E345">
        <v>224571.76454399599</v>
      </c>
      <c r="F345">
        <v>226</v>
      </c>
      <c r="I345" t="s">
        <v>233</v>
      </c>
      <c r="J345">
        <v>1</v>
      </c>
      <c r="K345">
        <v>9999</v>
      </c>
      <c r="L345">
        <v>1</v>
      </c>
      <c r="M345" t="s">
        <v>225</v>
      </c>
      <c r="N345">
        <v>0.35115021460867102</v>
      </c>
      <c r="O345">
        <v>0.33984962406015001</v>
      </c>
    </row>
    <row r="346" spans="1:15">
      <c r="A346">
        <v>2015</v>
      </c>
      <c r="B346" t="s">
        <v>226</v>
      </c>
      <c r="C346">
        <v>1.22162075245196</v>
      </c>
      <c r="D346" t="s">
        <v>227</v>
      </c>
      <c r="E346">
        <v>846.58318144920599</v>
      </c>
      <c r="F346">
        <v>1</v>
      </c>
      <c r="I346" t="s">
        <v>233</v>
      </c>
      <c r="J346">
        <v>1</v>
      </c>
      <c r="K346">
        <v>9999</v>
      </c>
      <c r="L346">
        <v>2</v>
      </c>
      <c r="M346" t="s">
        <v>225</v>
      </c>
      <c r="N346">
        <v>6.9290230077559097E-4</v>
      </c>
      <c r="O346">
        <v>8.0971659919028304E-4</v>
      </c>
    </row>
    <row r="347" spans="1:15">
      <c r="A347">
        <v>2015</v>
      </c>
      <c r="B347" t="s">
        <v>226</v>
      </c>
      <c r="C347">
        <v>1.22162075245196</v>
      </c>
      <c r="D347" t="s">
        <v>229</v>
      </c>
      <c r="E347">
        <v>905661.98265853501</v>
      </c>
      <c r="F347">
        <v>903</v>
      </c>
      <c r="I347" t="s">
        <v>233</v>
      </c>
      <c r="J347">
        <v>1</v>
      </c>
      <c r="K347">
        <v>9999</v>
      </c>
      <c r="L347">
        <v>2</v>
      </c>
      <c r="M347" t="s">
        <v>225</v>
      </c>
      <c r="N347">
        <v>0.74125648283592005</v>
      </c>
      <c r="O347">
        <v>0.73117408906882597</v>
      </c>
    </row>
    <row r="348" spans="1:15">
      <c r="A348">
        <v>2015</v>
      </c>
      <c r="B348" t="s">
        <v>226</v>
      </c>
      <c r="C348">
        <v>1.22162075245196</v>
      </c>
      <c r="D348" t="s">
        <v>231</v>
      </c>
      <c r="E348">
        <v>941.86960014045906</v>
      </c>
      <c r="F348">
        <v>1</v>
      </c>
      <c r="I348" t="s">
        <v>233</v>
      </c>
      <c r="J348">
        <v>1</v>
      </c>
      <c r="K348">
        <v>9999</v>
      </c>
      <c r="L348">
        <v>2</v>
      </c>
      <c r="M348" t="s">
        <v>225</v>
      </c>
      <c r="N348">
        <v>7.7089130432609005E-4</v>
      </c>
      <c r="O348">
        <v>8.0971659919028304E-4</v>
      </c>
    </row>
    <row r="349" spans="1:15">
      <c r="A349">
        <v>2015</v>
      </c>
      <c r="B349" t="s">
        <v>226</v>
      </c>
      <c r="C349">
        <v>1.22162075245196</v>
      </c>
      <c r="D349" t="s">
        <v>233</v>
      </c>
      <c r="E349">
        <v>314342.56553792802</v>
      </c>
      <c r="F349">
        <v>330</v>
      </c>
      <c r="I349" t="s">
        <v>233</v>
      </c>
      <c r="J349">
        <v>1</v>
      </c>
      <c r="K349">
        <v>9999</v>
      </c>
      <c r="L349">
        <v>2</v>
      </c>
      <c r="M349" t="s">
        <v>225</v>
      </c>
      <c r="N349">
        <v>0.25727972355897799</v>
      </c>
      <c r="O349">
        <v>0.26720647773279399</v>
      </c>
    </row>
    <row r="350" spans="1:15">
      <c r="A350">
        <v>2015</v>
      </c>
      <c r="B350" t="s">
        <v>226</v>
      </c>
      <c r="C350">
        <v>1.22162075245196</v>
      </c>
      <c r="D350" t="s">
        <v>229</v>
      </c>
      <c r="E350">
        <v>617791.938826242</v>
      </c>
      <c r="F350">
        <v>599</v>
      </c>
      <c r="I350" t="s">
        <v>233</v>
      </c>
      <c r="J350">
        <v>1</v>
      </c>
      <c r="K350">
        <v>9999</v>
      </c>
      <c r="L350">
        <v>3</v>
      </c>
      <c r="M350" t="s">
        <v>225</v>
      </c>
      <c r="N350">
        <v>0.66860795642344395</v>
      </c>
      <c r="O350">
        <v>0.66927374301676001</v>
      </c>
    </row>
    <row r="351" spans="1:15">
      <c r="A351">
        <v>2015</v>
      </c>
      <c r="B351" t="s">
        <v>226</v>
      </c>
      <c r="C351">
        <v>1.22162075245196</v>
      </c>
      <c r="D351" t="s">
        <v>231</v>
      </c>
      <c r="E351">
        <v>943.091220892911</v>
      </c>
      <c r="F351">
        <v>1</v>
      </c>
      <c r="I351" t="s">
        <v>233</v>
      </c>
      <c r="J351">
        <v>1</v>
      </c>
      <c r="K351">
        <v>9999</v>
      </c>
      <c r="L351">
        <v>3</v>
      </c>
      <c r="M351" t="s">
        <v>225</v>
      </c>
      <c r="N351">
        <v>1.0206644896016499E-3</v>
      </c>
      <c r="O351">
        <v>1.1173184357541901E-3</v>
      </c>
    </row>
    <row r="352" spans="1:15">
      <c r="A352">
        <v>2015</v>
      </c>
      <c r="B352" t="s">
        <v>226</v>
      </c>
      <c r="C352">
        <v>1.22162075245196</v>
      </c>
      <c r="D352" t="s">
        <v>233</v>
      </c>
      <c r="E352">
        <v>305262.25848495198</v>
      </c>
      <c r="F352">
        <v>295</v>
      </c>
      <c r="I352" t="s">
        <v>233</v>
      </c>
      <c r="J352">
        <v>1</v>
      </c>
      <c r="K352">
        <v>9999</v>
      </c>
      <c r="L352">
        <v>3</v>
      </c>
      <c r="M352" t="s">
        <v>225</v>
      </c>
      <c r="N352">
        <v>0.33037137908695502</v>
      </c>
      <c r="O352">
        <v>0.32960893854748602</v>
      </c>
    </row>
    <row r="353" spans="1:15">
      <c r="A353">
        <v>2015</v>
      </c>
      <c r="B353" t="s">
        <v>226</v>
      </c>
      <c r="C353">
        <v>1.22162075245196</v>
      </c>
      <c r="D353" t="s">
        <v>229</v>
      </c>
      <c r="E353">
        <v>420649.22503705003</v>
      </c>
      <c r="F353">
        <v>432</v>
      </c>
      <c r="I353" t="s">
        <v>233</v>
      </c>
      <c r="J353">
        <v>1</v>
      </c>
      <c r="K353">
        <v>9999</v>
      </c>
      <c r="L353">
        <v>4</v>
      </c>
      <c r="M353" t="s">
        <v>225</v>
      </c>
      <c r="N353">
        <v>0.85253877235723996</v>
      </c>
      <c r="O353">
        <v>0.84872298624754405</v>
      </c>
    </row>
    <row r="354" spans="1:15">
      <c r="A354">
        <v>2015</v>
      </c>
      <c r="B354" t="s">
        <v>226</v>
      </c>
      <c r="C354">
        <v>1.22162075245196</v>
      </c>
      <c r="D354" t="s">
        <v>231</v>
      </c>
      <c r="E354">
        <v>965.08039443704604</v>
      </c>
      <c r="F354">
        <v>1</v>
      </c>
      <c r="I354" t="s">
        <v>233</v>
      </c>
      <c r="J354">
        <v>1</v>
      </c>
      <c r="K354">
        <v>9999</v>
      </c>
      <c r="L354">
        <v>4</v>
      </c>
      <c r="M354" t="s">
        <v>225</v>
      </c>
      <c r="N354">
        <v>1.9559490561926801E-3</v>
      </c>
      <c r="O354">
        <v>1.9646365422396899E-3</v>
      </c>
    </row>
    <row r="355" spans="1:15">
      <c r="A355">
        <v>2015</v>
      </c>
      <c r="B355" t="s">
        <v>226</v>
      </c>
      <c r="C355">
        <v>1.22162075245196</v>
      </c>
      <c r="D355" t="s">
        <v>233</v>
      </c>
      <c r="E355">
        <v>71793.430000849097</v>
      </c>
      <c r="F355">
        <v>76</v>
      </c>
      <c r="I355" t="s">
        <v>233</v>
      </c>
      <c r="J355">
        <v>1</v>
      </c>
      <c r="K355">
        <v>9999</v>
      </c>
      <c r="L355">
        <v>4</v>
      </c>
      <c r="M355" t="s">
        <v>225</v>
      </c>
      <c r="N355">
        <v>0.14550527858656701</v>
      </c>
      <c r="O355">
        <v>0.14931237721021601</v>
      </c>
    </row>
    <row r="356" spans="1:15">
      <c r="A356">
        <v>2015</v>
      </c>
      <c r="B356" t="s">
        <v>226</v>
      </c>
      <c r="C356">
        <v>1.22162075245196</v>
      </c>
      <c r="D356" t="s">
        <v>229</v>
      </c>
      <c r="E356">
        <v>275082.11779562698</v>
      </c>
      <c r="F356">
        <v>266</v>
      </c>
      <c r="I356" t="s">
        <v>233</v>
      </c>
      <c r="J356">
        <v>1</v>
      </c>
      <c r="K356">
        <v>9999</v>
      </c>
      <c r="L356">
        <v>5</v>
      </c>
      <c r="M356" t="s">
        <v>225</v>
      </c>
      <c r="N356">
        <v>0.73045706685697598</v>
      </c>
      <c r="O356">
        <v>0.73480662983425404</v>
      </c>
    </row>
    <row r="357" spans="1:15">
      <c r="A357">
        <v>2015</v>
      </c>
      <c r="B357" t="s">
        <v>226</v>
      </c>
      <c r="C357">
        <v>1.22162075245196</v>
      </c>
      <c r="D357" t="s">
        <v>231</v>
      </c>
      <c r="E357">
        <v>2016.89586229818</v>
      </c>
      <c r="F357">
        <v>2</v>
      </c>
      <c r="I357" t="s">
        <v>233</v>
      </c>
      <c r="J357">
        <v>1</v>
      </c>
      <c r="K357">
        <v>9999</v>
      </c>
      <c r="L357">
        <v>5</v>
      </c>
      <c r="M357" t="s">
        <v>225</v>
      </c>
      <c r="N357">
        <v>5.3556946832322297E-3</v>
      </c>
      <c r="O357">
        <v>5.5248618784530402E-3</v>
      </c>
    </row>
    <row r="358" spans="1:15">
      <c r="A358">
        <v>2015</v>
      </c>
      <c r="B358" t="s">
        <v>226</v>
      </c>
      <c r="C358">
        <v>1.22162075245196</v>
      </c>
      <c r="D358" t="s">
        <v>233</v>
      </c>
      <c r="E358">
        <v>99490.015700439806</v>
      </c>
      <c r="F358">
        <v>94</v>
      </c>
      <c r="I358" t="s">
        <v>233</v>
      </c>
      <c r="J358">
        <v>1</v>
      </c>
      <c r="K358">
        <v>9999</v>
      </c>
      <c r="L358">
        <v>5</v>
      </c>
      <c r="M358" t="s">
        <v>225</v>
      </c>
      <c r="N358">
        <v>0.26418723845979197</v>
      </c>
      <c r="O358">
        <v>0.25966850828729299</v>
      </c>
    </row>
    <row r="359" spans="1:15">
      <c r="A359">
        <v>2015</v>
      </c>
      <c r="B359" t="s">
        <v>226</v>
      </c>
      <c r="C359">
        <v>1.22162075245196</v>
      </c>
      <c r="D359" t="s">
        <v>229</v>
      </c>
      <c r="E359">
        <v>225389.02882738601</v>
      </c>
      <c r="F359">
        <v>241</v>
      </c>
      <c r="I359" t="s">
        <v>233</v>
      </c>
      <c r="J359">
        <v>1</v>
      </c>
      <c r="K359">
        <v>9999</v>
      </c>
      <c r="L359">
        <v>6</v>
      </c>
      <c r="M359" t="s">
        <v>225</v>
      </c>
      <c r="N359">
        <v>0.65798624113323401</v>
      </c>
      <c r="O359">
        <v>0.66027397260274001</v>
      </c>
    </row>
    <row r="360" spans="1:15">
      <c r="A360">
        <v>2015</v>
      </c>
      <c r="B360" t="s">
        <v>226</v>
      </c>
      <c r="C360">
        <v>1.22162075245196</v>
      </c>
      <c r="D360" t="s">
        <v>233</v>
      </c>
      <c r="E360">
        <v>117154.651780895</v>
      </c>
      <c r="F360">
        <v>124</v>
      </c>
      <c r="I360" t="s">
        <v>233</v>
      </c>
      <c r="J360">
        <v>1</v>
      </c>
      <c r="K360">
        <v>9999</v>
      </c>
      <c r="L360">
        <v>6</v>
      </c>
      <c r="M360" t="s">
        <v>225</v>
      </c>
      <c r="N360">
        <v>0.34201375886676599</v>
      </c>
      <c r="O360">
        <v>0.33972602739725999</v>
      </c>
    </row>
    <row r="361" spans="1:15">
      <c r="A361">
        <v>2015</v>
      </c>
      <c r="B361" t="s">
        <v>226</v>
      </c>
      <c r="C361">
        <v>1.22162075245196</v>
      </c>
      <c r="D361" t="s">
        <v>229</v>
      </c>
      <c r="E361">
        <v>161972.25232609999</v>
      </c>
      <c r="F361">
        <v>162</v>
      </c>
      <c r="I361" t="s">
        <v>233</v>
      </c>
      <c r="J361">
        <v>1</v>
      </c>
      <c r="K361">
        <v>9999</v>
      </c>
      <c r="L361">
        <v>7</v>
      </c>
      <c r="M361" t="s">
        <v>225</v>
      </c>
      <c r="N361">
        <v>0.60224568033576198</v>
      </c>
      <c r="O361">
        <v>0.61363636363636398</v>
      </c>
    </row>
    <row r="362" spans="1:15">
      <c r="A362">
        <v>2015</v>
      </c>
      <c r="B362" t="s">
        <v>226</v>
      </c>
      <c r="C362">
        <v>1.22162075245196</v>
      </c>
      <c r="D362" t="s">
        <v>233</v>
      </c>
      <c r="E362">
        <v>106974.886050713</v>
      </c>
      <c r="F362">
        <v>102</v>
      </c>
      <c r="I362" t="s">
        <v>233</v>
      </c>
      <c r="J362">
        <v>1</v>
      </c>
      <c r="K362">
        <v>9999</v>
      </c>
      <c r="L362">
        <v>7</v>
      </c>
      <c r="M362" t="s">
        <v>225</v>
      </c>
      <c r="N362">
        <v>0.39775431966423802</v>
      </c>
      <c r="O362">
        <v>0.38636363636363602</v>
      </c>
    </row>
    <row r="363" spans="1:15">
      <c r="A363">
        <v>2015</v>
      </c>
      <c r="B363" t="s">
        <v>226</v>
      </c>
      <c r="C363">
        <v>1.22162075245196</v>
      </c>
      <c r="D363" t="s">
        <v>229</v>
      </c>
      <c r="E363">
        <v>115308.78282394</v>
      </c>
      <c r="F363">
        <v>114</v>
      </c>
      <c r="I363" t="s">
        <v>233</v>
      </c>
      <c r="J363">
        <v>1</v>
      </c>
      <c r="K363">
        <v>9999</v>
      </c>
      <c r="L363">
        <v>8</v>
      </c>
      <c r="M363" t="s">
        <v>225</v>
      </c>
      <c r="N363">
        <v>0.53519385822664201</v>
      </c>
      <c r="O363">
        <v>0.53023255813953496</v>
      </c>
    </row>
    <row r="364" spans="1:15">
      <c r="A364">
        <v>2015</v>
      </c>
      <c r="B364" t="s">
        <v>226</v>
      </c>
      <c r="C364">
        <v>1.22162075245196</v>
      </c>
      <c r="D364" t="s">
        <v>233</v>
      </c>
      <c r="E364">
        <v>100143.58280300201</v>
      </c>
      <c r="F364">
        <v>101</v>
      </c>
      <c r="I364" t="s">
        <v>233</v>
      </c>
      <c r="J364">
        <v>1</v>
      </c>
      <c r="K364">
        <v>9999</v>
      </c>
      <c r="L364">
        <v>8</v>
      </c>
      <c r="M364" t="s">
        <v>225</v>
      </c>
      <c r="N364">
        <v>0.46480614177335799</v>
      </c>
      <c r="O364">
        <v>0.46976744186046498</v>
      </c>
    </row>
    <row r="365" spans="1:15">
      <c r="A365">
        <v>2015</v>
      </c>
      <c r="B365" t="s">
        <v>226</v>
      </c>
      <c r="C365">
        <v>1.22162075245196</v>
      </c>
      <c r="D365" t="s">
        <v>229</v>
      </c>
      <c r="E365">
        <v>215484.12776650599</v>
      </c>
      <c r="F365">
        <v>216</v>
      </c>
      <c r="I365" t="s">
        <v>233</v>
      </c>
      <c r="J365">
        <v>1</v>
      </c>
      <c r="K365">
        <v>9999</v>
      </c>
      <c r="L365">
        <v>9</v>
      </c>
      <c r="M365" t="s">
        <v>225</v>
      </c>
      <c r="N365">
        <v>0.551349053537046</v>
      </c>
      <c r="O365">
        <v>0.56992084432717705</v>
      </c>
    </row>
    <row r="366" spans="1:15">
      <c r="A366">
        <v>2015</v>
      </c>
      <c r="B366" t="s">
        <v>226</v>
      </c>
      <c r="C366">
        <v>1.22162075245196</v>
      </c>
      <c r="D366" t="s">
        <v>233</v>
      </c>
      <c r="E366">
        <v>175346.55632394401</v>
      </c>
      <c r="F366">
        <v>163</v>
      </c>
      <c r="I366" t="s">
        <v>233</v>
      </c>
      <c r="J366">
        <v>1</v>
      </c>
      <c r="K366">
        <v>9999</v>
      </c>
      <c r="L366">
        <v>9</v>
      </c>
      <c r="M366" t="s">
        <v>225</v>
      </c>
      <c r="N366">
        <v>0.448650946462954</v>
      </c>
      <c r="O366">
        <v>0.43007915567282301</v>
      </c>
    </row>
    <row r="367" spans="1:15">
      <c r="A367">
        <v>2015</v>
      </c>
      <c r="B367" t="s">
        <v>227</v>
      </c>
      <c r="C367">
        <v>1.27992651442337</v>
      </c>
      <c r="D367" t="s">
        <v>227</v>
      </c>
      <c r="E367">
        <v>89433.585268818497</v>
      </c>
      <c r="F367">
        <v>102</v>
      </c>
      <c r="I367" t="s">
        <v>233</v>
      </c>
      <c r="J367">
        <v>1</v>
      </c>
      <c r="K367">
        <v>9999</v>
      </c>
      <c r="L367">
        <v>-9</v>
      </c>
      <c r="M367" t="s">
        <v>225</v>
      </c>
      <c r="N367">
        <v>1</v>
      </c>
      <c r="O367">
        <v>1</v>
      </c>
    </row>
    <row r="368" spans="1:15">
      <c r="A368">
        <v>2015</v>
      </c>
      <c r="B368" t="s">
        <v>227</v>
      </c>
      <c r="C368">
        <v>1.27992651442337</v>
      </c>
      <c r="D368" t="s">
        <v>231</v>
      </c>
      <c r="E368">
        <v>1151.93386298103</v>
      </c>
      <c r="F368">
        <v>1</v>
      </c>
      <c r="I368" t="s">
        <v>233</v>
      </c>
      <c r="J368">
        <v>1</v>
      </c>
      <c r="K368">
        <v>9999</v>
      </c>
      <c r="L368">
        <v>1</v>
      </c>
      <c r="M368" t="s">
        <v>225</v>
      </c>
      <c r="N368">
        <v>0.46153846153846101</v>
      </c>
      <c r="O368">
        <v>0.33333333333333298</v>
      </c>
    </row>
    <row r="369" spans="1:15">
      <c r="A369">
        <v>2015</v>
      </c>
      <c r="B369" t="s">
        <v>227</v>
      </c>
      <c r="C369">
        <v>1.27992651442337</v>
      </c>
      <c r="D369" t="s">
        <v>233</v>
      </c>
      <c r="E369">
        <v>1343.92284014454</v>
      </c>
      <c r="F369">
        <v>2</v>
      </c>
      <c r="I369" t="s">
        <v>233</v>
      </c>
      <c r="J369">
        <v>1</v>
      </c>
      <c r="K369">
        <v>9999</v>
      </c>
      <c r="L369">
        <v>1</v>
      </c>
      <c r="M369" t="s">
        <v>225</v>
      </c>
      <c r="N369">
        <v>0.53846153846153799</v>
      </c>
      <c r="O369">
        <v>0.66666666666666696</v>
      </c>
    </row>
    <row r="370" spans="1:15">
      <c r="A370">
        <v>2015</v>
      </c>
      <c r="B370" t="s">
        <v>227</v>
      </c>
      <c r="C370">
        <v>1.27992651442337</v>
      </c>
      <c r="D370" t="s">
        <v>229</v>
      </c>
      <c r="E370">
        <v>2132.3575730293301</v>
      </c>
      <c r="F370">
        <v>2</v>
      </c>
      <c r="I370" t="s">
        <v>233</v>
      </c>
      <c r="J370">
        <v>1</v>
      </c>
      <c r="K370">
        <v>9999</v>
      </c>
      <c r="L370">
        <v>2</v>
      </c>
      <c r="M370" t="s">
        <v>225</v>
      </c>
      <c r="N370">
        <v>1</v>
      </c>
      <c r="O370">
        <v>1</v>
      </c>
    </row>
    <row r="371" spans="1:15">
      <c r="A371">
        <v>2015</v>
      </c>
      <c r="B371" t="s">
        <v>227</v>
      </c>
      <c r="C371">
        <v>1.27992651442337</v>
      </c>
      <c r="D371" t="s">
        <v>229</v>
      </c>
      <c r="E371">
        <v>1413.0388719233999</v>
      </c>
      <c r="F371">
        <v>2</v>
      </c>
      <c r="I371" t="s">
        <v>233</v>
      </c>
      <c r="J371">
        <v>1</v>
      </c>
      <c r="K371">
        <v>9999</v>
      </c>
      <c r="L371">
        <v>5</v>
      </c>
      <c r="M371" t="s">
        <v>225</v>
      </c>
      <c r="N371">
        <v>1</v>
      </c>
      <c r="O371">
        <v>1</v>
      </c>
    </row>
    <row r="372" spans="1:15">
      <c r="A372">
        <v>2015</v>
      </c>
      <c r="B372" t="s">
        <v>227</v>
      </c>
      <c r="C372">
        <v>1.27992651442337</v>
      </c>
      <c r="D372" t="s">
        <v>229</v>
      </c>
      <c r="E372">
        <v>1014.9817259377299</v>
      </c>
      <c r="F372">
        <v>1</v>
      </c>
      <c r="I372" t="s">
        <v>233</v>
      </c>
      <c r="J372">
        <v>1</v>
      </c>
      <c r="K372">
        <v>9999</v>
      </c>
      <c r="L372">
        <v>6</v>
      </c>
      <c r="M372" t="s">
        <v>225</v>
      </c>
      <c r="N372">
        <v>0.28453534266236102</v>
      </c>
      <c r="O372">
        <v>0.25</v>
      </c>
    </row>
    <row r="373" spans="1:15">
      <c r="A373">
        <v>2015</v>
      </c>
      <c r="B373" t="s">
        <v>227</v>
      </c>
      <c r="C373">
        <v>1.27992651442337</v>
      </c>
      <c r="D373" t="s">
        <v>233</v>
      </c>
      <c r="E373">
        <v>2552.1734697602001</v>
      </c>
      <c r="F373">
        <v>3</v>
      </c>
      <c r="I373" t="s">
        <v>233</v>
      </c>
      <c r="J373">
        <v>1</v>
      </c>
      <c r="K373">
        <v>9999</v>
      </c>
      <c r="L373">
        <v>6</v>
      </c>
      <c r="M373" t="s">
        <v>225</v>
      </c>
      <c r="N373">
        <v>0.71546465733763898</v>
      </c>
      <c r="O373">
        <v>0.75</v>
      </c>
    </row>
    <row r="374" spans="1:15">
      <c r="A374">
        <v>2015</v>
      </c>
      <c r="B374" t="s">
        <v>227</v>
      </c>
      <c r="C374">
        <v>1.27992651442337</v>
      </c>
      <c r="D374" t="s">
        <v>229</v>
      </c>
      <c r="E374">
        <v>2581.6117795919399</v>
      </c>
      <c r="F374">
        <v>3</v>
      </c>
      <c r="I374" t="s">
        <v>233</v>
      </c>
      <c r="J374">
        <v>1</v>
      </c>
      <c r="K374">
        <v>9999</v>
      </c>
      <c r="L374">
        <v>7</v>
      </c>
      <c r="M374" t="s">
        <v>225</v>
      </c>
      <c r="N374">
        <v>1</v>
      </c>
      <c r="O374">
        <v>1</v>
      </c>
    </row>
    <row r="375" spans="1:15">
      <c r="A375">
        <v>2015</v>
      </c>
      <c r="B375" t="s">
        <v>227</v>
      </c>
      <c r="C375">
        <v>1.27992651442337</v>
      </c>
      <c r="D375" t="s">
        <v>229</v>
      </c>
      <c r="E375">
        <v>1040.5802562261999</v>
      </c>
      <c r="F375">
        <v>1</v>
      </c>
      <c r="I375" t="s">
        <v>233</v>
      </c>
      <c r="J375">
        <v>1</v>
      </c>
      <c r="K375">
        <v>9999</v>
      </c>
      <c r="L375">
        <v>8</v>
      </c>
      <c r="M375" t="s">
        <v>225</v>
      </c>
      <c r="N375">
        <v>1</v>
      </c>
      <c r="O375">
        <v>1</v>
      </c>
    </row>
    <row r="376" spans="1:15">
      <c r="A376">
        <v>2015</v>
      </c>
      <c r="B376" t="s">
        <v>227</v>
      </c>
      <c r="C376">
        <v>1.27992651442337</v>
      </c>
      <c r="D376" t="s">
        <v>229</v>
      </c>
      <c r="E376">
        <v>2536.8143515871202</v>
      </c>
      <c r="F376">
        <v>3</v>
      </c>
      <c r="I376" t="s">
        <v>233</v>
      </c>
      <c r="J376">
        <v>1</v>
      </c>
      <c r="K376">
        <v>9999</v>
      </c>
      <c r="L376">
        <v>9</v>
      </c>
      <c r="M376" t="s">
        <v>225</v>
      </c>
      <c r="N376">
        <v>1</v>
      </c>
      <c r="O376">
        <v>1</v>
      </c>
    </row>
    <row r="377" spans="1:15">
      <c r="A377">
        <v>2015</v>
      </c>
      <c r="B377" t="s">
        <v>231</v>
      </c>
      <c r="C377">
        <v>1.15287441734783</v>
      </c>
      <c r="D377" t="s">
        <v>229</v>
      </c>
      <c r="E377">
        <v>2273.4683510099298</v>
      </c>
      <c r="F377">
        <v>3</v>
      </c>
      <c r="I377" t="s">
        <v>233</v>
      </c>
      <c r="J377">
        <v>1</v>
      </c>
      <c r="K377">
        <v>9999</v>
      </c>
      <c r="L377">
        <v>-8</v>
      </c>
      <c r="M377" t="s">
        <v>225</v>
      </c>
      <c r="N377">
        <v>0.30630630630630601</v>
      </c>
      <c r="O377">
        <v>0.33333333333333298</v>
      </c>
    </row>
    <row r="378" spans="1:15">
      <c r="A378">
        <v>2015</v>
      </c>
      <c r="B378" t="s">
        <v>231</v>
      </c>
      <c r="C378">
        <v>1.15287441734783</v>
      </c>
      <c r="D378" t="s">
        <v>231</v>
      </c>
      <c r="E378">
        <v>2980.1803688441501</v>
      </c>
      <c r="F378">
        <v>3</v>
      </c>
      <c r="I378" t="s">
        <v>233</v>
      </c>
      <c r="J378">
        <v>1</v>
      </c>
      <c r="K378">
        <v>9999</v>
      </c>
      <c r="L378">
        <v>-8</v>
      </c>
      <c r="M378" t="s">
        <v>225</v>
      </c>
      <c r="N378">
        <v>0.40152221186703901</v>
      </c>
      <c r="O378">
        <v>0.33333333333333298</v>
      </c>
    </row>
    <row r="379" spans="1:15">
      <c r="A379">
        <v>2015</v>
      </c>
      <c r="B379" t="s">
        <v>231</v>
      </c>
      <c r="C379">
        <v>1.15287441734783</v>
      </c>
      <c r="D379" t="s">
        <v>233</v>
      </c>
      <c r="E379">
        <v>2168.5567790312798</v>
      </c>
      <c r="F379">
        <v>3</v>
      </c>
      <c r="I379" t="s">
        <v>233</v>
      </c>
      <c r="J379">
        <v>1</v>
      </c>
      <c r="K379">
        <v>9999</v>
      </c>
      <c r="L379">
        <v>-8</v>
      </c>
      <c r="M379" t="s">
        <v>225</v>
      </c>
      <c r="N379">
        <v>0.29217148182665398</v>
      </c>
      <c r="O379">
        <v>0.33333333333333298</v>
      </c>
    </row>
    <row r="380" spans="1:15">
      <c r="A380">
        <v>2015</v>
      </c>
      <c r="B380" t="s">
        <v>231</v>
      </c>
      <c r="C380">
        <v>1.15287441734783</v>
      </c>
      <c r="D380" t="s">
        <v>229</v>
      </c>
      <c r="E380">
        <v>2415.27190434371</v>
      </c>
      <c r="F380">
        <v>2</v>
      </c>
      <c r="I380" t="s">
        <v>233</v>
      </c>
      <c r="J380">
        <v>1</v>
      </c>
      <c r="K380">
        <v>9999</v>
      </c>
      <c r="L380">
        <v>1</v>
      </c>
      <c r="M380" t="s">
        <v>225</v>
      </c>
      <c r="N380">
        <v>0.43627655143690097</v>
      </c>
      <c r="O380">
        <v>0.33333333333333298</v>
      </c>
    </row>
    <row r="381" spans="1:15">
      <c r="A381">
        <v>2015</v>
      </c>
      <c r="B381" t="s">
        <v>231</v>
      </c>
      <c r="C381">
        <v>1.15287441734783</v>
      </c>
      <c r="D381" t="s">
        <v>233</v>
      </c>
      <c r="E381">
        <v>3120.8310477605901</v>
      </c>
      <c r="F381">
        <v>4</v>
      </c>
      <c r="I381" t="s">
        <v>233</v>
      </c>
      <c r="J381">
        <v>1</v>
      </c>
      <c r="K381">
        <v>9999</v>
      </c>
      <c r="L381">
        <v>1</v>
      </c>
      <c r="M381" t="s">
        <v>225</v>
      </c>
      <c r="N381">
        <v>0.56372344856309897</v>
      </c>
      <c r="O381">
        <v>0.66666666666666696</v>
      </c>
    </row>
    <row r="382" spans="1:15">
      <c r="A382">
        <v>2015</v>
      </c>
      <c r="B382" t="s">
        <v>231</v>
      </c>
      <c r="C382">
        <v>1.15287441734783</v>
      </c>
      <c r="D382" t="s">
        <v>229</v>
      </c>
      <c r="E382">
        <v>9604.5967709248107</v>
      </c>
      <c r="F382">
        <v>11</v>
      </c>
      <c r="I382" t="s">
        <v>233</v>
      </c>
      <c r="J382">
        <v>1</v>
      </c>
      <c r="K382">
        <v>9999</v>
      </c>
      <c r="L382">
        <v>2</v>
      </c>
      <c r="M382" t="s">
        <v>225</v>
      </c>
      <c r="N382">
        <v>0.55410708347189896</v>
      </c>
      <c r="O382">
        <v>0.55000000000000004</v>
      </c>
    </row>
    <row r="383" spans="1:15">
      <c r="A383">
        <v>2015</v>
      </c>
      <c r="B383" t="s">
        <v>231</v>
      </c>
      <c r="C383">
        <v>1.15287441734783</v>
      </c>
      <c r="D383" t="s">
        <v>231</v>
      </c>
      <c r="E383">
        <v>772.42585962304895</v>
      </c>
      <c r="F383">
        <v>1</v>
      </c>
      <c r="I383" t="s">
        <v>233</v>
      </c>
      <c r="J383">
        <v>1</v>
      </c>
      <c r="K383">
        <v>9999</v>
      </c>
      <c r="L383">
        <v>2</v>
      </c>
      <c r="M383" t="s">
        <v>225</v>
      </c>
      <c r="N383">
        <v>4.45626870635185E-2</v>
      </c>
      <c r="O383">
        <v>0.05</v>
      </c>
    </row>
    <row r="384" spans="1:15">
      <c r="A384">
        <v>2015</v>
      </c>
      <c r="B384" t="s">
        <v>231</v>
      </c>
      <c r="C384">
        <v>1.15287441734783</v>
      </c>
      <c r="D384" t="s">
        <v>233</v>
      </c>
      <c r="E384">
        <v>6956.4442342768398</v>
      </c>
      <c r="F384">
        <v>8</v>
      </c>
      <c r="I384" t="s">
        <v>233</v>
      </c>
      <c r="J384">
        <v>1</v>
      </c>
      <c r="K384">
        <v>9999</v>
      </c>
      <c r="L384">
        <v>2</v>
      </c>
      <c r="M384" t="s">
        <v>225</v>
      </c>
      <c r="N384">
        <v>0.40133022946458302</v>
      </c>
      <c r="O384">
        <v>0.4</v>
      </c>
    </row>
    <row r="385" spans="1:15">
      <c r="A385">
        <v>2015</v>
      </c>
      <c r="B385" t="s">
        <v>231</v>
      </c>
      <c r="C385">
        <v>1.15287441734783</v>
      </c>
      <c r="D385" t="s">
        <v>229</v>
      </c>
      <c r="E385">
        <v>7050.9799364993596</v>
      </c>
      <c r="F385">
        <v>9</v>
      </c>
      <c r="I385" t="s">
        <v>233</v>
      </c>
      <c r="J385">
        <v>1</v>
      </c>
      <c r="K385">
        <v>9999</v>
      </c>
      <c r="L385">
        <v>3</v>
      </c>
      <c r="M385" t="s">
        <v>225</v>
      </c>
      <c r="N385">
        <v>0.48736951151486202</v>
      </c>
      <c r="O385">
        <v>0.52941176470588203</v>
      </c>
    </row>
    <row r="386" spans="1:15">
      <c r="A386">
        <v>2015</v>
      </c>
      <c r="B386" t="s">
        <v>231</v>
      </c>
      <c r="C386">
        <v>1.15287441734783</v>
      </c>
      <c r="D386" t="s">
        <v>231</v>
      </c>
      <c r="E386">
        <v>728.61663176383195</v>
      </c>
      <c r="F386">
        <v>1</v>
      </c>
      <c r="I386" t="s">
        <v>233</v>
      </c>
      <c r="J386">
        <v>1</v>
      </c>
      <c r="K386">
        <v>9999</v>
      </c>
      <c r="L386">
        <v>3</v>
      </c>
      <c r="M386" t="s">
        <v>225</v>
      </c>
      <c r="N386">
        <v>5.03625786915292E-2</v>
      </c>
      <c r="O386">
        <v>5.8823529411764698E-2</v>
      </c>
    </row>
    <row r="387" spans="1:15">
      <c r="A387">
        <v>2015</v>
      </c>
      <c r="B387" t="s">
        <v>231</v>
      </c>
      <c r="C387">
        <v>1.15287441734783</v>
      </c>
      <c r="D387" t="s">
        <v>233</v>
      </c>
      <c r="E387">
        <v>6687.8244950347898</v>
      </c>
      <c r="F387">
        <v>7</v>
      </c>
      <c r="I387" t="s">
        <v>233</v>
      </c>
      <c r="J387">
        <v>1</v>
      </c>
      <c r="K387">
        <v>9999</v>
      </c>
      <c r="L387">
        <v>3</v>
      </c>
      <c r="M387" t="s">
        <v>225</v>
      </c>
      <c r="N387">
        <v>0.46226790979360899</v>
      </c>
      <c r="O387">
        <v>0.41176470588235298</v>
      </c>
    </row>
    <row r="388" spans="1:15">
      <c r="A388">
        <v>2015</v>
      </c>
      <c r="B388" t="s">
        <v>231</v>
      </c>
      <c r="C388">
        <v>1.15287441734783</v>
      </c>
      <c r="D388" t="s">
        <v>229</v>
      </c>
      <c r="E388">
        <v>4541.1723299331197</v>
      </c>
      <c r="F388">
        <v>6</v>
      </c>
      <c r="I388" t="s">
        <v>233</v>
      </c>
      <c r="J388">
        <v>1</v>
      </c>
      <c r="K388">
        <v>9999</v>
      </c>
      <c r="L388">
        <v>4</v>
      </c>
      <c r="M388" t="s">
        <v>225</v>
      </c>
      <c r="N388">
        <v>0.76978698456126604</v>
      </c>
      <c r="O388">
        <v>0.75</v>
      </c>
    </row>
    <row r="389" spans="1:15">
      <c r="A389">
        <v>2015</v>
      </c>
      <c r="B389" t="s">
        <v>231</v>
      </c>
      <c r="C389">
        <v>1.15287441734783</v>
      </c>
      <c r="D389" t="s">
        <v>231</v>
      </c>
      <c r="E389">
        <v>679.04303181787498</v>
      </c>
      <c r="F389">
        <v>1</v>
      </c>
      <c r="I389" t="s">
        <v>233</v>
      </c>
      <c r="J389">
        <v>1</v>
      </c>
      <c r="K389">
        <v>9999</v>
      </c>
      <c r="L389">
        <v>4</v>
      </c>
      <c r="M389" t="s">
        <v>225</v>
      </c>
      <c r="N389">
        <v>0.11510650771936699</v>
      </c>
      <c r="O389">
        <v>0.125</v>
      </c>
    </row>
    <row r="390" spans="1:15">
      <c r="A390">
        <v>2015</v>
      </c>
      <c r="B390" t="s">
        <v>231</v>
      </c>
      <c r="C390">
        <v>1.15287441734783</v>
      </c>
      <c r="D390" t="s">
        <v>233</v>
      </c>
      <c r="E390">
        <v>679.04303181787498</v>
      </c>
      <c r="F390">
        <v>1</v>
      </c>
      <c r="I390" t="s">
        <v>233</v>
      </c>
      <c r="J390">
        <v>1</v>
      </c>
      <c r="K390">
        <v>9999</v>
      </c>
      <c r="L390">
        <v>4</v>
      </c>
      <c r="M390" t="s">
        <v>225</v>
      </c>
      <c r="N390">
        <v>0.11510650771936699</v>
      </c>
      <c r="O390">
        <v>0.125</v>
      </c>
    </row>
    <row r="391" spans="1:15">
      <c r="A391">
        <v>2015</v>
      </c>
      <c r="B391" t="s">
        <v>231</v>
      </c>
      <c r="C391">
        <v>1.15287441734783</v>
      </c>
      <c r="D391" t="s">
        <v>229</v>
      </c>
      <c r="E391">
        <v>10291.709923664101</v>
      </c>
      <c r="F391">
        <v>12</v>
      </c>
      <c r="I391" t="s">
        <v>233</v>
      </c>
      <c r="J391">
        <v>1</v>
      </c>
      <c r="K391">
        <v>9999</v>
      </c>
      <c r="L391">
        <v>5</v>
      </c>
      <c r="M391" t="s">
        <v>225</v>
      </c>
      <c r="N391">
        <v>0.79252485795454497</v>
      </c>
      <c r="O391">
        <v>0.8</v>
      </c>
    </row>
    <row r="392" spans="1:15">
      <c r="A392">
        <v>2015</v>
      </c>
      <c r="B392" t="s">
        <v>231</v>
      </c>
      <c r="C392">
        <v>1.15287441734783</v>
      </c>
      <c r="D392" t="s">
        <v>231</v>
      </c>
      <c r="E392">
        <v>1889.5611700331001</v>
      </c>
      <c r="F392">
        <v>2</v>
      </c>
      <c r="I392" t="s">
        <v>233</v>
      </c>
      <c r="J392">
        <v>1</v>
      </c>
      <c r="K392">
        <v>9999</v>
      </c>
      <c r="L392">
        <v>5</v>
      </c>
      <c r="M392" t="s">
        <v>225</v>
      </c>
      <c r="N392">
        <v>0.1455078125</v>
      </c>
      <c r="O392">
        <v>0.133333333333333</v>
      </c>
    </row>
    <row r="393" spans="1:15">
      <c r="A393">
        <v>2015</v>
      </c>
      <c r="B393" t="s">
        <v>231</v>
      </c>
      <c r="C393">
        <v>1.15287441734783</v>
      </c>
      <c r="D393" t="s">
        <v>233</v>
      </c>
      <c r="E393">
        <v>804.70634330878897</v>
      </c>
      <c r="F393">
        <v>1</v>
      </c>
      <c r="I393" t="s">
        <v>233</v>
      </c>
      <c r="J393">
        <v>1</v>
      </c>
      <c r="K393">
        <v>9999</v>
      </c>
      <c r="L393">
        <v>5</v>
      </c>
      <c r="M393" t="s">
        <v>225</v>
      </c>
      <c r="N393">
        <v>6.1967329545454503E-2</v>
      </c>
      <c r="O393">
        <v>6.6666666666666693E-2</v>
      </c>
    </row>
    <row r="394" spans="1:15">
      <c r="A394">
        <v>2015</v>
      </c>
      <c r="B394" t="s">
        <v>231</v>
      </c>
      <c r="C394">
        <v>1.15287441734783</v>
      </c>
      <c r="D394" t="s">
        <v>229</v>
      </c>
      <c r="E394">
        <v>9333.6712828480704</v>
      </c>
      <c r="F394">
        <v>11</v>
      </c>
      <c r="I394" t="s">
        <v>233</v>
      </c>
      <c r="J394">
        <v>1</v>
      </c>
      <c r="K394">
        <v>9999</v>
      </c>
      <c r="L394">
        <v>6</v>
      </c>
      <c r="M394" t="s">
        <v>225</v>
      </c>
      <c r="N394">
        <v>0.66008968609865504</v>
      </c>
      <c r="O394">
        <v>0.64705882352941202</v>
      </c>
    </row>
    <row r="395" spans="1:15">
      <c r="A395">
        <v>2015</v>
      </c>
      <c r="B395" t="s">
        <v>231</v>
      </c>
      <c r="C395">
        <v>1.15287441734783</v>
      </c>
      <c r="D395" t="s">
        <v>233</v>
      </c>
      <c r="E395">
        <v>4806.3334459231201</v>
      </c>
      <c r="F395">
        <v>6</v>
      </c>
      <c r="I395" t="s">
        <v>233</v>
      </c>
      <c r="J395">
        <v>1</v>
      </c>
      <c r="K395">
        <v>9999</v>
      </c>
      <c r="L395">
        <v>6</v>
      </c>
      <c r="M395" t="s">
        <v>225</v>
      </c>
      <c r="N395">
        <v>0.33991031390134502</v>
      </c>
      <c r="O395">
        <v>0.35294117647058798</v>
      </c>
    </row>
    <row r="396" spans="1:15">
      <c r="A396">
        <v>2015</v>
      </c>
      <c r="B396" t="s">
        <v>231</v>
      </c>
      <c r="C396">
        <v>1.15287441734783</v>
      </c>
      <c r="D396" t="s">
        <v>229</v>
      </c>
      <c r="E396">
        <v>4095.0099304195101</v>
      </c>
      <c r="F396">
        <v>4</v>
      </c>
      <c r="I396" t="s">
        <v>233</v>
      </c>
      <c r="J396">
        <v>1</v>
      </c>
      <c r="K396">
        <v>9999</v>
      </c>
      <c r="L396">
        <v>7</v>
      </c>
      <c r="M396" t="s">
        <v>225</v>
      </c>
      <c r="N396">
        <v>0.59979736575481302</v>
      </c>
      <c r="O396">
        <v>0.57142857142857095</v>
      </c>
    </row>
    <row r="397" spans="1:15">
      <c r="A397">
        <v>2015</v>
      </c>
      <c r="B397" t="s">
        <v>231</v>
      </c>
      <c r="C397">
        <v>1.15287441734783</v>
      </c>
      <c r="D397" t="s">
        <v>233</v>
      </c>
      <c r="E397">
        <v>2732.3123691143701</v>
      </c>
      <c r="F397">
        <v>3</v>
      </c>
      <c r="I397" t="s">
        <v>233</v>
      </c>
      <c r="J397">
        <v>1</v>
      </c>
      <c r="K397">
        <v>9999</v>
      </c>
      <c r="L397">
        <v>7</v>
      </c>
      <c r="M397" t="s">
        <v>225</v>
      </c>
      <c r="N397">
        <v>0.40020263424518698</v>
      </c>
      <c r="O397">
        <v>0.42857142857142899</v>
      </c>
    </row>
    <row r="398" spans="1:15">
      <c r="A398">
        <v>2015</v>
      </c>
      <c r="B398" t="s">
        <v>231</v>
      </c>
      <c r="C398">
        <v>1.15287441734783</v>
      </c>
      <c r="D398" t="s">
        <v>229</v>
      </c>
      <c r="E398">
        <v>6008.7814632169202</v>
      </c>
      <c r="F398">
        <v>8</v>
      </c>
      <c r="I398" t="s">
        <v>233</v>
      </c>
      <c r="J398">
        <v>1</v>
      </c>
      <c r="K398">
        <v>9999</v>
      </c>
      <c r="L398">
        <v>8</v>
      </c>
      <c r="M398" t="s">
        <v>225</v>
      </c>
      <c r="N398">
        <v>0.83325339728217396</v>
      </c>
      <c r="O398">
        <v>0.88888888888888895</v>
      </c>
    </row>
    <row r="399" spans="1:15">
      <c r="A399">
        <v>2015</v>
      </c>
      <c r="B399" t="s">
        <v>231</v>
      </c>
      <c r="C399">
        <v>1.15287441734783</v>
      </c>
      <c r="D399" t="s">
        <v>233</v>
      </c>
      <c r="E399">
        <v>1202.4480172937899</v>
      </c>
      <c r="F399">
        <v>1</v>
      </c>
      <c r="I399" t="s">
        <v>233</v>
      </c>
      <c r="J399">
        <v>1</v>
      </c>
      <c r="K399">
        <v>9999</v>
      </c>
      <c r="L399">
        <v>8</v>
      </c>
      <c r="M399" t="s">
        <v>225</v>
      </c>
      <c r="N399">
        <v>0.16674660271782599</v>
      </c>
      <c r="O399">
        <v>0.11111111111111099</v>
      </c>
    </row>
    <row r="400" spans="1:15">
      <c r="A400">
        <v>2015</v>
      </c>
      <c r="B400" t="s">
        <v>231</v>
      </c>
      <c r="C400">
        <v>1.15287441734783</v>
      </c>
      <c r="D400" t="s">
        <v>229</v>
      </c>
      <c r="E400">
        <v>7270.0260757954502</v>
      </c>
      <c r="F400">
        <v>10</v>
      </c>
      <c r="I400" t="s">
        <v>233</v>
      </c>
      <c r="J400">
        <v>1</v>
      </c>
      <c r="K400">
        <v>9999</v>
      </c>
      <c r="L400">
        <v>9</v>
      </c>
      <c r="M400" t="s">
        <v>225</v>
      </c>
      <c r="N400">
        <v>0.687602224403009</v>
      </c>
      <c r="O400">
        <v>0.71428571428571397</v>
      </c>
    </row>
    <row r="401" spans="1:15">
      <c r="A401">
        <v>2015</v>
      </c>
      <c r="B401" t="s">
        <v>231</v>
      </c>
      <c r="C401">
        <v>1.15287441734783</v>
      </c>
      <c r="D401" t="s">
        <v>233</v>
      </c>
      <c r="E401">
        <v>3302.9852057015501</v>
      </c>
      <c r="F401">
        <v>4</v>
      </c>
      <c r="I401" t="s">
        <v>233</v>
      </c>
      <c r="J401">
        <v>1</v>
      </c>
      <c r="K401">
        <v>9999</v>
      </c>
      <c r="L401">
        <v>9</v>
      </c>
      <c r="M401" t="s">
        <v>225</v>
      </c>
      <c r="N401">
        <v>0.312397775596991</v>
      </c>
      <c r="O401">
        <v>0.28571428571428598</v>
      </c>
    </row>
    <row r="402" spans="1:15">
      <c r="A402">
        <v>2015</v>
      </c>
      <c r="B402" t="s">
        <v>235</v>
      </c>
      <c r="C402">
        <v>1.2019273790783001</v>
      </c>
      <c r="D402" t="s">
        <v>229</v>
      </c>
      <c r="E402">
        <v>17217.6097052966</v>
      </c>
      <c r="F402">
        <v>20</v>
      </c>
      <c r="I402" t="s">
        <v>233</v>
      </c>
      <c r="J402">
        <v>1</v>
      </c>
      <c r="K402">
        <v>9999</v>
      </c>
      <c r="L402">
        <v>-8</v>
      </c>
      <c r="M402" t="s">
        <v>225</v>
      </c>
      <c r="N402">
        <v>0.75478160071658096</v>
      </c>
      <c r="O402">
        <v>0.71428571428571397</v>
      </c>
    </row>
    <row r="403" spans="1:15">
      <c r="A403">
        <v>2015</v>
      </c>
      <c r="B403" t="s">
        <v>235</v>
      </c>
      <c r="C403">
        <v>1.2019273790783001</v>
      </c>
      <c r="D403" t="s">
        <v>231</v>
      </c>
      <c r="E403">
        <v>670.67547752569101</v>
      </c>
      <c r="F403">
        <v>1</v>
      </c>
      <c r="I403" t="s">
        <v>233</v>
      </c>
      <c r="J403">
        <v>1</v>
      </c>
      <c r="K403">
        <v>9999</v>
      </c>
      <c r="L403">
        <v>-8</v>
      </c>
      <c r="M403" t="s">
        <v>225</v>
      </c>
      <c r="N403">
        <v>2.9400916802782E-2</v>
      </c>
      <c r="O403">
        <v>3.5714285714285698E-2</v>
      </c>
    </row>
    <row r="404" spans="1:15">
      <c r="A404">
        <v>2015</v>
      </c>
      <c r="B404" t="s">
        <v>235</v>
      </c>
      <c r="C404">
        <v>1.2019273790783001</v>
      </c>
      <c r="D404" t="s">
        <v>233</v>
      </c>
      <c r="E404">
        <v>4923.0945447047097</v>
      </c>
      <c r="F404">
        <v>7</v>
      </c>
      <c r="I404" t="s">
        <v>233</v>
      </c>
      <c r="J404">
        <v>1</v>
      </c>
      <c r="K404">
        <v>9999</v>
      </c>
      <c r="L404">
        <v>-8</v>
      </c>
      <c r="M404" t="s">
        <v>225</v>
      </c>
      <c r="N404">
        <v>0.21581748248063601</v>
      </c>
      <c r="O404">
        <v>0.25</v>
      </c>
    </row>
    <row r="405" spans="1:15">
      <c r="A405">
        <v>2015</v>
      </c>
      <c r="B405" t="s">
        <v>235</v>
      </c>
      <c r="C405">
        <v>1.2019273790783001</v>
      </c>
      <c r="D405" t="s">
        <v>229</v>
      </c>
      <c r="E405">
        <v>1775705.8751574601</v>
      </c>
      <c r="F405">
        <v>2357</v>
      </c>
      <c r="I405" t="s">
        <v>233</v>
      </c>
      <c r="J405">
        <v>1</v>
      </c>
      <c r="K405">
        <v>9999</v>
      </c>
      <c r="L405">
        <v>1</v>
      </c>
      <c r="M405" t="s">
        <v>225</v>
      </c>
      <c r="N405">
        <v>0.685928361537958</v>
      </c>
      <c r="O405">
        <v>0.69262415515721398</v>
      </c>
    </row>
    <row r="406" spans="1:15">
      <c r="A406">
        <v>2015</v>
      </c>
      <c r="B406" t="s">
        <v>235</v>
      </c>
      <c r="C406">
        <v>1.2019273790783001</v>
      </c>
      <c r="D406" t="s">
        <v>231</v>
      </c>
      <c r="E406">
        <v>3979.5815521282502</v>
      </c>
      <c r="F406">
        <v>6</v>
      </c>
      <c r="I406" t="s">
        <v>233</v>
      </c>
      <c r="J406">
        <v>1</v>
      </c>
      <c r="K406">
        <v>9999</v>
      </c>
      <c r="L406">
        <v>1</v>
      </c>
      <c r="M406" t="s">
        <v>225</v>
      </c>
      <c r="N406">
        <v>1.53725225097651E-3</v>
      </c>
      <c r="O406">
        <v>1.7631501616221E-3</v>
      </c>
    </row>
    <row r="407" spans="1:15">
      <c r="A407">
        <v>2015</v>
      </c>
      <c r="B407" t="s">
        <v>235</v>
      </c>
      <c r="C407">
        <v>1.2019273790783001</v>
      </c>
      <c r="D407" t="s">
        <v>233</v>
      </c>
      <c r="E407">
        <v>809077.41522655694</v>
      </c>
      <c r="F407">
        <v>1040</v>
      </c>
      <c r="I407" t="s">
        <v>233</v>
      </c>
      <c r="J407">
        <v>1</v>
      </c>
      <c r="K407">
        <v>9999</v>
      </c>
      <c r="L407">
        <v>1</v>
      </c>
      <c r="M407" t="s">
        <v>225</v>
      </c>
      <c r="N407">
        <v>0.312534386211066</v>
      </c>
      <c r="O407">
        <v>0.30561269468116398</v>
      </c>
    </row>
    <row r="408" spans="1:15">
      <c r="A408">
        <v>2015</v>
      </c>
      <c r="B408" t="s">
        <v>235</v>
      </c>
      <c r="C408">
        <v>1.2019273790783001</v>
      </c>
      <c r="D408" t="s">
        <v>229</v>
      </c>
      <c r="E408">
        <v>3586747.21333243</v>
      </c>
      <c r="F408">
        <v>4639</v>
      </c>
      <c r="I408" t="s">
        <v>233</v>
      </c>
      <c r="J408">
        <v>1</v>
      </c>
      <c r="K408">
        <v>9999</v>
      </c>
      <c r="L408">
        <v>2</v>
      </c>
      <c r="M408" t="s">
        <v>225</v>
      </c>
      <c r="N408">
        <v>0.70958713035240595</v>
      </c>
      <c r="O408">
        <v>0.707596095179988</v>
      </c>
    </row>
    <row r="409" spans="1:15">
      <c r="A409">
        <v>2015</v>
      </c>
      <c r="B409" t="s">
        <v>235</v>
      </c>
      <c r="C409">
        <v>1.2019273790783001</v>
      </c>
      <c r="D409" t="s">
        <v>231</v>
      </c>
      <c r="E409">
        <v>1012.02285318393</v>
      </c>
      <c r="F409">
        <v>1</v>
      </c>
      <c r="I409" t="s">
        <v>233</v>
      </c>
      <c r="J409">
        <v>1</v>
      </c>
      <c r="K409">
        <v>9999</v>
      </c>
      <c r="L409">
        <v>2</v>
      </c>
      <c r="M409" t="s">
        <v>225</v>
      </c>
      <c r="N409">
        <v>2.00214386331017E-4</v>
      </c>
      <c r="O409">
        <v>1.52532031726663E-4</v>
      </c>
    </row>
    <row r="410" spans="1:15">
      <c r="A410">
        <v>2015</v>
      </c>
      <c r="B410" t="s">
        <v>235</v>
      </c>
      <c r="C410">
        <v>1.2019273790783001</v>
      </c>
      <c r="D410" t="s">
        <v>233</v>
      </c>
      <c r="E410">
        <v>1466936.74110914</v>
      </c>
      <c r="F410">
        <v>1916</v>
      </c>
      <c r="I410" t="s">
        <v>233</v>
      </c>
      <c r="J410">
        <v>1</v>
      </c>
      <c r="K410">
        <v>9999</v>
      </c>
      <c r="L410">
        <v>2</v>
      </c>
      <c r="M410" t="s">
        <v>225</v>
      </c>
      <c r="N410">
        <v>0.290212655261263</v>
      </c>
      <c r="O410">
        <v>0.292251372788286</v>
      </c>
    </row>
    <row r="411" spans="1:15">
      <c r="A411">
        <v>2015</v>
      </c>
      <c r="B411" t="s">
        <v>235</v>
      </c>
      <c r="C411">
        <v>1.2019273790783001</v>
      </c>
      <c r="D411" t="s">
        <v>229</v>
      </c>
      <c r="E411">
        <v>2338949.4777589901</v>
      </c>
      <c r="F411">
        <v>3002</v>
      </c>
      <c r="I411" t="s">
        <v>233</v>
      </c>
      <c r="J411">
        <v>1</v>
      </c>
      <c r="K411">
        <v>9999</v>
      </c>
      <c r="L411">
        <v>3</v>
      </c>
      <c r="M411" t="s">
        <v>225</v>
      </c>
      <c r="N411">
        <v>0.70769441695732704</v>
      </c>
      <c r="O411">
        <v>0.71289479933507505</v>
      </c>
    </row>
    <row r="412" spans="1:15">
      <c r="A412">
        <v>2015</v>
      </c>
      <c r="B412" t="s">
        <v>235</v>
      </c>
      <c r="C412">
        <v>1.2019273790783001</v>
      </c>
      <c r="D412" t="s">
        <v>231</v>
      </c>
      <c r="E412">
        <v>4330.5443468191097</v>
      </c>
      <c r="F412">
        <v>5</v>
      </c>
      <c r="I412" t="s">
        <v>233</v>
      </c>
      <c r="J412">
        <v>1</v>
      </c>
      <c r="K412">
        <v>9999</v>
      </c>
      <c r="L412">
        <v>3</v>
      </c>
      <c r="M412" t="s">
        <v>225</v>
      </c>
      <c r="N412">
        <v>1.3102899766635301E-3</v>
      </c>
      <c r="O412">
        <v>1.18736642127761E-3</v>
      </c>
    </row>
    <row r="413" spans="1:15">
      <c r="A413">
        <v>2015</v>
      </c>
      <c r="B413" t="s">
        <v>235</v>
      </c>
      <c r="C413">
        <v>1.2019273790783001</v>
      </c>
      <c r="D413" t="s">
        <v>233</v>
      </c>
      <c r="E413">
        <v>961747.43284446199</v>
      </c>
      <c r="F413">
        <v>1204</v>
      </c>
      <c r="I413" t="s">
        <v>233</v>
      </c>
      <c r="J413">
        <v>1</v>
      </c>
      <c r="K413">
        <v>9999</v>
      </c>
      <c r="L413">
        <v>3</v>
      </c>
      <c r="M413" t="s">
        <v>225</v>
      </c>
      <c r="N413">
        <v>0.29099529306600902</v>
      </c>
      <c r="O413">
        <v>0.28591783424364797</v>
      </c>
    </row>
    <row r="414" spans="1:15">
      <c r="A414">
        <v>2015</v>
      </c>
      <c r="B414" t="s">
        <v>235</v>
      </c>
      <c r="C414">
        <v>1.2019273790783001</v>
      </c>
      <c r="D414" t="s">
        <v>227</v>
      </c>
      <c r="E414">
        <v>677.887041800161</v>
      </c>
      <c r="F414">
        <v>1</v>
      </c>
      <c r="I414" t="s">
        <v>233</v>
      </c>
      <c r="J414">
        <v>1</v>
      </c>
      <c r="K414">
        <v>9999</v>
      </c>
      <c r="L414">
        <v>4</v>
      </c>
      <c r="M414" t="s">
        <v>225</v>
      </c>
      <c r="N414">
        <v>2.35646949061402E-4</v>
      </c>
      <c r="O414">
        <v>2.6588673225206102E-4</v>
      </c>
    </row>
    <row r="415" spans="1:15">
      <c r="A415">
        <v>2015</v>
      </c>
      <c r="B415" t="s">
        <v>235</v>
      </c>
      <c r="C415">
        <v>1.2019273790783001</v>
      </c>
      <c r="D415" t="s">
        <v>229</v>
      </c>
      <c r="E415">
        <v>2509355.1357825701</v>
      </c>
      <c r="F415">
        <v>3298</v>
      </c>
      <c r="I415" t="s">
        <v>233</v>
      </c>
      <c r="J415">
        <v>1</v>
      </c>
      <c r="K415">
        <v>9999</v>
      </c>
      <c r="L415">
        <v>4</v>
      </c>
      <c r="M415" t="s">
        <v>225</v>
      </c>
      <c r="N415">
        <v>0.87230149773691201</v>
      </c>
      <c r="O415">
        <v>0.87689444296729602</v>
      </c>
    </row>
    <row r="416" spans="1:15">
      <c r="A416">
        <v>2015</v>
      </c>
      <c r="B416" t="s">
        <v>235</v>
      </c>
      <c r="C416">
        <v>1.2019273790783001</v>
      </c>
      <c r="D416" t="s">
        <v>231</v>
      </c>
      <c r="E416">
        <v>3127.41504036173</v>
      </c>
      <c r="F416">
        <v>4</v>
      </c>
      <c r="I416" t="s">
        <v>233</v>
      </c>
      <c r="J416">
        <v>1</v>
      </c>
      <c r="K416">
        <v>9999</v>
      </c>
      <c r="L416">
        <v>4</v>
      </c>
      <c r="M416" t="s">
        <v>225</v>
      </c>
      <c r="N416">
        <v>1.0871513501024301E-3</v>
      </c>
      <c r="O416">
        <v>1.06354692900824E-3</v>
      </c>
    </row>
    <row r="417" spans="1:15">
      <c r="A417">
        <v>2015</v>
      </c>
      <c r="B417" t="s">
        <v>235</v>
      </c>
      <c r="C417">
        <v>1.2019273790783001</v>
      </c>
      <c r="D417" t="s">
        <v>233</v>
      </c>
      <c r="E417">
        <v>363545.77242243401</v>
      </c>
      <c r="F417">
        <v>458</v>
      </c>
      <c r="I417" t="s">
        <v>233</v>
      </c>
      <c r="J417">
        <v>1</v>
      </c>
      <c r="K417">
        <v>9999</v>
      </c>
      <c r="L417">
        <v>4</v>
      </c>
      <c r="M417" t="s">
        <v>225</v>
      </c>
      <c r="N417">
        <v>0.126375703963924</v>
      </c>
      <c r="O417">
        <v>0.121776123371444</v>
      </c>
    </row>
    <row r="418" spans="1:15">
      <c r="A418">
        <v>2015</v>
      </c>
      <c r="B418" t="s">
        <v>235</v>
      </c>
      <c r="C418">
        <v>1.2019273790783001</v>
      </c>
      <c r="D418" t="s">
        <v>229</v>
      </c>
      <c r="E418">
        <v>2165868.3293895801</v>
      </c>
      <c r="F418">
        <v>2700</v>
      </c>
      <c r="I418" t="s">
        <v>233</v>
      </c>
      <c r="J418">
        <v>1</v>
      </c>
      <c r="K418">
        <v>9999</v>
      </c>
      <c r="L418">
        <v>5</v>
      </c>
      <c r="M418" t="s">
        <v>225</v>
      </c>
      <c r="N418">
        <v>0.73948215615747503</v>
      </c>
      <c r="O418">
        <v>0.73891625615763501</v>
      </c>
    </row>
    <row r="419" spans="1:15">
      <c r="A419">
        <v>2015</v>
      </c>
      <c r="B419" t="s">
        <v>235</v>
      </c>
      <c r="C419">
        <v>1.2019273790783001</v>
      </c>
      <c r="D419" t="s">
        <v>233</v>
      </c>
      <c r="E419">
        <v>763030.37540668796</v>
      </c>
      <c r="F419">
        <v>954</v>
      </c>
      <c r="I419" t="s">
        <v>233</v>
      </c>
      <c r="J419">
        <v>1</v>
      </c>
      <c r="K419">
        <v>9999</v>
      </c>
      <c r="L419">
        <v>5</v>
      </c>
      <c r="M419" t="s">
        <v>225</v>
      </c>
      <c r="N419">
        <v>0.26051784384252502</v>
      </c>
      <c r="O419">
        <v>0.26108374384236499</v>
      </c>
    </row>
    <row r="420" spans="1:15">
      <c r="A420">
        <v>2015</v>
      </c>
      <c r="B420" t="s">
        <v>235</v>
      </c>
      <c r="C420">
        <v>1.2019273790783001</v>
      </c>
      <c r="D420" t="s">
        <v>229</v>
      </c>
      <c r="E420">
        <v>1526886.4749228</v>
      </c>
      <c r="F420">
        <v>1990</v>
      </c>
      <c r="I420" t="s">
        <v>233</v>
      </c>
      <c r="J420">
        <v>1</v>
      </c>
      <c r="K420">
        <v>9999</v>
      </c>
      <c r="L420">
        <v>6</v>
      </c>
      <c r="M420" t="s">
        <v>225</v>
      </c>
      <c r="N420">
        <v>0.61379333669936897</v>
      </c>
      <c r="O420">
        <v>0.61839651957737696</v>
      </c>
    </row>
    <row r="421" spans="1:15">
      <c r="A421">
        <v>2015</v>
      </c>
      <c r="B421" t="s">
        <v>235</v>
      </c>
      <c r="C421">
        <v>1.2019273790783001</v>
      </c>
      <c r="D421" t="s">
        <v>231</v>
      </c>
      <c r="E421">
        <v>2770.44260877548</v>
      </c>
      <c r="F421">
        <v>3</v>
      </c>
      <c r="I421" t="s">
        <v>233</v>
      </c>
      <c r="J421">
        <v>1</v>
      </c>
      <c r="K421">
        <v>9999</v>
      </c>
      <c r="L421">
        <v>6</v>
      </c>
      <c r="M421" t="s">
        <v>225</v>
      </c>
      <c r="N421">
        <v>1.1136906645665199E-3</v>
      </c>
      <c r="O421">
        <v>9.3225605966438803E-4</v>
      </c>
    </row>
    <row r="422" spans="1:15">
      <c r="A422">
        <v>2015</v>
      </c>
      <c r="B422" t="s">
        <v>235</v>
      </c>
      <c r="C422">
        <v>1.2019273790783001</v>
      </c>
      <c r="D422" t="s">
        <v>233</v>
      </c>
      <c r="E422">
        <v>957966.16930988105</v>
      </c>
      <c r="F422">
        <v>1225</v>
      </c>
      <c r="I422" t="s">
        <v>233</v>
      </c>
      <c r="J422">
        <v>1</v>
      </c>
      <c r="K422">
        <v>9999</v>
      </c>
      <c r="L422">
        <v>6</v>
      </c>
      <c r="M422" t="s">
        <v>225</v>
      </c>
      <c r="N422">
        <v>0.38509297263606501</v>
      </c>
      <c r="O422">
        <v>0.38067122436295803</v>
      </c>
    </row>
    <row r="423" spans="1:15">
      <c r="A423">
        <v>2015</v>
      </c>
      <c r="B423" t="s">
        <v>235</v>
      </c>
      <c r="C423">
        <v>1.2019273790783001</v>
      </c>
      <c r="D423" t="s">
        <v>229</v>
      </c>
      <c r="E423">
        <v>1334237.9488220001</v>
      </c>
      <c r="F423">
        <v>1673</v>
      </c>
      <c r="I423" t="s">
        <v>233</v>
      </c>
      <c r="J423">
        <v>1</v>
      </c>
      <c r="K423">
        <v>9999</v>
      </c>
      <c r="L423">
        <v>7</v>
      </c>
      <c r="M423" t="s">
        <v>225</v>
      </c>
      <c r="N423">
        <v>0.64689339285089897</v>
      </c>
      <c r="O423">
        <v>0.65402658326817797</v>
      </c>
    </row>
    <row r="424" spans="1:15">
      <c r="A424">
        <v>2015</v>
      </c>
      <c r="B424" t="s">
        <v>235</v>
      </c>
      <c r="C424">
        <v>1.2019273790783001</v>
      </c>
      <c r="D424" t="s">
        <v>231</v>
      </c>
      <c r="E424">
        <v>681.492823937396</v>
      </c>
      <c r="F424">
        <v>1</v>
      </c>
      <c r="I424" t="s">
        <v>233</v>
      </c>
      <c r="J424">
        <v>1</v>
      </c>
      <c r="K424">
        <v>9999</v>
      </c>
      <c r="L424">
        <v>7</v>
      </c>
      <c r="M424" t="s">
        <v>225</v>
      </c>
      <c r="N424">
        <v>3.3041572942040301E-4</v>
      </c>
      <c r="O424">
        <v>3.9093041438623903E-4</v>
      </c>
    </row>
    <row r="425" spans="1:15">
      <c r="A425">
        <v>2015</v>
      </c>
      <c r="B425" t="s">
        <v>235</v>
      </c>
      <c r="C425">
        <v>1.2019273790783001</v>
      </c>
      <c r="D425" t="s">
        <v>233</v>
      </c>
      <c r="E425">
        <v>727611.97940000903</v>
      </c>
      <c r="F425">
        <v>884</v>
      </c>
      <c r="I425" t="s">
        <v>233</v>
      </c>
      <c r="J425">
        <v>1</v>
      </c>
      <c r="K425">
        <v>9999</v>
      </c>
      <c r="L425">
        <v>7</v>
      </c>
      <c r="M425" t="s">
        <v>225</v>
      </c>
      <c r="N425">
        <v>0.35277619141967997</v>
      </c>
      <c r="O425">
        <v>0.34558248631743499</v>
      </c>
    </row>
    <row r="426" spans="1:15">
      <c r="A426">
        <v>2015</v>
      </c>
      <c r="B426" t="s">
        <v>235</v>
      </c>
      <c r="C426">
        <v>1.2019273790783001</v>
      </c>
      <c r="D426" t="s">
        <v>229</v>
      </c>
      <c r="E426">
        <v>1026486.84726376</v>
      </c>
      <c r="F426">
        <v>1320</v>
      </c>
      <c r="I426" t="s">
        <v>233</v>
      </c>
      <c r="J426">
        <v>1</v>
      </c>
      <c r="K426">
        <v>9999</v>
      </c>
      <c r="L426">
        <v>8</v>
      </c>
      <c r="M426" t="s">
        <v>225</v>
      </c>
      <c r="N426">
        <v>0.59861720724648404</v>
      </c>
      <c r="O426">
        <v>0.60411899313501105</v>
      </c>
    </row>
    <row r="427" spans="1:15">
      <c r="A427">
        <v>2015</v>
      </c>
      <c r="B427" t="s">
        <v>235</v>
      </c>
      <c r="C427">
        <v>1.2019273790783001</v>
      </c>
      <c r="D427" t="s">
        <v>231</v>
      </c>
      <c r="E427">
        <v>3199.5306831064299</v>
      </c>
      <c r="F427">
        <v>4</v>
      </c>
      <c r="I427" t="s">
        <v>233</v>
      </c>
      <c r="J427">
        <v>1</v>
      </c>
      <c r="K427">
        <v>9999</v>
      </c>
      <c r="L427">
        <v>8</v>
      </c>
      <c r="M427" t="s">
        <v>225</v>
      </c>
      <c r="N427">
        <v>1.8658730281114601E-3</v>
      </c>
      <c r="O427">
        <v>1.83066361556064E-3</v>
      </c>
    </row>
    <row r="428" spans="1:15">
      <c r="A428">
        <v>2015</v>
      </c>
      <c r="B428" t="s">
        <v>235</v>
      </c>
      <c r="C428">
        <v>1.2019273790783001</v>
      </c>
      <c r="D428" t="s">
        <v>233</v>
      </c>
      <c r="E428">
        <v>685076.971381807</v>
      </c>
      <c r="F428">
        <v>861</v>
      </c>
      <c r="I428" t="s">
        <v>233</v>
      </c>
      <c r="J428">
        <v>1</v>
      </c>
      <c r="K428">
        <v>9999</v>
      </c>
      <c r="L428">
        <v>8</v>
      </c>
      <c r="M428" t="s">
        <v>225</v>
      </c>
      <c r="N428">
        <v>0.39951691972540399</v>
      </c>
      <c r="O428">
        <v>0.394050343249428</v>
      </c>
    </row>
    <row r="429" spans="1:15">
      <c r="A429">
        <v>2015</v>
      </c>
      <c r="B429" t="s">
        <v>235</v>
      </c>
      <c r="C429">
        <v>1.2019273790783001</v>
      </c>
      <c r="D429" t="s">
        <v>227</v>
      </c>
      <c r="E429">
        <v>1140.6290827453099</v>
      </c>
      <c r="F429">
        <v>1</v>
      </c>
      <c r="I429" t="s">
        <v>233</v>
      </c>
      <c r="J429">
        <v>1</v>
      </c>
      <c r="K429">
        <v>9999</v>
      </c>
      <c r="L429">
        <v>9</v>
      </c>
      <c r="M429" t="s">
        <v>225</v>
      </c>
      <c r="N429">
        <v>3.92225584680636E-4</v>
      </c>
      <c r="O429">
        <v>2.7824151363383401E-4</v>
      </c>
    </row>
    <row r="430" spans="1:15">
      <c r="A430">
        <v>2015</v>
      </c>
      <c r="B430" t="s">
        <v>235</v>
      </c>
      <c r="C430">
        <v>1.2019273790783001</v>
      </c>
      <c r="D430" t="s">
        <v>229</v>
      </c>
      <c r="E430">
        <v>1796467.9687036499</v>
      </c>
      <c r="F430">
        <v>2252</v>
      </c>
      <c r="I430" t="s">
        <v>233</v>
      </c>
      <c r="J430">
        <v>1</v>
      </c>
      <c r="K430">
        <v>9999</v>
      </c>
      <c r="L430">
        <v>9</v>
      </c>
      <c r="M430" t="s">
        <v>225</v>
      </c>
      <c r="N430">
        <v>0.61774744309422602</v>
      </c>
      <c r="O430">
        <v>0.626599888703395</v>
      </c>
    </row>
    <row r="431" spans="1:15">
      <c r="A431">
        <v>2015</v>
      </c>
      <c r="B431" t="s">
        <v>235</v>
      </c>
      <c r="C431">
        <v>1.2019273790783001</v>
      </c>
      <c r="D431" t="s">
        <v>231</v>
      </c>
      <c r="E431">
        <v>2319.7198416211199</v>
      </c>
      <c r="F431">
        <v>2</v>
      </c>
      <c r="I431" t="s">
        <v>233</v>
      </c>
      <c r="J431">
        <v>1</v>
      </c>
      <c r="K431">
        <v>9999</v>
      </c>
      <c r="L431">
        <v>9</v>
      </c>
      <c r="M431" t="s">
        <v>225</v>
      </c>
      <c r="N431">
        <v>7.9767690035155599E-4</v>
      </c>
      <c r="O431">
        <v>5.5648302726766803E-4</v>
      </c>
    </row>
    <row r="432" spans="1:15">
      <c r="A432">
        <v>2015</v>
      </c>
      <c r="B432" t="s">
        <v>235</v>
      </c>
      <c r="C432">
        <v>1.2019273790783001</v>
      </c>
      <c r="D432" t="s">
        <v>233</v>
      </c>
      <c r="E432">
        <v>1108166.2261637801</v>
      </c>
      <c r="F432">
        <v>1339</v>
      </c>
      <c r="I432" t="s">
        <v>233</v>
      </c>
      <c r="J432">
        <v>1</v>
      </c>
      <c r="K432">
        <v>9999</v>
      </c>
      <c r="L432">
        <v>9</v>
      </c>
      <c r="M432" t="s">
        <v>225</v>
      </c>
      <c r="N432">
        <v>0.381062654420742</v>
      </c>
      <c r="O432">
        <v>0.372565386755704</v>
      </c>
    </row>
    <row r="433" spans="1:15">
      <c r="A433">
        <v>2015</v>
      </c>
      <c r="B433" t="s">
        <v>227</v>
      </c>
      <c r="D433" t="s">
        <v>227</v>
      </c>
      <c r="F433">
        <v>2057</v>
      </c>
      <c r="I433" t="s">
        <v>233</v>
      </c>
      <c r="J433">
        <v>2</v>
      </c>
      <c r="K433">
        <v>9999</v>
      </c>
      <c r="L433">
        <v>-9</v>
      </c>
      <c r="M433" t="s">
        <v>225</v>
      </c>
      <c r="O433">
        <v>1</v>
      </c>
    </row>
    <row r="434" spans="1:15">
      <c r="A434">
        <v>2015</v>
      </c>
      <c r="B434" t="s">
        <v>227</v>
      </c>
      <c r="D434" t="s">
        <v>227</v>
      </c>
      <c r="F434">
        <v>16224</v>
      </c>
      <c r="I434" t="s">
        <v>233</v>
      </c>
      <c r="J434">
        <v>3</v>
      </c>
      <c r="K434">
        <v>9999</v>
      </c>
      <c r="L434">
        <v>-9</v>
      </c>
      <c r="M434" t="s">
        <v>225</v>
      </c>
      <c r="O434">
        <v>1</v>
      </c>
    </row>
    <row r="435" spans="1:15">
      <c r="A435">
        <v>2016</v>
      </c>
      <c r="B435" t="s">
        <v>227</v>
      </c>
      <c r="D435" t="s">
        <v>227</v>
      </c>
      <c r="F435">
        <v>7591</v>
      </c>
      <c r="I435" t="s">
        <v>227</v>
      </c>
      <c r="J435">
        <v>3</v>
      </c>
      <c r="K435">
        <v>9999</v>
      </c>
      <c r="L435">
        <v>9999</v>
      </c>
      <c r="M435" t="s">
        <v>225</v>
      </c>
      <c r="O435">
        <v>1</v>
      </c>
    </row>
    <row r="436" spans="1:15">
      <c r="A436">
        <v>2016</v>
      </c>
      <c r="B436" t="s">
        <v>227</v>
      </c>
      <c r="D436" t="s">
        <v>227</v>
      </c>
      <c r="F436">
        <v>15353</v>
      </c>
      <c r="I436" t="s">
        <v>227</v>
      </c>
      <c r="J436">
        <v>4</v>
      </c>
      <c r="K436">
        <v>9999</v>
      </c>
      <c r="L436">
        <v>9999</v>
      </c>
      <c r="M436" t="s">
        <v>225</v>
      </c>
      <c r="O436">
        <v>1</v>
      </c>
    </row>
    <row r="437" spans="1:15">
      <c r="A437">
        <v>2016</v>
      </c>
      <c r="B437" t="s">
        <v>226</v>
      </c>
      <c r="C437">
        <v>1.28260522559254</v>
      </c>
      <c r="D437" t="s">
        <v>227</v>
      </c>
      <c r="E437">
        <v>1429835.47943831</v>
      </c>
      <c r="F437">
        <v>1234</v>
      </c>
      <c r="I437" t="s">
        <v>229</v>
      </c>
      <c r="J437">
        <v>1</v>
      </c>
      <c r="K437">
        <v>9999</v>
      </c>
      <c r="L437">
        <v>9999</v>
      </c>
      <c r="M437" t="s">
        <v>225</v>
      </c>
      <c r="N437">
        <v>0.99946386369586204</v>
      </c>
      <c r="O437">
        <v>0.99919028340080995</v>
      </c>
    </row>
    <row r="438" spans="1:15">
      <c r="A438">
        <v>2016</v>
      </c>
      <c r="B438" t="s">
        <v>226</v>
      </c>
      <c r="C438">
        <v>1.28260522559254</v>
      </c>
      <c r="D438" t="s">
        <v>229</v>
      </c>
      <c r="E438">
        <v>766.99792490434004</v>
      </c>
      <c r="F438">
        <v>1</v>
      </c>
      <c r="I438" t="s">
        <v>229</v>
      </c>
      <c r="J438">
        <v>1</v>
      </c>
      <c r="K438">
        <v>9999</v>
      </c>
      <c r="L438">
        <v>9999</v>
      </c>
      <c r="M438" t="s">
        <v>225</v>
      </c>
      <c r="N438">
        <v>5.3613630413811204E-4</v>
      </c>
      <c r="O438">
        <v>8.0971659919028304E-4</v>
      </c>
    </row>
    <row r="439" spans="1:15">
      <c r="A439">
        <v>2016</v>
      </c>
      <c r="B439" t="s">
        <v>227</v>
      </c>
      <c r="C439">
        <v>1.30137844611529</v>
      </c>
      <c r="D439" t="s">
        <v>227</v>
      </c>
      <c r="E439">
        <v>25038.521303258101</v>
      </c>
      <c r="F439">
        <v>25</v>
      </c>
      <c r="I439" t="s">
        <v>229</v>
      </c>
      <c r="J439">
        <v>1</v>
      </c>
      <c r="K439">
        <v>9999</v>
      </c>
      <c r="L439">
        <v>9999</v>
      </c>
      <c r="M439" t="s">
        <v>225</v>
      </c>
      <c r="N439">
        <v>1</v>
      </c>
      <c r="O439">
        <v>1</v>
      </c>
    </row>
    <row r="440" spans="1:15">
      <c r="A440">
        <v>2016</v>
      </c>
      <c r="B440" t="s">
        <v>231</v>
      </c>
      <c r="C440">
        <v>1.4171495140868799</v>
      </c>
      <c r="D440" t="s">
        <v>227</v>
      </c>
      <c r="E440">
        <v>37784.040344584399</v>
      </c>
      <c r="F440">
        <v>32</v>
      </c>
      <c r="I440" t="s">
        <v>229</v>
      </c>
      <c r="J440">
        <v>1</v>
      </c>
      <c r="K440">
        <v>9999</v>
      </c>
      <c r="L440">
        <v>9999</v>
      </c>
      <c r="M440" t="s">
        <v>225</v>
      </c>
      <c r="N440">
        <v>0.97971632248107599</v>
      </c>
      <c r="O440">
        <v>0.96969696969696995</v>
      </c>
    </row>
    <row r="441" spans="1:15">
      <c r="A441">
        <v>2016</v>
      </c>
      <c r="B441" t="s">
        <v>231</v>
      </c>
      <c r="C441">
        <v>1.4171495140868799</v>
      </c>
      <c r="D441" t="s">
        <v>233</v>
      </c>
      <c r="E441">
        <v>782.26653177595904</v>
      </c>
      <c r="F441">
        <v>1</v>
      </c>
      <c r="I441" t="s">
        <v>229</v>
      </c>
      <c r="J441">
        <v>1</v>
      </c>
      <c r="K441">
        <v>9999</v>
      </c>
      <c r="L441">
        <v>9999</v>
      </c>
      <c r="M441" t="s">
        <v>225</v>
      </c>
      <c r="N441">
        <v>2.0283677518924102E-2</v>
      </c>
      <c r="O441">
        <v>3.03030303030303E-2</v>
      </c>
    </row>
    <row r="442" spans="1:15">
      <c r="A442">
        <v>2016</v>
      </c>
      <c r="B442" t="s">
        <v>235</v>
      </c>
      <c r="C442">
        <v>1.25817219586731</v>
      </c>
      <c r="D442" t="s">
        <v>227</v>
      </c>
      <c r="E442">
        <v>6738927.5525898002</v>
      </c>
      <c r="F442">
        <v>7426</v>
      </c>
      <c r="I442" t="s">
        <v>229</v>
      </c>
      <c r="J442">
        <v>1</v>
      </c>
      <c r="K442">
        <v>9999</v>
      </c>
      <c r="L442">
        <v>9999</v>
      </c>
      <c r="M442" t="s">
        <v>225</v>
      </c>
      <c r="N442">
        <v>0.98742045376404697</v>
      </c>
      <c r="O442">
        <v>0.98097754293262895</v>
      </c>
    </row>
    <row r="443" spans="1:15">
      <c r="A443">
        <v>2016</v>
      </c>
      <c r="B443" t="s">
        <v>235</v>
      </c>
      <c r="C443">
        <v>1.25817219586731</v>
      </c>
      <c r="D443" t="s">
        <v>229</v>
      </c>
      <c r="E443">
        <v>78659.667513428401</v>
      </c>
      <c r="F443">
        <v>132</v>
      </c>
      <c r="I443" t="s">
        <v>229</v>
      </c>
      <c r="J443">
        <v>1</v>
      </c>
      <c r="K443">
        <v>9999</v>
      </c>
      <c r="L443">
        <v>9999</v>
      </c>
      <c r="M443" t="s">
        <v>225</v>
      </c>
      <c r="N443">
        <v>1.15255972085929E-2</v>
      </c>
      <c r="O443">
        <v>1.7437252311756898E-2</v>
      </c>
    </row>
    <row r="444" spans="1:15">
      <c r="A444">
        <v>2016</v>
      </c>
      <c r="B444" t="s">
        <v>235</v>
      </c>
      <c r="C444">
        <v>1.25817219586731</v>
      </c>
      <c r="D444" t="s">
        <v>233</v>
      </c>
      <c r="E444">
        <v>7192.9704437734199</v>
      </c>
      <c r="F444">
        <v>12</v>
      </c>
      <c r="I444" t="s">
        <v>229</v>
      </c>
      <c r="J444">
        <v>1</v>
      </c>
      <c r="K444">
        <v>9999</v>
      </c>
      <c r="L444">
        <v>9999</v>
      </c>
      <c r="M444" t="s">
        <v>225</v>
      </c>
      <c r="N444">
        <v>1.0539490273600901E-3</v>
      </c>
      <c r="O444">
        <v>1.5852047556142699E-3</v>
      </c>
    </row>
    <row r="445" spans="1:15">
      <c r="A445">
        <v>2016</v>
      </c>
      <c r="B445" t="s">
        <v>227</v>
      </c>
      <c r="D445" t="s">
        <v>227</v>
      </c>
      <c r="F445">
        <v>460</v>
      </c>
      <c r="I445" t="s">
        <v>229</v>
      </c>
      <c r="J445">
        <v>2</v>
      </c>
      <c r="K445">
        <v>9999</v>
      </c>
      <c r="L445">
        <v>9999</v>
      </c>
      <c r="M445" t="s">
        <v>225</v>
      </c>
      <c r="O445">
        <v>1</v>
      </c>
    </row>
    <row r="446" spans="1:15">
      <c r="A446">
        <v>2016</v>
      </c>
      <c r="B446" t="s">
        <v>227</v>
      </c>
      <c r="D446" t="s">
        <v>227</v>
      </c>
      <c r="F446">
        <v>2815</v>
      </c>
      <c r="I446" t="s">
        <v>229</v>
      </c>
      <c r="J446">
        <v>3</v>
      </c>
      <c r="K446">
        <v>9999</v>
      </c>
      <c r="L446">
        <v>9999</v>
      </c>
      <c r="M446" t="s">
        <v>225</v>
      </c>
      <c r="O446">
        <v>1</v>
      </c>
    </row>
    <row r="447" spans="1:15">
      <c r="A447">
        <v>2016</v>
      </c>
      <c r="B447" t="s">
        <v>227</v>
      </c>
      <c r="D447" t="s">
        <v>227</v>
      </c>
      <c r="F447">
        <v>4051</v>
      </c>
      <c r="I447" t="s">
        <v>229</v>
      </c>
      <c r="J447">
        <v>4</v>
      </c>
      <c r="K447">
        <v>9999</v>
      </c>
      <c r="L447">
        <v>9999</v>
      </c>
      <c r="M447" t="s">
        <v>225</v>
      </c>
      <c r="O447">
        <v>1</v>
      </c>
    </row>
    <row r="448" spans="1:15">
      <c r="A448">
        <v>2016</v>
      </c>
      <c r="B448" t="s">
        <v>226</v>
      </c>
      <c r="C448">
        <v>1.28260522559254</v>
      </c>
      <c r="D448" t="s">
        <v>229</v>
      </c>
      <c r="E448">
        <v>3508483.2252687402</v>
      </c>
      <c r="F448">
        <v>3106</v>
      </c>
      <c r="I448" t="s">
        <v>233</v>
      </c>
      <c r="J448">
        <v>1</v>
      </c>
      <c r="K448">
        <v>9999</v>
      </c>
      <c r="L448">
        <v>9999</v>
      </c>
      <c r="M448" t="s">
        <v>225</v>
      </c>
      <c r="N448">
        <v>0.69307561608044599</v>
      </c>
      <c r="O448">
        <v>0.69688131029840705</v>
      </c>
    </row>
    <row r="449" spans="1:15">
      <c r="A449">
        <v>2016</v>
      </c>
      <c r="B449" t="s">
        <v>226</v>
      </c>
      <c r="C449">
        <v>1.28260522559254</v>
      </c>
      <c r="D449" t="s">
        <v>231</v>
      </c>
      <c r="E449">
        <v>9318.1269639298207</v>
      </c>
      <c r="F449">
        <v>9</v>
      </c>
      <c r="I449" t="s">
        <v>233</v>
      </c>
      <c r="J449">
        <v>1</v>
      </c>
      <c r="K449">
        <v>9999</v>
      </c>
      <c r="L449">
        <v>9999</v>
      </c>
      <c r="M449" t="s">
        <v>225</v>
      </c>
      <c r="N449">
        <v>1.84072893372514E-3</v>
      </c>
      <c r="O449">
        <v>2.0192954902400698E-3</v>
      </c>
    </row>
    <row r="450" spans="1:15">
      <c r="A450">
        <v>2016</v>
      </c>
      <c r="B450" t="s">
        <v>226</v>
      </c>
      <c r="C450">
        <v>1.28260522559254</v>
      </c>
      <c r="D450" t="s">
        <v>233</v>
      </c>
      <c r="E450">
        <v>1544392.6477673301</v>
      </c>
      <c r="F450">
        <v>1342</v>
      </c>
      <c r="I450" t="s">
        <v>233</v>
      </c>
      <c r="J450">
        <v>1</v>
      </c>
      <c r="K450">
        <v>9999</v>
      </c>
      <c r="L450">
        <v>9999</v>
      </c>
      <c r="M450" t="s">
        <v>225</v>
      </c>
      <c r="N450">
        <v>0.30508365498582901</v>
      </c>
      <c r="O450">
        <v>0.30109939421135301</v>
      </c>
    </row>
    <row r="451" spans="1:15">
      <c r="A451">
        <v>2016</v>
      </c>
      <c r="B451" t="s">
        <v>227</v>
      </c>
      <c r="C451">
        <v>1.30137844611529</v>
      </c>
      <c r="D451" t="s">
        <v>227</v>
      </c>
      <c r="E451">
        <v>55524.6127819549</v>
      </c>
      <c r="F451">
        <v>61</v>
      </c>
      <c r="I451" t="s">
        <v>233</v>
      </c>
      <c r="J451">
        <v>1</v>
      </c>
      <c r="K451">
        <v>9999</v>
      </c>
      <c r="L451">
        <v>9999</v>
      </c>
      <c r="M451" t="s">
        <v>225</v>
      </c>
      <c r="N451">
        <v>0.66832706766917305</v>
      </c>
      <c r="O451">
        <v>0.67777777777777803</v>
      </c>
    </row>
    <row r="452" spans="1:15">
      <c r="A452">
        <v>2016</v>
      </c>
      <c r="B452" t="s">
        <v>227</v>
      </c>
      <c r="C452">
        <v>1.30137844611529</v>
      </c>
      <c r="D452" t="s">
        <v>229</v>
      </c>
      <c r="E452">
        <v>26639.216791980001</v>
      </c>
      <c r="F452">
        <v>28</v>
      </c>
      <c r="I452" t="s">
        <v>233</v>
      </c>
      <c r="J452">
        <v>1</v>
      </c>
      <c r="K452">
        <v>9999</v>
      </c>
      <c r="L452">
        <v>9999</v>
      </c>
      <c r="M452" t="s">
        <v>225</v>
      </c>
      <c r="N452">
        <v>0.32064536340852101</v>
      </c>
      <c r="O452">
        <v>0.31111111111111101</v>
      </c>
    </row>
    <row r="453" spans="1:15">
      <c r="A453">
        <v>2016</v>
      </c>
      <c r="B453" t="s">
        <v>227</v>
      </c>
      <c r="C453">
        <v>1.30137844611529</v>
      </c>
      <c r="D453" t="s">
        <v>233</v>
      </c>
      <c r="E453">
        <v>916.17042606516304</v>
      </c>
      <c r="F453">
        <v>1</v>
      </c>
      <c r="I453" t="s">
        <v>233</v>
      </c>
      <c r="J453">
        <v>1</v>
      </c>
      <c r="K453">
        <v>9999</v>
      </c>
      <c r="L453">
        <v>9999</v>
      </c>
      <c r="M453" t="s">
        <v>225</v>
      </c>
      <c r="N453">
        <v>1.1027568922305799E-2</v>
      </c>
      <c r="O453">
        <v>1.1111111111111099E-2</v>
      </c>
    </row>
    <row r="454" spans="1:15">
      <c r="A454">
        <v>2016</v>
      </c>
      <c r="B454" t="s">
        <v>231</v>
      </c>
      <c r="C454">
        <v>1.4171495140868799</v>
      </c>
      <c r="D454" t="s">
        <v>229</v>
      </c>
      <c r="E454">
        <v>61396.5855483001</v>
      </c>
      <c r="F454">
        <v>58</v>
      </c>
      <c r="I454" t="s">
        <v>233</v>
      </c>
      <c r="J454">
        <v>1</v>
      </c>
      <c r="K454">
        <v>9999</v>
      </c>
      <c r="L454">
        <v>9999</v>
      </c>
      <c r="M454" t="s">
        <v>225</v>
      </c>
      <c r="N454">
        <v>0.66409148042551902</v>
      </c>
      <c r="O454">
        <v>0.69047619047619002</v>
      </c>
    </row>
    <row r="455" spans="1:15">
      <c r="A455">
        <v>2016</v>
      </c>
      <c r="B455" t="s">
        <v>231</v>
      </c>
      <c r="C455">
        <v>1.4171495140868799</v>
      </c>
      <c r="D455" t="s">
        <v>231</v>
      </c>
      <c r="E455">
        <v>4257.1171403169901</v>
      </c>
      <c r="F455">
        <v>4</v>
      </c>
      <c r="I455" t="s">
        <v>233</v>
      </c>
      <c r="J455">
        <v>1</v>
      </c>
      <c r="K455">
        <v>9999</v>
      </c>
      <c r="L455">
        <v>9999</v>
      </c>
      <c r="M455" t="s">
        <v>225</v>
      </c>
      <c r="N455">
        <v>4.6046782550047502E-2</v>
      </c>
      <c r="O455">
        <v>4.7619047619047603E-2</v>
      </c>
    </row>
    <row r="456" spans="1:15">
      <c r="A456">
        <v>2016</v>
      </c>
      <c r="B456" t="s">
        <v>231</v>
      </c>
      <c r="C456">
        <v>1.4171495140868799</v>
      </c>
      <c r="D456" t="s">
        <v>233</v>
      </c>
      <c r="E456">
        <v>26798.297311382899</v>
      </c>
      <c r="F456">
        <v>22</v>
      </c>
      <c r="I456" t="s">
        <v>233</v>
      </c>
      <c r="J456">
        <v>1</v>
      </c>
      <c r="K456">
        <v>9999</v>
      </c>
      <c r="L456">
        <v>9999</v>
      </c>
      <c r="M456" t="s">
        <v>225</v>
      </c>
      <c r="N456">
        <v>0.28986173702443402</v>
      </c>
      <c r="O456">
        <v>0.26190476190476197</v>
      </c>
    </row>
    <row r="457" spans="1:15">
      <c r="A457">
        <v>2016</v>
      </c>
      <c r="B457" t="s">
        <v>235</v>
      </c>
      <c r="C457">
        <v>1.25817219586731</v>
      </c>
      <c r="D457" t="s">
        <v>229</v>
      </c>
      <c r="E457">
        <v>18499816.712506901</v>
      </c>
      <c r="F457">
        <v>21220</v>
      </c>
      <c r="I457" t="s">
        <v>233</v>
      </c>
      <c r="J457">
        <v>1</v>
      </c>
      <c r="K457">
        <v>9999</v>
      </c>
      <c r="L457">
        <v>9999</v>
      </c>
      <c r="M457" t="s">
        <v>225</v>
      </c>
      <c r="N457">
        <v>0.69982302293429299</v>
      </c>
      <c r="O457">
        <v>0.703161243289814</v>
      </c>
    </row>
    <row r="458" spans="1:15">
      <c r="A458">
        <v>2016</v>
      </c>
      <c r="B458" t="s">
        <v>235</v>
      </c>
      <c r="C458">
        <v>1.25817219586731</v>
      </c>
      <c r="D458" t="s">
        <v>231</v>
      </c>
      <c r="E458">
        <v>22766.625884219</v>
      </c>
      <c r="F458">
        <v>27</v>
      </c>
      <c r="I458" t="s">
        <v>233</v>
      </c>
      <c r="J458">
        <v>1</v>
      </c>
      <c r="K458">
        <v>9999</v>
      </c>
      <c r="L458">
        <v>9999</v>
      </c>
      <c r="M458" t="s">
        <v>225</v>
      </c>
      <c r="N458">
        <v>8.6123063789799402E-4</v>
      </c>
      <c r="O458">
        <v>8.9469149711710505E-4</v>
      </c>
    </row>
    <row r="459" spans="1:15">
      <c r="A459">
        <v>2016</v>
      </c>
      <c r="B459" t="s">
        <v>235</v>
      </c>
      <c r="C459">
        <v>1.25817219586731</v>
      </c>
      <c r="D459" t="s">
        <v>233</v>
      </c>
      <c r="E459">
        <v>7912409.6616088897</v>
      </c>
      <c r="F459">
        <v>8931</v>
      </c>
      <c r="I459" t="s">
        <v>233</v>
      </c>
      <c r="J459">
        <v>1</v>
      </c>
      <c r="K459">
        <v>9999</v>
      </c>
      <c r="L459">
        <v>9999</v>
      </c>
      <c r="M459" t="s">
        <v>225</v>
      </c>
      <c r="N459">
        <v>0.299315746427809</v>
      </c>
      <c r="O459">
        <v>0.29594406521306899</v>
      </c>
    </row>
    <row r="460" spans="1:15">
      <c r="A460">
        <v>2016</v>
      </c>
      <c r="B460" t="s">
        <v>227</v>
      </c>
      <c r="D460" t="s">
        <v>227</v>
      </c>
      <c r="F460">
        <v>1688</v>
      </c>
      <c r="I460" t="s">
        <v>233</v>
      </c>
      <c r="J460">
        <v>2</v>
      </c>
      <c r="K460">
        <v>9999</v>
      </c>
      <c r="L460">
        <v>9999</v>
      </c>
      <c r="M460" t="s">
        <v>225</v>
      </c>
      <c r="O460">
        <v>1</v>
      </c>
    </row>
    <row r="461" spans="1:15">
      <c r="A461">
        <v>2016</v>
      </c>
      <c r="B461" t="s">
        <v>227</v>
      </c>
      <c r="D461" t="s">
        <v>227</v>
      </c>
      <c r="F461">
        <v>14653</v>
      </c>
      <c r="I461" t="s">
        <v>233</v>
      </c>
      <c r="J461">
        <v>3</v>
      </c>
      <c r="K461">
        <v>9999</v>
      </c>
      <c r="L461">
        <v>9999</v>
      </c>
      <c r="M461" t="s">
        <v>225</v>
      </c>
      <c r="O461">
        <v>1</v>
      </c>
    </row>
    <row r="462" spans="1:15">
      <c r="A462">
        <v>2016</v>
      </c>
      <c r="B462" t="s">
        <v>227</v>
      </c>
      <c r="D462" t="s">
        <v>227</v>
      </c>
      <c r="F462">
        <v>7591</v>
      </c>
      <c r="I462" t="s">
        <v>227</v>
      </c>
      <c r="J462">
        <v>3</v>
      </c>
      <c r="K462">
        <v>-9</v>
      </c>
      <c r="L462">
        <v>9999</v>
      </c>
      <c r="M462" t="s">
        <v>225</v>
      </c>
      <c r="O462">
        <v>1</v>
      </c>
    </row>
    <row r="463" spans="1:15">
      <c r="A463">
        <v>2016</v>
      </c>
      <c r="B463" t="s">
        <v>227</v>
      </c>
      <c r="D463" t="s">
        <v>227</v>
      </c>
      <c r="F463">
        <v>15353</v>
      </c>
      <c r="I463" t="s">
        <v>227</v>
      </c>
      <c r="J463">
        <v>4</v>
      </c>
      <c r="K463">
        <v>-9</v>
      </c>
      <c r="L463">
        <v>9999</v>
      </c>
      <c r="M463" t="s">
        <v>225</v>
      </c>
      <c r="O463">
        <v>1</v>
      </c>
    </row>
    <row r="464" spans="1:15">
      <c r="A464">
        <v>2016</v>
      </c>
      <c r="B464" t="s">
        <v>226</v>
      </c>
      <c r="C464">
        <v>1.28260522559254</v>
      </c>
      <c r="D464" t="s">
        <v>227</v>
      </c>
      <c r="E464">
        <v>6198.8310552887597</v>
      </c>
      <c r="F464">
        <v>6</v>
      </c>
      <c r="I464" t="s">
        <v>229</v>
      </c>
      <c r="J464">
        <v>1</v>
      </c>
      <c r="K464">
        <v>-8</v>
      </c>
      <c r="L464">
        <v>9999</v>
      </c>
      <c r="M464" t="s">
        <v>225</v>
      </c>
      <c r="N464">
        <v>1</v>
      </c>
      <c r="O464">
        <v>1</v>
      </c>
    </row>
    <row r="465" spans="1:15">
      <c r="A465">
        <v>2016</v>
      </c>
      <c r="B465" t="s">
        <v>226</v>
      </c>
      <c r="C465">
        <v>1.28260522559254</v>
      </c>
      <c r="D465" t="s">
        <v>227</v>
      </c>
      <c r="E465">
        <v>1160.7577291612499</v>
      </c>
      <c r="F465">
        <v>1</v>
      </c>
      <c r="I465" t="s">
        <v>229</v>
      </c>
      <c r="J465">
        <v>1</v>
      </c>
      <c r="K465">
        <v>1</v>
      </c>
      <c r="L465">
        <v>9999</v>
      </c>
      <c r="M465" t="s">
        <v>225</v>
      </c>
      <c r="N465">
        <v>1</v>
      </c>
      <c r="O465">
        <v>1</v>
      </c>
    </row>
    <row r="466" spans="1:15">
      <c r="A466">
        <v>2016</v>
      </c>
      <c r="B466" t="s">
        <v>226</v>
      </c>
      <c r="C466">
        <v>1.28260522559254</v>
      </c>
      <c r="D466" t="s">
        <v>227</v>
      </c>
      <c r="E466">
        <v>47544.893107490003</v>
      </c>
      <c r="F466">
        <v>42</v>
      </c>
      <c r="I466" t="s">
        <v>229</v>
      </c>
      <c r="J466">
        <v>1</v>
      </c>
      <c r="K466">
        <v>3</v>
      </c>
      <c r="L466">
        <v>9999</v>
      </c>
      <c r="M466" t="s">
        <v>225</v>
      </c>
      <c r="N466">
        <v>1</v>
      </c>
      <c r="O466">
        <v>1</v>
      </c>
    </row>
    <row r="467" spans="1:15">
      <c r="A467">
        <v>2016</v>
      </c>
      <c r="B467" t="s">
        <v>226</v>
      </c>
      <c r="C467">
        <v>1.28260522559254</v>
      </c>
      <c r="D467" t="s">
        <v>227</v>
      </c>
      <c r="E467">
        <v>6251.4178695380497</v>
      </c>
      <c r="F467">
        <v>5</v>
      </c>
      <c r="I467" t="s">
        <v>229</v>
      </c>
      <c r="J467">
        <v>1</v>
      </c>
      <c r="K467">
        <v>4</v>
      </c>
      <c r="L467">
        <v>9999</v>
      </c>
      <c r="M467" t="s">
        <v>225</v>
      </c>
      <c r="N467">
        <v>1</v>
      </c>
      <c r="O467">
        <v>1</v>
      </c>
    </row>
    <row r="468" spans="1:15">
      <c r="A468">
        <v>2016</v>
      </c>
      <c r="B468" t="s">
        <v>226</v>
      </c>
      <c r="C468">
        <v>1.28260522559254</v>
      </c>
      <c r="D468" t="s">
        <v>227</v>
      </c>
      <c r="E468">
        <v>818.30213392804205</v>
      </c>
      <c r="F468">
        <v>1</v>
      </c>
      <c r="I468" t="s">
        <v>229</v>
      </c>
      <c r="J468">
        <v>1</v>
      </c>
      <c r="K468">
        <v>5</v>
      </c>
      <c r="L468">
        <v>9999</v>
      </c>
      <c r="M468" t="s">
        <v>225</v>
      </c>
      <c r="N468">
        <v>1</v>
      </c>
      <c r="O468">
        <v>1</v>
      </c>
    </row>
    <row r="469" spans="1:15">
      <c r="A469">
        <v>2016</v>
      </c>
      <c r="B469" t="s">
        <v>226</v>
      </c>
      <c r="C469">
        <v>1.28260522559254</v>
      </c>
      <c r="D469" t="s">
        <v>227</v>
      </c>
      <c r="E469">
        <v>103082.981980873</v>
      </c>
      <c r="F469">
        <v>87</v>
      </c>
      <c r="I469" t="s">
        <v>229</v>
      </c>
      <c r="J469">
        <v>1</v>
      </c>
      <c r="K469">
        <v>6</v>
      </c>
      <c r="L469">
        <v>9999</v>
      </c>
      <c r="M469" t="s">
        <v>225</v>
      </c>
      <c r="N469">
        <v>1</v>
      </c>
      <c r="O469">
        <v>1</v>
      </c>
    </row>
    <row r="470" spans="1:15">
      <c r="A470">
        <v>2016</v>
      </c>
      <c r="B470" t="s">
        <v>226</v>
      </c>
      <c r="C470">
        <v>1.28260522559254</v>
      </c>
      <c r="D470" t="s">
        <v>227</v>
      </c>
      <c r="E470">
        <v>167006.74381917901</v>
      </c>
      <c r="F470">
        <v>142</v>
      </c>
      <c r="I470" t="s">
        <v>229</v>
      </c>
      <c r="J470">
        <v>1</v>
      </c>
      <c r="K470">
        <v>7</v>
      </c>
      <c r="L470">
        <v>9999</v>
      </c>
      <c r="M470" t="s">
        <v>225</v>
      </c>
      <c r="N470">
        <v>1</v>
      </c>
      <c r="O470">
        <v>1</v>
      </c>
    </row>
    <row r="471" spans="1:15">
      <c r="A471">
        <v>2016</v>
      </c>
      <c r="B471" t="s">
        <v>226</v>
      </c>
      <c r="C471">
        <v>1.28260522559254</v>
      </c>
      <c r="D471" t="s">
        <v>227</v>
      </c>
      <c r="E471">
        <v>83754.121231192999</v>
      </c>
      <c r="F471">
        <v>72</v>
      </c>
      <c r="I471" t="s">
        <v>229</v>
      </c>
      <c r="J471">
        <v>1</v>
      </c>
      <c r="K471">
        <v>8</v>
      </c>
      <c r="L471">
        <v>9999</v>
      </c>
      <c r="M471" t="s">
        <v>225</v>
      </c>
      <c r="N471">
        <v>1</v>
      </c>
      <c r="O471">
        <v>1</v>
      </c>
    </row>
    <row r="472" spans="1:15">
      <c r="A472">
        <v>2016</v>
      </c>
      <c r="B472" t="s">
        <v>226</v>
      </c>
      <c r="C472">
        <v>1.28260522559254</v>
      </c>
      <c r="D472" t="s">
        <v>227</v>
      </c>
      <c r="E472">
        <v>77026.856822960093</v>
      </c>
      <c r="F472">
        <v>57</v>
      </c>
      <c r="I472" t="s">
        <v>229</v>
      </c>
      <c r="J472">
        <v>1</v>
      </c>
      <c r="K472">
        <v>9</v>
      </c>
      <c r="L472">
        <v>9999</v>
      </c>
      <c r="M472" t="s">
        <v>225</v>
      </c>
      <c r="N472">
        <v>1</v>
      </c>
      <c r="O472">
        <v>1</v>
      </c>
    </row>
    <row r="473" spans="1:15">
      <c r="A473">
        <v>2016</v>
      </c>
      <c r="B473" t="s">
        <v>226</v>
      </c>
      <c r="C473">
        <v>1.28260522559254</v>
      </c>
      <c r="D473" t="s">
        <v>227</v>
      </c>
      <c r="E473">
        <v>80579.673297851507</v>
      </c>
      <c r="F473">
        <v>70</v>
      </c>
      <c r="I473" t="s">
        <v>229</v>
      </c>
      <c r="J473">
        <v>1</v>
      </c>
      <c r="K473">
        <v>10</v>
      </c>
      <c r="L473">
        <v>9999</v>
      </c>
      <c r="M473" t="s">
        <v>225</v>
      </c>
      <c r="N473">
        <v>1</v>
      </c>
      <c r="O473">
        <v>1</v>
      </c>
    </row>
    <row r="474" spans="1:15">
      <c r="A474">
        <v>2016</v>
      </c>
      <c r="B474" t="s">
        <v>226</v>
      </c>
      <c r="C474">
        <v>1.28260522559254</v>
      </c>
      <c r="D474" t="s">
        <v>227</v>
      </c>
      <c r="E474">
        <v>125610.66016318</v>
      </c>
      <c r="F474">
        <v>108</v>
      </c>
      <c r="I474" t="s">
        <v>229</v>
      </c>
      <c r="J474">
        <v>1</v>
      </c>
      <c r="K474">
        <v>11</v>
      </c>
      <c r="L474">
        <v>9999</v>
      </c>
      <c r="M474" t="s">
        <v>225</v>
      </c>
      <c r="N474">
        <v>1</v>
      </c>
      <c r="O474">
        <v>1</v>
      </c>
    </row>
    <row r="475" spans="1:15">
      <c r="A475">
        <v>2016</v>
      </c>
      <c r="B475" t="s">
        <v>226</v>
      </c>
      <c r="C475">
        <v>1.28260522559254</v>
      </c>
      <c r="D475" t="s">
        <v>227</v>
      </c>
      <c r="E475">
        <v>19648.229450852199</v>
      </c>
      <c r="F475">
        <v>20</v>
      </c>
      <c r="I475" t="s">
        <v>229</v>
      </c>
      <c r="J475">
        <v>1</v>
      </c>
      <c r="K475">
        <v>12</v>
      </c>
      <c r="L475">
        <v>9999</v>
      </c>
      <c r="M475" t="s">
        <v>225</v>
      </c>
      <c r="N475">
        <v>1</v>
      </c>
      <c r="O475">
        <v>1</v>
      </c>
    </row>
    <row r="476" spans="1:15">
      <c r="A476">
        <v>2016</v>
      </c>
      <c r="B476" t="s">
        <v>226</v>
      </c>
      <c r="C476">
        <v>1.28260522559254</v>
      </c>
      <c r="D476" t="s">
        <v>227</v>
      </c>
      <c r="E476">
        <v>174223.96342358901</v>
      </c>
      <c r="F476">
        <v>153</v>
      </c>
      <c r="I476" t="s">
        <v>229</v>
      </c>
      <c r="J476">
        <v>1</v>
      </c>
      <c r="K476">
        <v>13</v>
      </c>
      <c r="L476">
        <v>9999</v>
      </c>
      <c r="M476" t="s">
        <v>225</v>
      </c>
      <c r="N476">
        <v>1</v>
      </c>
      <c r="O476">
        <v>1</v>
      </c>
    </row>
    <row r="477" spans="1:15">
      <c r="A477">
        <v>2016</v>
      </c>
      <c r="B477" t="s">
        <v>226</v>
      </c>
      <c r="C477">
        <v>1.28260522559254</v>
      </c>
      <c r="D477" t="s">
        <v>227</v>
      </c>
      <c r="E477">
        <v>90451.885719237296</v>
      </c>
      <c r="F477">
        <v>75</v>
      </c>
      <c r="I477" t="s">
        <v>229</v>
      </c>
      <c r="J477">
        <v>1</v>
      </c>
      <c r="K477">
        <v>14</v>
      </c>
      <c r="L477">
        <v>9999</v>
      </c>
      <c r="M477" t="s">
        <v>225</v>
      </c>
      <c r="N477">
        <v>1</v>
      </c>
      <c r="O477">
        <v>1</v>
      </c>
    </row>
    <row r="478" spans="1:15">
      <c r="A478">
        <v>2016</v>
      </c>
      <c r="B478" t="s">
        <v>226</v>
      </c>
      <c r="C478">
        <v>1.28260522559254</v>
      </c>
      <c r="D478" t="s">
        <v>227</v>
      </c>
      <c r="E478">
        <v>76595.901467161006</v>
      </c>
      <c r="F478">
        <v>66</v>
      </c>
      <c r="I478" t="s">
        <v>229</v>
      </c>
      <c r="J478">
        <v>1</v>
      </c>
      <c r="K478">
        <v>15</v>
      </c>
      <c r="L478">
        <v>9999</v>
      </c>
      <c r="M478" t="s">
        <v>225</v>
      </c>
      <c r="N478">
        <v>1</v>
      </c>
      <c r="O478">
        <v>1</v>
      </c>
    </row>
    <row r="479" spans="1:15">
      <c r="A479">
        <v>2016</v>
      </c>
      <c r="B479" t="s">
        <v>226</v>
      </c>
      <c r="C479">
        <v>1.28260522559254</v>
      </c>
      <c r="D479" t="s">
        <v>227</v>
      </c>
      <c r="E479">
        <v>120239.10947839799</v>
      </c>
      <c r="F479">
        <v>106</v>
      </c>
      <c r="I479" t="s">
        <v>229</v>
      </c>
      <c r="J479">
        <v>1</v>
      </c>
      <c r="K479">
        <v>16</v>
      </c>
      <c r="L479">
        <v>9999</v>
      </c>
      <c r="M479" t="s">
        <v>225</v>
      </c>
      <c r="N479">
        <v>1</v>
      </c>
      <c r="O479">
        <v>1</v>
      </c>
    </row>
    <row r="480" spans="1:15">
      <c r="A480">
        <v>2016</v>
      </c>
      <c r="B480" t="s">
        <v>226</v>
      </c>
      <c r="C480">
        <v>1.28260522559254</v>
      </c>
      <c r="D480" t="s">
        <v>227</v>
      </c>
      <c r="E480">
        <v>161819.88828688301</v>
      </c>
      <c r="F480">
        <v>148</v>
      </c>
      <c r="I480" t="s">
        <v>229</v>
      </c>
      <c r="J480">
        <v>1</v>
      </c>
      <c r="K480">
        <v>17</v>
      </c>
      <c r="L480">
        <v>9999</v>
      </c>
      <c r="M480" t="s">
        <v>225</v>
      </c>
      <c r="N480">
        <v>1</v>
      </c>
      <c r="O480">
        <v>1</v>
      </c>
    </row>
    <row r="481" spans="1:15">
      <c r="A481">
        <v>2016</v>
      </c>
      <c r="B481" t="s">
        <v>226</v>
      </c>
      <c r="C481">
        <v>1.28260522559254</v>
      </c>
      <c r="D481" t="s">
        <v>227</v>
      </c>
      <c r="E481">
        <v>47905.305175881498</v>
      </c>
      <c r="F481">
        <v>40</v>
      </c>
      <c r="I481" t="s">
        <v>229</v>
      </c>
      <c r="J481">
        <v>1</v>
      </c>
      <c r="K481">
        <v>18</v>
      </c>
      <c r="L481">
        <v>9999</v>
      </c>
      <c r="M481" t="s">
        <v>225</v>
      </c>
      <c r="N481">
        <v>0.98424159375988196</v>
      </c>
      <c r="O481">
        <v>0.97560975609756095</v>
      </c>
    </row>
    <row r="482" spans="1:15">
      <c r="A482">
        <v>2016</v>
      </c>
      <c r="B482" t="s">
        <v>226</v>
      </c>
      <c r="C482">
        <v>1.28260522559254</v>
      </c>
      <c r="D482" t="s">
        <v>229</v>
      </c>
      <c r="E482">
        <v>766.99792490434004</v>
      </c>
      <c r="F482">
        <v>1</v>
      </c>
      <c r="I482" t="s">
        <v>229</v>
      </c>
      <c r="J482">
        <v>1</v>
      </c>
      <c r="K482">
        <v>18</v>
      </c>
      <c r="L482">
        <v>9999</v>
      </c>
      <c r="M482" t="s">
        <v>225</v>
      </c>
      <c r="N482">
        <v>1.5758406240118102E-2</v>
      </c>
      <c r="O482">
        <v>2.4390243902439001E-2</v>
      </c>
    </row>
    <row r="483" spans="1:15">
      <c r="A483">
        <v>2016</v>
      </c>
      <c r="B483" t="s">
        <v>226</v>
      </c>
      <c r="C483">
        <v>1.28260522559254</v>
      </c>
      <c r="D483" t="s">
        <v>227</v>
      </c>
      <c r="E483">
        <v>30097.614223754601</v>
      </c>
      <c r="F483">
        <v>26</v>
      </c>
      <c r="I483" t="s">
        <v>229</v>
      </c>
      <c r="J483">
        <v>1</v>
      </c>
      <c r="K483">
        <v>19</v>
      </c>
      <c r="L483">
        <v>9999</v>
      </c>
      <c r="M483" t="s">
        <v>225</v>
      </c>
      <c r="N483">
        <v>1</v>
      </c>
      <c r="O483">
        <v>1</v>
      </c>
    </row>
    <row r="484" spans="1:15">
      <c r="A484">
        <v>2016</v>
      </c>
      <c r="B484" t="s">
        <v>226</v>
      </c>
      <c r="C484">
        <v>1.28260522559254</v>
      </c>
      <c r="D484" t="s">
        <v>227</v>
      </c>
      <c r="E484">
        <v>4015.8369613302498</v>
      </c>
      <c r="F484">
        <v>4</v>
      </c>
      <c r="I484" t="s">
        <v>229</v>
      </c>
      <c r="J484">
        <v>1</v>
      </c>
      <c r="K484">
        <v>20</v>
      </c>
      <c r="L484">
        <v>9999</v>
      </c>
      <c r="M484" t="s">
        <v>225</v>
      </c>
      <c r="N484">
        <v>1</v>
      </c>
      <c r="O484">
        <v>1</v>
      </c>
    </row>
    <row r="485" spans="1:15">
      <c r="A485">
        <v>2016</v>
      </c>
      <c r="B485" t="s">
        <v>226</v>
      </c>
      <c r="C485">
        <v>1.28260522559254</v>
      </c>
      <c r="D485" t="s">
        <v>227</v>
      </c>
      <c r="E485">
        <v>5802.5060405806598</v>
      </c>
      <c r="F485">
        <v>5</v>
      </c>
      <c r="I485" t="s">
        <v>229</v>
      </c>
      <c r="J485">
        <v>1</v>
      </c>
      <c r="K485">
        <v>21</v>
      </c>
      <c r="L485">
        <v>9999</v>
      </c>
      <c r="M485" t="s">
        <v>225</v>
      </c>
      <c r="N485">
        <v>1</v>
      </c>
      <c r="O485">
        <v>1</v>
      </c>
    </row>
    <row r="486" spans="1:15">
      <c r="A486">
        <v>2016</v>
      </c>
      <c r="B486" t="s">
        <v>227</v>
      </c>
      <c r="C486">
        <v>1.30137844611529</v>
      </c>
      <c r="D486" t="s">
        <v>227</v>
      </c>
      <c r="E486">
        <v>20268.9692982456</v>
      </c>
      <c r="F486">
        <v>20</v>
      </c>
      <c r="I486" t="s">
        <v>229</v>
      </c>
      <c r="J486">
        <v>1</v>
      </c>
      <c r="K486">
        <v>-9</v>
      </c>
      <c r="L486">
        <v>9999</v>
      </c>
      <c r="M486" t="s">
        <v>225</v>
      </c>
      <c r="N486">
        <v>1</v>
      </c>
      <c r="O486">
        <v>1</v>
      </c>
    </row>
    <row r="487" spans="1:15">
      <c r="A487">
        <v>2016</v>
      </c>
      <c r="B487" t="s">
        <v>227</v>
      </c>
      <c r="C487">
        <v>1.30137844611529</v>
      </c>
      <c r="D487" t="s">
        <v>227</v>
      </c>
      <c r="E487">
        <v>1104.87030075188</v>
      </c>
      <c r="F487">
        <v>1</v>
      </c>
      <c r="I487" t="s">
        <v>229</v>
      </c>
      <c r="J487">
        <v>1</v>
      </c>
      <c r="K487">
        <v>3</v>
      </c>
      <c r="L487">
        <v>9999</v>
      </c>
      <c r="M487" t="s">
        <v>225</v>
      </c>
      <c r="N487">
        <v>1</v>
      </c>
      <c r="O487">
        <v>1</v>
      </c>
    </row>
    <row r="488" spans="1:15">
      <c r="A488">
        <v>2016</v>
      </c>
      <c r="B488" t="s">
        <v>227</v>
      </c>
      <c r="C488">
        <v>1.30137844611529</v>
      </c>
      <c r="D488" t="s">
        <v>227</v>
      </c>
      <c r="E488">
        <v>879.73182957393499</v>
      </c>
      <c r="F488">
        <v>1</v>
      </c>
      <c r="I488" t="s">
        <v>229</v>
      </c>
      <c r="J488">
        <v>1</v>
      </c>
      <c r="K488">
        <v>5</v>
      </c>
      <c r="L488">
        <v>9999</v>
      </c>
      <c r="M488" t="s">
        <v>225</v>
      </c>
      <c r="N488">
        <v>1</v>
      </c>
      <c r="O488">
        <v>1</v>
      </c>
    </row>
    <row r="489" spans="1:15">
      <c r="A489">
        <v>2016</v>
      </c>
      <c r="B489" t="s">
        <v>227</v>
      </c>
      <c r="C489">
        <v>1.30137844611529</v>
      </c>
      <c r="D489" t="s">
        <v>227</v>
      </c>
      <c r="E489">
        <v>877.12907268170397</v>
      </c>
      <c r="F489">
        <v>1</v>
      </c>
      <c r="I489" t="s">
        <v>229</v>
      </c>
      <c r="J489">
        <v>1</v>
      </c>
      <c r="K489">
        <v>7</v>
      </c>
      <c r="L489">
        <v>9999</v>
      </c>
      <c r="M489" t="s">
        <v>225</v>
      </c>
      <c r="N489">
        <v>1</v>
      </c>
      <c r="O489">
        <v>1</v>
      </c>
    </row>
    <row r="490" spans="1:15">
      <c r="A490">
        <v>2016</v>
      </c>
      <c r="B490" t="s">
        <v>227</v>
      </c>
      <c r="C490">
        <v>1.30137844611529</v>
      </c>
      <c r="D490" t="s">
        <v>227</v>
      </c>
      <c r="E490">
        <v>1043.70551378446</v>
      </c>
      <c r="F490">
        <v>1</v>
      </c>
      <c r="I490" t="s">
        <v>229</v>
      </c>
      <c r="J490">
        <v>1</v>
      </c>
      <c r="K490">
        <v>9</v>
      </c>
      <c r="L490">
        <v>9999</v>
      </c>
      <c r="M490" t="s">
        <v>225</v>
      </c>
      <c r="N490">
        <v>1</v>
      </c>
      <c r="O490">
        <v>1</v>
      </c>
    </row>
    <row r="491" spans="1:15">
      <c r="A491">
        <v>2016</v>
      </c>
      <c r="B491" t="s">
        <v>227</v>
      </c>
      <c r="C491">
        <v>1.30137844611529</v>
      </c>
      <c r="D491" t="s">
        <v>227</v>
      </c>
      <c r="E491">
        <v>864.11528822055095</v>
      </c>
      <c r="F491">
        <v>1</v>
      </c>
      <c r="I491" t="s">
        <v>229</v>
      </c>
      <c r="J491">
        <v>1</v>
      </c>
      <c r="K491">
        <v>19</v>
      </c>
      <c r="L491">
        <v>9999</v>
      </c>
      <c r="M491" t="s">
        <v>225</v>
      </c>
      <c r="N491">
        <v>1</v>
      </c>
      <c r="O491">
        <v>1</v>
      </c>
    </row>
    <row r="492" spans="1:15">
      <c r="A492">
        <v>2016</v>
      </c>
      <c r="B492" t="s">
        <v>231</v>
      </c>
      <c r="C492">
        <v>1.4171495140868799</v>
      </c>
      <c r="D492" t="s">
        <v>227</v>
      </c>
      <c r="E492">
        <v>2328.3766516447499</v>
      </c>
      <c r="F492">
        <v>2</v>
      </c>
      <c r="I492" t="s">
        <v>229</v>
      </c>
      <c r="J492">
        <v>1</v>
      </c>
      <c r="K492">
        <v>-8</v>
      </c>
      <c r="L492">
        <v>9999</v>
      </c>
      <c r="M492" t="s">
        <v>225</v>
      </c>
      <c r="N492">
        <v>1</v>
      </c>
      <c r="O492">
        <v>1</v>
      </c>
    </row>
    <row r="493" spans="1:15">
      <c r="A493">
        <v>2016</v>
      </c>
      <c r="B493" t="s">
        <v>231</v>
      </c>
      <c r="C493">
        <v>1.4171495140868799</v>
      </c>
      <c r="D493" t="s">
        <v>227</v>
      </c>
      <c r="E493">
        <v>4831.0626935221799</v>
      </c>
      <c r="F493">
        <v>4</v>
      </c>
      <c r="I493" t="s">
        <v>229</v>
      </c>
      <c r="J493">
        <v>1</v>
      </c>
      <c r="K493">
        <v>6</v>
      </c>
      <c r="L493">
        <v>9999</v>
      </c>
      <c r="M493" t="s">
        <v>225</v>
      </c>
      <c r="N493">
        <v>1</v>
      </c>
      <c r="O493">
        <v>1</v>
      </c>
    </row>
    <row r="494" spans="1:15">
      <c r="A494">
        <v>2016</v>
      </c>
      <c r="B494" t="s">
        <v>231</v>
      </c>
      <c r="C494">
        <v>1.4171495140868799</v>
      </c>
      <c r="D494" t="s">
        <v>227</v>
      </c>
      <c r="E494">
        <v>14836.138262975601</v>
      </c>
      <c r="F494">
        <v>13</v>
      </c>
      <c r="I494" t="s">
        <v>229</v>
      </c>
      <c r="J494">
        <v>1</v>
      </c>
      <c r="K494">
        <v>7</v>
      </c>
      <c r="L494">
        <v>9999</v>
      </c>
      <c r="M494" t="s">
        <v>225</v>
      </c>
      <c r="N494">
        <v>1</v>
      </c>
      <c r="O494">
        <v>1</v>
      </c>
    </row>
    <row r="495" spans="1:15">
      <c r="A495">
        <v>2016</v>
      </c>
      <c r="B495" t="s">
        <v>231</v>
      </c>
      <c r="C495">
        <v>1.4171495140868799</v>
      </c>
      <c r="D495" t="s">
        <v>227</v>
      </c>
      <c r="E495">
        <v>3045.4543057727101</v>
      </c>
      <c r="F495">
        <v>2</v>
      </c>
      <c r="I495" t="s">
        <v>229</v>
      </c>
      <c r="J495">
        <v>1</v>
      </c>
      <c r="K495">
        <v>9</v>
      </c>
      <c r="L495">
        <v>9999</v>
      </c>
      <c r="M495" t="s">
        <v>225</v>
      </c>
      <c r="N495">
        <v>0.79563124768604199</v>
      </c>
      <c r="O495">
        <v>0.66666666666666696</v>
      </c>
    </row>
    <row r="496" spans="1:15">
      <c r="A496">
        <v>2016</v>
      </c>
      <c r="B496" t="s">
        <v>231</v>
      </c>
      <c r="C496">
        <v>1.4171495140868799</v>
      </c>
      <c r="D496" t="s">
        <v>233</v>
      </c>
      <c r="E496">
        <v>782.26653177595904</v>
      </c>
      <c r="F496">
        <v>1</v>
      </c>
      <c r="I496" t="s">
        <v>229</v>
      </c>
      <c r="J496">
        <v>1</v>
      </c>
      <c r="K496">
        <v>9</v>
      </c>
      <c r="L496">
        <v>9999</v>
      </c>
      <c r="M496" t="s">
        <v>225</v>
      </c>
      <c r="N496">
        <v>0.20436875231395801</v>
      </c>
      <c r="O496">
        <v>0.33333333333333298</v>
      </c>
    </row>
    <row r="497" spans="1:15">
      <c r="A497">
        <v>2016</v>
      </c>
      <c r="B497" t="s">
        <v>231</v>
      </c>
      <c r="C497">
        <v>1.4171495140868799</v>
      </c>
      <c r="D497" t="s">
        <v>227</v>
      </c>
      <c r="E497">
        <v>952.32447346638503</v>
      </c>
      <c r="F497">
        <v>1</v>
      </c>
      <c r="I497" t="s">
        <v>229</v>
      </c>
      <c r="J497">
        <v>1</v>
      </c>
      <c r="K497">
        <v>10</v>
      </c>
      <c r="L497">
        <v>9999</v>
      </c>
      <c r="M497" t="s">
        <v>225</v>
      </c>
      <c r="N497">
        <v>1</v>
      </c>
      <c r="O497">
        <v>1</v>
      </c>
    </row>
    <row r="498" spans="1:15">
      <c r="A498">
        <v>2016</v>
      </c>
      <c r="B498" t="s">
        <v>231</v>
      </c>
      <c r="C498">
        <v>1.4171495140868799</v>
      </c>
      <c r="D498" t="s">
        <v>227</v>
      </c>
      <c r="E498">
        <v>6180.1890309328901</v>
      </c>
      <c r="F498">
        <v>5</v>
      </c>
      <c r="I498" t="s">
        <v>229</v>
      </c>
      <c r="J498">
        <v>1</v>
      </c>
      <c r="K498">
        <v>13</v>
      </c>
      <c r="L498">
        <v>9999</v>
      </c>
      <c r="M498" t="s">
        <v>225</v>
      </c>
      <c r="N498">
        <v>1</v>
      </c>
      <c r="O498">
        <v>1</v>
      </c>
    </row>
    <row r="499" spans="1:15">
      <c r="A499">
        <v>2016</v>
      </c>
      <c r="B499" t="s">
        <v>231</v>
      </c>
      <c r="C499">
        <v>1.4171495140868799</v>
      </c>
      <c r="D499" t="s">
        <v>227</v>
      </c>
      <c r="E499">
        <v>3218.3465464913102</v>
      </c>
      <c r="F499">
        <v>3</v>
      </c>
      <c r="I499" t="s">
        <v>229</v>
      </c>
      <c r="J499">
        <v>1</v>
      </c>
      <c r="K499">
        <v>17</v>
      </c>
      <c r="L499">
        <v>9999</v>
      </c>
      <c r="M499" t="s">
        <v>225</v>
      </c>
      <c r="N499">
        <v>1</v>
      </c>
      <c r="O499">
        <v>1</v>
      </c>
    </row>
    <row r="500" spans="1:15">
      <c r="A500">
        <v>2016</v>
      </c>
      <c r="B500" t="s">
        <v>231</v>
      </c>
      <c r="C500">
        <v>1.4171495140868799</v>
      </c>
      <c r="D500" t="s">
        <v>227</v>
      </c>
      <c r="E500">
        <v>2392.14837977866</v>
      </c>
      <c r="F500">
        <v>2</v>
      </c>
      <c r="I500" t="s">
        <v>229</v>
      </c>
      <c r="J500">
        <v>1</v>
      </c>
      <c r="K500">
        <v>19</v>
      </c>
      <c r="L500">
        <v>9999</v>
      </c>
      <c r="M500" t="s">
        <v>225</v>
      </c>
      <c r="N500">
        <v>1</v>
      </c>
      <c r="O500">
        <v>1</v>
      </c>
    </row>
    <row r="501" spans="1:15">
      <c r="A501">
        <v>2016</v>
      </c>
      <c r="B501" t="s">
        <v>235</v>
      </c>
      <c r="C501">
        <v>1.25817219586731</v>
      </c>
      <c r="D501" t="s">
        <v>227</v>
      </c>
      <c r="E501">
        <v>35964.852218867098</v>
      </c>
      <c r="F501">
        <v>39</v>
      </c>
      <c r="I501" t="s">
        <v>229</v>
      </c>
      <c r="J501">
        <v>1</v>
      </c>
      <c r="K501">
        <v>-8</v>
      </c>
      <c r="L501">
        <v>9999</v>
      </c>
      <c r="M501" t="s">
        <v>225</v>
      </c>
      <c r="N501">
        <v>0.92754234538256897</v>
      </c>
      <c r="O501">
        <v>0.88636363636363602</v>
      </c>
    </row>
    <row r="502" spans="1:15">
      <c r="A502">
        <v>2016</v>
      </c>
      <c r="B502" t="s">
        <v>235</v>
      </c>
      <c r="C502">
        <v>1.25817219586731</v>
      </c>
      <c r="D502" t="s">
        <v>229</v>
      </c>
      <c r="E502">
        <v>2809.49851337171</v>
      </c>
      <c r="F502">
        <v>5</v>
      </c>
      <c r="I502" t="s">
        <v>229</v>
      </c>
      <c r="J502">
        <v>1</v>
      </c>
      <c r="K502">
        <v>-8</v>
      </c>
      <c r="L502">
        <v>9999</v>
      </c>
      <c r="M502" t="s">
        <v>225</v>
      </c>
      <c r="N502">
        <v>7.2457654617431394E-2</v>
      </c>
      <c r="O502">
        <v>0.11363636363636399</v>
      </c>
    </row>
    <row r="503" spans="1:15">
      <c r="A503">
        <v>2016</v>
      </c>
      <c r="B503" t="s">
        <v>235</v>
      </c>
      <c r="C503">
        <v>1.25817219586731</v>
      </c>
      <c r="D503" t="s">
        <v>227</v>
      </c>
      <c r="E503">
        <v>78280.957682472406</v>
      </c>
      <c r="F503">
        <v>99</v>
      </c>
      <c r="I503" t="s">
        <v>229</v>
      </c>
      <c r="J503">
        <v>1</v>
      </c>
      <c r="K503">
        <v>1</v>
      </c>
      <c r="L503">
        <v>9999</v>
      </c>
      <c r="M503" t="s">
        <v>225</v>
      </c>
      <c r="N503">
        <v>0.96638812090335802</v>
      </c>
      <c r="O503">
        <v>0.961165048543689</v>
      </c>
    </row>
    <row r="504" spans="1:15">
      <c r="A504">
        <v>2016</v>
      </c>
      <c r="B504" t="s">
        <v>235</v>
      </c>
      <c r="C504">
        <v>1.25817219586731</v>
      </c>
      <c r="D504" t="s">
        <v>229</v>
      </c>
      <c r="E504">
        <v>2024.3990631505001</v>
      </c>
      <c r="F504">
        <v>3</v>
      </c>
      <c r="I504" t="s">
        <v>229</v>
      </c>
      <c r="J504">
        <v>1</v>
      </c>
      <c r="K504">
        <v>1</v>
      </c>
      <c r="L504">
        <v>9999</v>
      </c>
      <c r="M504" t="s">
        <v>225</v>
      </c>
      <c r="N504">
        <v>2.4991457239601101E-2</v>
      </c>
      <c r="O504">
        <v>2.9126213592233E-2</v>
      </c>
    </row>
    <row r="505" spans="1:15">
      <c r="A505">
        <v>2016</v>
      </c>
      <c r="B505" t="s">
        <v>235</v>
      </c>
      <c r="C505">
        <v>1.25817219586731</v>
      </c>
      <c r="D505" t="s">
        <v>233</v>
      </c>
      <c r="E505">
        <v>698.28556870635805</v>
      </c>
      <c r="F505">
        <v>1</v>
      </c>
      <c r="I505" t="s">
        <v>229</v>
      </c>
      <c r="J505">
        <v>1</v>
      </c>
      <c r="K505">
        <v>1</v>
      </c>
      <c r="L505">
        <v>9999</v>
      </c>
      <c r="M505" t="s">
        <v>225</v>
      </c>
      <c r="N505">
        <v>8.6204218570407904E-3</v>
      </c>
      <c r="O505">
        <v>9.7087378640776708E-3</v>
      </c>
    </row>
    <row r="506" spans="1:15">
      <c r="A506">
        <v>2016</v>
      </c>
      <c r="B506" t="s">
        <v>235</v>
      </c>
      <c r="C506">
        <v>1.25817219586731</v>
      </c>
      <c r="D506" t="s">
        <v>227</v>
      </c>
      <c r="E506">
        <v>29889.138685023801</v>
      </c>
      <c r="F506">
        <v>31</v>
      </c>
      <c r="I506" t="s">
        <v>229</v>
      </c>
      <c r="J506">
        <v>1</v>
      </c>
      <c r="K506">
        <v>2</v>
      </c>
      <c r="L506">
        <v>9999</v>
      </c>
      <c r="M506" t="s">
        <v>225</v>
      </c>
      <c r="N506">
        <v>0.97664857753658896</v>
      </c>
      <c r="O506">
        <v>0.96875</v>
      </c>
    </row>
    <row r="507" spans="1:15">
      <c r="A507">
        <v>2016</v>
      </c>
      <c r="B507" t="s">
        <v>235</v>
      </c>
      <c r="C507">
        <v>1.25817219586731</v>
      </c>
      <c r="D507" t="s">
        <v>233</v>
      </c>
      <c r="E507">
        <v>714.64180725263304</v>
      </c>
      <c r="F507">
        <v>1</v>
      </c>
      <c r="I507" t="s">
        <v>229</v>
      </c>
      <c r="J507">
        <v>1</v>
      </c>
      <c r="K507">
        <v>2</v>
      </c>
      <c r="L507">
        <v>9999</v>
      </c>
      <c r="M507" t="s">
        <v>225</v>
      </c>
      <c r="N507">
        <v>2.3351422463410602E-2</v>
      </c>
      <c r="O507">
        <v>3.125E-2</v>
      </c>
    </row>
    <row r="508" spans="1:15">
      <c r="A508">
        <v>2016</v>
      </c>
      <c r="B508" t="s">
        <v>235</v>
      </c>
      <c r="C508">
        <v>1.25817219586731</v>
      </c>
      <c r="D508" t="s">
        <v>227</v>
      </c>
      <c r="E508">
        <v>691975.83514408302</v>
      </c>
      <c r="F508">
        <v>757</v>
      </c>
      <c r="I508" t="s">
        <v>229</v>
      </c>
      <c r="J508">
        <v>1</v>
      </c>
      <c r="K508">
        <v>3</v>
      </c>
      <c r="L508">
        <v>9999</v>
      </c>
      <c r="M508" t="s">
        <v>225</v>
      </c>
      <c r="N508">
        <v>0.98899132720861305</v>
      </c>
      <c r="O508">
        <v>0.98311688311688294</v>
      </c>
    </row>
    <row r="509" spans="1:15">
      <c r="A509">
        <v>2016</v>
      </c>
      <c r="B509" t="s">
        <v>235</v>
      </c>
      <c r="C509">
        <v>1.25817219586731</v>
      </c>
      <c r="D509" t="s">
        <v>229</v>
      </c>
      <c r="E509">
        <v>7702.5301830996796</v>
      </c>
      <c r="F509">
        <v>13</v>
      </c>
      <c r="I509" t="s">
        <v>229</v>
      </c>
      <c r="J509">
        <v>1</v>
      </c>
      <c r="K509">
        <v>3</v>
      </c>
      <c r="L509">
        <v>9999</v>
      </c>
      <c r="M509" t="s">
        <v>225</v>
      </c>
      <c r="N509">
        <v>1.10086727913873E-2</v>
      </c>
      <c r="O509">
        <v>1.6883116883116899E-2</v>
      </c>
    </row>
    <row r="510" spans="1:15">
      <c r="A510">
        <v>2016</v>
      </c>
      <c r="B510" t="s">
        <v>235</v>
      </c>
      <c r="C510">
        <v>1.25817219586731</v>
      </c>
      <c r="D510" t="s">
        <v>227</v>
      </c>
      <c r="E510">
        <v>49631.118610377802</v>
      </c>
      <c r="F510">
        <v>52</v>
      </c>
      <c r="I510" t="s">
        <v>229</v>
      </c>
      <c r="J510">
        <v>1</v>
      </c>
      <c r="K510">
        <v>4</v>
      </c>
      <c r="L510">
        <v>9999</v>
      </c>
      <c r="M510" t="s">
        <v>225</v>
      </c>
      <c r="N510">
        <v>0.99078213693675599</v>
      </c>
      <c r="O510">
        <v>0.98113207547169801</v>
      </c>
    </row>
    <row r="511" spans="1:15">
      <c r="A511">
        <v>2016</v>
      </c>
      <c r="B511" t="s">
        <v>235</v>
      </c>
      <c r="C511">
        <v>1.25817219586731</v>
      </c>
      <c r="D511" t="s">
        <v>229</v>
      </c>
      <c r="E511">
        <v>461.749195883303</v>
      </c>
      <c r="F511">
        <v>1</v>
      </c>
      <c r="I511" t="s">
        <v>229</v>
      </c>
      <c r="J511">
        <v>1</v>
      </c>
      <c r="K511">
        <v>4</v>
      </c>
      <c r="L511">
        <v>9999</v>
      </c>
      <c r="M511" t="s">
        <v>225</v>
      </c>
      <c r="N511">
        <v>9.2178630632440799E-3</v>
      </c>
      <c r="O511">
        <v>1.88679245283019E-2</v>
      </c>
    </row>
    <row r="512" spans="1:15">
      <c r="A512">
        <v>2016</v>
      </c>
      <c r="B512" t="s">
        <v>235</v>
      </c>
      <c r="C512">
        <v>1.25817219586731</v>
      </c>
      <c r="D512" t="s">
        <v>227</v>
      </c>
      <c r="E512">
        <v>49946.919831540501</v>
      </c>
      <c r="F512">
        <v>54</v>
      </c>
      <c r="I512" t="s">
        <v>229</v>
      </c>
      <c r="J512">
        <v>1</v>
      </c>
      <c r="K512">
        <v>5</v>
      </c>
      <c r="L512">
        <v>9999</v>
      </c>
      <c r="M512" t="s">
        <v>225</v>
      </c>
      <c r="N512">
        <v>0.96661715649273205</v>
      </c>
      <c r="O512">
        <v>0.94736842105263197</v>
      </c>
    </row>
    <row r="513" spans="1:15">
      <c r="A513">
        <v>2016</v>
      </c>
      <c r="B513" t="s">
        <v>235</v>
      </c>
      <c r="C513">
        <v>1.25817219586731</v>
      </c>
      <c r="D513" t="s">
        <v>229</v>
      </c>
      <c r="E513">
        <v>1724.95408053408</v>
      </c>
      <c r="F513">
        <v>3</v>
      </c>
      <c r="I513" t="s">
        <v>229</v>
      </c>
      <c r="J513">
        <v>1</v>
      </c>
      <c r="K513">
        <v>5</v>
      </c>
      <c r="L513">
        <v>9999</v>
      </c>
      <c r="M513" t="s">
        <v>225</v>
      </c>
      <c r="N513">
        <v>3.3382843507268299E-2</v>
      </c>
      <c r="O513">
        <v>5.2631578947368397E-2</v>
      </c>
    </row>
    <row r="514" spans="1:15">
      <c r="A514">
        <v>2016</v>
      </c>
      <c r="B514" t="s">
        <v>235</v>
      </c>
      <c r="C514">
        <v>1.25817219586731</v>
      </c>
      <c r="D514" t="s">
        <v>227</v>
      </c>
      <c r="E514">
        <v>543867.57876317098</v>
      </c>
      <c r="F514">
        <v>593</v>
      </c>
      <c r="I514" t="s">
        <v>229</v>
      </c>
      <c r="J514">
        <v>1</v>
      </c>
      <c r="K514">
        <v>6</v>
      </c>
      <c r="L514">
        <v>9999</v>
      </c>
      <c r="M514" t="s">
        <v>225</v>
      </c>
      <c r="N514">
        <v>0.99144491488493103</v>
      </c>
      <c r="O514">
        <v>0.98504983388704304</v>
      </c>
    </row>
    <row r="515" spans="1:15">
      <c r="A515">
        <v>2016</v>
      </c>
      <c r="B515" t="s">
        <v>235</v>
      </c>
      <c r="C515">
        <v>1.25817219586731</v>
      </c>
      <c r="D515" t="s">
        <v>229</v>
      </c>
      <c r="E515">
        <v>4692.9822905850697</v>
      </c>
      <c r="F515">
        <v>9</v>
      </c>
      <c r="I515" t="s">
        <v>229</v>
      </c>
      <c r="J515">
        <v>1</v>
      </c>
      <c r="K515">
        <v>6</v>
      </c>
      <c r="L515">
        <v>9999</v>
      </c>
      <c r="M515" t="s">
        <v>225</v>
      </c>
      <c r="N515">
        <v>8.5550851150693295E-3</v>
      </c>
      <c r="O515">
        <v>1.4950166112956799E-2</v>
      </c>
    </row>
    <row r="516" spans="1:15">
      <c r="A516">
        <v>2016</v>
      </c>
      <c r="B516" t="s">
        <v>235</v>
      </c>
      <c r="C516">
        <v>1.25817219586731</v>
      </c>
      <c r="D516" t="s">
        <v>227</v>
      </c>
      <c r="E516">
        <v>962582.25285902899</v>
      </c>
      <c r="F516">
        <v>1036</v>
      </c>
      <c r="I516" t="s">
        <v>229</v>
      </c>
      <c r="J516">
        <v>1</v>
      </c>
      <c r="K516">
        <v>7</v>
      </c>
      <c r="L516">
        <v>9999</v>
      </c>
      <c r="M516" t="s">
        <v>225</v>
      </c>
      <c r="N516">
        <v>0.98491849032993894</v>
      </c>
      <c r="O516">
        <v>0.97735849056603796</v>
      </c>
    </row>
    <row r="517" spans="1:15">
      <c r="A517">
        <v>2016</v>
      </c>
      <c r="B517" t="s">
        <v>235</v>
      </c>
      <c r="C517">
        <v>1.25817219586731</v>
      </c>
      <c r="D517" t="s">
        <v>229</v>
      </c>
      <c r="E517">
        <v>13877.6393204164</v>
      </c>
      <c r="F517">
        <v>23</v>
      </c>
      <c r="I517" t="s">
        <v>229</v>
      </c>
      <c r="J517">
        <v>1</v>
      </c>
      <c r="K517">
        <v>7</v>
      </c>
      <c r="L517">
        <v>9999</v>
      </c>
      <c r="M517" t="s">
        <v>225</v>
      </c>
      <c r="N517">
        <v>1.4199662967201701E-2</v>
      </c>
      <c r="O517">
        <v>2.16981132075472E-2</v>
      </c>
    </row>
    <row r="518" spans="1:15">
      <c r="A518">
        <v>2016</v>
      </c>
      <c r="B518" t="s">
        <v>235</v>
      </c>
      <c r="C518">
        <v>1.25817219586731</v>
      </c>
      <c r="D518" t="s">
        <v>233</v>
      </c>
      <c r="E518">
        <v>861.84795416910799</v>
      </c>
      <c r="F518">
        <v>1</v>
      </c>
      <c r="I518" t="s">
        <v>229</v>
      </c>
      <c r="J518">
        <v>1</v>
      </c>
      <c r="K518">
        <v>7</v>
      </c>
      <c r="L518">
        <v>9999</v>
      </c>
      <c r="M518" t="s">
        <v>225</v>
      </c>
      <c r="N518">
        <v>8.8184670285885699E-4</v>
      </c>
      <c r="O518">
        <v>9.4339622641509402E-4</v>
      </c>
    </row>
    <row r="519" spans="1:15">
      <c r="A519">
        <v>2016</v>
      </c>
      <c r="B519" t="s">
        <v>235</v>
      </c>
      <c r="C519">
        <v>1.25817219586731</v>
      </c>
      <c r="D519" t="s">
        <v>227</v>
      </c>
      <c r="E519">
        <v>365634.905496608</v>
      </c>
      <c r="F519">
        <v>400</v>
      </c>
      <c r="I519" t="s">
        <v>229</v>
      </c>
      <c r="J519">
        <v>1</v>
      </c>
      <c r="K519">
        <v>8</v>
      </c>
      <c r="L519">
        <v>9999</v>
      </c>
      <c r="M519" t="s">
        <v>225</v>
      </c>
      <c r="N519">
        <v>0.98768318877620398</v>
      </c>
      <c r="O519">
        <v>0.98039215686274495</v>
      </c>
    </row>
    <row r="520" spans="1:15">
      <c r="A520">
        <v>2016</v>
      </c>
      <c r="B520" t="s">
        <v>235</v>
      </c>
      <c r="C520">
        <v>1.25817219586731</v>
      </c>
      <c r="D520" t="s">
        <v>229</v>
      </c>
      <c r="E520">
        <v>4559.6160378231398</v>
      </c>
      <c r="F520">
        <v>8</v>
      </c>
      <c r="I520" t="s">
        <v>229</v>
      </c>
      <c r="J520">
        <v>1</v>
      </c>
      <c r="K520">
        <v>8</v>
      </c>
      <c r="L520">
        <v>9999</v>
      </c>
      <c r="M520" t="s">
        <v>225</v>
      </c>
      <c r="N520">
        <v>1.2316811223796201E-2</v>
      </c>
      <c r="O520">
        <v>1.9607843137254902E-2</v>
      </c>
    </row>
    <row r="521" spans="1:15">
      <c r="A521">
        <v>2016</v>
      </c>
      <c r="B521" t="s">
        <v>235</v>
      </c>
      <c r="C521">
        <v>1.25817219586731</v>
      </c>
      <c r="D521" t="s">
        <v>227</v>
      </c>
      <c r="E521">
        <v>418232.79414484103</v>
      </c>
      <c r="F521">
        <v>432</v>
      </c>
      <c r="I521" t="s">
        <v>229</v>
      </c>
      <c r="J521">
        <v>1</v>
      </c>
      <c r="K521">
        <v>9</v>
      </c>
      <c r="L521">
        <v>9999</v>
      </c>
      <c r="M521" t="s">
        <v>225</v>
      </c>
      <c r="N521">
        <v>0.99307503637248995</v>
      </c>
      <c r="O521">
        <v>0.98855835240274603</v>
      </c>
    </row>
    <row r="522" spans="1:15">
      <c r="A522">
        <v>2016</v>
      </c>
      <c r="B522" t="s">
        <v>235</v>
      </c>
      <c r="C522">
        <v>1.25817219586731</v>
      </c>
      <c r="D522" t="s">
        <v>229</v>
      </c>
      <c r="E522">
        <v>2328.8767345503902</v>
      </c>
      <c r="F522">
        <v>4</v>
      </c>
      <c r="I522" t="s">
        <v>229</v>
      </c>
      <c r="J522">
        <v>1</v>
      </c>
      <c r="K522">
        <v>9</v>
      </c>
      <c r="L522">
        <v>9999</v>
      </c>
      <c r="M522" t="s">
        <v>225</v>
      </c>
      <c r="N522">
        <v>5.5298134920279303E-3</v>
      </c>
      <c r="O522">
        <v>9.1533180778032002E-3</v>
      </c>
    </row>
    <row r="523" spans="1:15">
      <c r="A523">
        <v>2016</v>
      </c>
      <c r="B523" t="s">
        <v>235</v>
      </c>
      <c r="C523">
        <v>1.25817219586731</v>
      </c>
      <c r="D523" t="s">
        <v>233</v>
      </c>
      <c r="E523">
        <v>587.56641547003403</v>
      </c>
      <c r="F523">
        <v>1</v>
      </c>
      <c r="I523" t="s">
        <v>229</v>
      </c>
      <c r="J523">
        <v>1</v>
      </c>
      <c r="K523">
        <v>9</v>
      </c>
      <c r="L523">
        <v>9999</v>
      </c>
      <c r="M523" t="s">
        <v>225</v>
      </c>
      <c r="N523">
        <v>1.3951501354819199E-3</v>
      </c>
      <c r="O523">
        <v>2.2883295194508001E-3</v>
      </c>
    </row>
    <row r="524" spans="1:15">
      <c r="A524">
        <v>2016</v>
      </c>
      <c r="B524" t="s">
        <v>235</v>
      </c>
      <c r="C524">
        <v>1.25817219586731</v>
      </c>
      <c r="D524" t="s">
        <v>227</v>
      </c>
      <c r="E524">
        <v>181170.505343914</v>
      </c>
      <c r="F524">
        <v>196</v>
      </c>
      <c r="I524" t="s">
        <v>229</v>
      </c>
      <c r="J524">
        <v>1</v>
      </c>
      <c r="K524">
        <v>10</v>
      </c>
      <c r="L524">
        <v>9999</v>
      </c>
      <c r="M524" t="s">
        <v>225</v>
      </c>
      <c r="N524">
        <v>0.98264613956789404</v>
      </c>
      <c r="O524">
        <v>0.97512437810945296</v>
      </c>
    </row>
    <row r="525" spans="1:15">
      <c r="A525">
        <v>2016</v>
      </c>
      <c r="B525" t="s">
        <v>235</v>
      </c>
      <c r="C525">
        <v>1.25817219586731</v>
      </c>
      <c r="D525" t="s">
        <v>229</v>
      </c>
      <c r="E525">
        <v>3199.5318940905699</v>
      </c>
      <c r="F525">
        <v>5</v>
      </c>
      <c r="I525" t="s">
        <v>229</v>
      </c>
      <c r="J525">
        <v>1</v>
      </c>
      <c r="K525">
        <v>10</v>
      </c>
      <c r="L525">
        <v>9999</v>
      </c>
      <c r="M525" t="s">
        <v>225</v>
      </c>
      <c r="N525">
        <v>1.7353860432106301E-2</v>
      </c>
      <c r="O525">
        <v>2.48756218905473E-2</v>
      </c>
    </row>
    <row r="526" spans="1:15">
      <c r="A526">
        <v>2016</v>
      </c>
      <c r="B526" t="s">
        <v>235</v>
      </c>
      <c r="C526">
        <v>1.25817219586731</v>
      </c>
      <c r="D526" t="s">
        <v>227</v>
      </c>
      <c r="E526">
        <v>207488.95133706601</v>
      </c>
      <c r="F526">
        <v>229</v>
      </c>
      <c r="I526" t="s">
        <v>229</v>
      </c>
      <c r="J526">
        <v>1</v>
      </c>
      <c r="K526">
        <v>11</v>
      </c>
      <c r="L526">
        <v>9999</v>
      </c>
      <c r="M526" t="s">
        <v>225</v>
      </c>
      <c r="N526">
        <v>0.98217455004585896</v>
      </c>
      <c r="O526">
        <v>0.97033898305084698</v>
      </c>
    </row>
    <row r="527" spans="1:15">
      <c r="A527">
        <v>2016</v>
      </c>
      <c r="B527" t="s">
        <v>235</v>
      </c>
      <c r="C527">
        <v>1.25817219586731</v>
      </c>
      <c r="D527" t="s">
        <v>229</v>
      </c>
      <c r="E527">
        <v>3293.8948087806202</v>
      </c>
      <c r="F527">
        <v>6</v>
      </c>
      <c r="I527" t="s">
        <v>229</v>
      </c>
      <c r="J527">
        <v>1</v>
      </c>
      <c r="K527">
        <v>11</v>
      </c>
      <c r="L527">
        <v>9999</v>
      </c>
      <c r="M527" t="s">
        <v>225</v>
      </c>
      <c r="N527">
        <v>1.5592057460722101E-2</v>
      </c>
      <c r="O527">
        <v>2.5423728813559299E-2</v>
      </c>
    </row>
    <row r="528" spans="1:15">
      <c r="A528">
        <v>2016</v>
      </c>
      <c r="B528" t="s">
        <v>235</v>
      </c>
      <c r="C528">
        <v>1.25817219586731</v>
      </c>
      <c r="D528" t="s">
        <v>233</v>
      </c>
      <c r="E528">
        <v>471.81457345024199</v>
      </c>
      <c r="F528">
        <v>1</v>
      </c>
      <c r="I528" t="s">
        <v>229</v>
      </c>
      <c r="J528">
        <v>1</v>
      </c>
      <c r="K528">
        <v>11</v>
      </c>
      <c r="L528">
        <v>9999</v>
      </c>
      <c r="M528" t="s">
        <v>225</v>
      </c>
      <c r="N528">
        <v>2.2333924934189401E-3</v>
      </c>
      <c r="O528">
        <v>4.2372881355932203E-3</v>
      </c>
    </row>
    <row r="529" spans="1:15">
      <c r="A529">
        <v>2016</v>
      </c>
      <c r="B529" t="s">
        <v>235</v>
      </c>
      <c r="C529">
        <v>1.25817219586731</v>
      </c>
      <c r="D529" t="s">
        <v>227</v>
      </c>
      <c r="E529">
        <v>74613.3857315192</v>
      </c>
      <c r="F529">
        <v>83</v>
      </c>
      <c r="I529" t="s">
        <v>229</v>
      </c>
      <c r="J529">
        <v>1</v>
      </c>
      <c r="K529">
        <v>12</v>
      </c>
      <c r="L529">
        <v>9999</v>
      </c>
      <c r="M529" t="s">
        <v>225</v>
      </c>
      <c r="N529">
        <v>0.98609887094896798</v>
      </c>
      <c r="O529">
        <v>0.97647058823529398</v>
      </c>
    </row>
    <row r="530" spans="1:15">
      <c r="A530">
        <v>2016</v>
      </c>
      <c r="B530" t="s">
        <v>235</v>
      </c>
      <c r="C530">
        <v>1.25817219586731</v>
      </c>
      <c r="D530" t="s">
        <v>229</v>
      </c>
      <c r="E530">
        <v>1051.83195574507</v>
      </c>
      <c r="F530">
        <v>2</v>
      </c>
      <c r="I530" t="s">
        <v>229</v>
      </c>
      <c r="J530">
        <v>1</v>
      </c>
      <c r="K530">
        <v>12</v>
      </c>
      <c r="L530">
        <v>9999</v>
      </c>
      <c r="M530" t="s">
        <v>225</v>
      </c>
      <c r="N530">
        <v>1.39011290510318E-2</v>
      </c>
      <c r="O530">
        <v>2.3529411764705899E-2</v>
      </c>
    </row>
    <row r="531" spans="1:15">
      <c r="A531">
        <v>2016</v>
      </c>
      <c r="B531" t="s">
        <v>235</v>
      </c>
      <c r="C531">
        <v>1.25817219586731</v>
      </c>
      <c r="D531" t="s">
        <v>227</v>
      </c>
      <c r="E531">
        <v>396080.15629220498</v>
      </c>
      <c r="F531">
        <v>436</v>
      </c>
      <c r="I531" t="s">
        <v>229</v>
      </c>
      <c r="J531">
        <v>1</v>
      </c>
      <c r="K531">
        <v>13</v>
      </c>
      <c r="L531">
        <v>9999</v>
      </c>
      <c r="M531" t="s">
        <v>225</v>
      </c>
      <c r="N531">
        <v>0.98248231222243398</v>
      </c>
      <c r="O531">
        <v>0.97539149888143195</v>
      </c>
    </row>
    <row r="532" spans="1:15">
      <c r="A532">
        <v>2016</v>
      </c>
      <c r="B532" t="s">
        <v>235</v>
      </c>
      <c r="C532">
        <v>1.25817219586731</v>
      </c>
      <c r="D532" t="s">
        <v>229</v>
      </c>
      <c r="E532">
        <v>5998.9650298953402</v>
      </c>
      <c r="F532">
        <v>9</v>
      </c>
      <c r="I532" t="s">
        <v>229</v>
      </c>
      <c r="J532">
        <v>1</v>
      </c>
      <c r="K532">
        <v>13</v>
      </c>
      <c r="L532">
        <v>9999</v>
      </c>
      <c r="M532" t="s">
        <v>225</v>
      </c>
      <c r="N532">
        <v>1.48805158245922E-2</v>
      </c>
      <c r="O532">
        <v>2.01342281879195E-2</v>
      </c>
    </row>
    <row r="533" spans="1:15">
      <c r="A533">
        <v>2016</v>
      </c>
      <c r="B533" t="s">
        <v>235</v>
      </c>
      <c r="C533">
        <v>1.25817219586731</v>
      </c>
      <c r="D533" t="s">
        <v>233</v>
      </c>
      <c r="E533">
        <v>1063.15550550788</v>
      </c>
      <c r="F533">
        <v>2</v>
      </c>
      <c r="I533" t="s">
        <v>229</v>
      </c>
      <c r="J533">
        <v>1</v>
      </c>
      <c r="K533">
        <v>13</v>
      </c>
      <c r="L533">
        <v>9999</v>
      </c>
      <c r="M533" t="s">
        <v>225</v>
      </c>
      <c r="N533">
        <v>2.6371719529740701E-3</v>
      </c>
      <c r="O533">
        <v>4.4742729306487703E-3</v>
      </c>
    </row>
    <row r="534" spans="1:15">
      <c r="A534">
        <v>2016</v>
      </c>
      <c r="B534" t="s">
        <v>235</v>
      </c>
      <c r="C534">
        <v>1.25817219586731</v>
      </c>
      <c r="D534" t="s">
        <v>227</v>
      </c>
      <c r="E534">
        <v>341890.67981619999</v>
      </c>
      <c r="F534">
        <v>378</v>
      </c>
      <c r="I534" t="s">
        <v>229</v>
      </c>
      <c r="J534">
        <v>1</v>
      </c>
      <c r="K534">
        <v>14</v>
      </c>
      <c r="L534">
        <v>9999</v>
      </c>
      <c r="M534" t="s">
        <v>225</v>
      </c>
      <c r="N534">
        <v>0.98660973626118298</v>
      </c>
      <c r="O534">
        <v>0.986945169712794</v>
      </c>
    </row>
    <row r="535" spans="1:15">
      <c r="A535">
        <v>2016</v>
      </c>
      <c r="B535" t="s">
        <v>235</v>
      </c>
      <c r="C535">
        <v>1.25817219586731</v>
      </c>
      <c r="D535" t="s">
        <v>229</v>
      </c>
      <c r="E535">
        <v>4008.5366160332501</v>
      </c>
      <c r="F535">
        <v>4</v>
      </c>
      <c r="I535" t="s">
        <v>229</v>
      </c>
      <c r="J535">
        <v>1</v>
      </c>
      <c r="K535">
        <v>14</v>
      </c>
      <c r="L535">
        <v>9999</v>
      </c>
      <c r="M535" t="s">
        <v>225</v>
      </c>
      <c r="N535">
        <v>1.15676193795748E-2</v>
      </c>
      <c r="O535">
        <v>1.0443864229764999E-2</v>
      </c>
    </row>
    <row r="536" spans="1:15">
      <c r="A536">
        <v>2016</v>
      </c>
      <c r="B536" t="s">
        <v>235</v>
      </c>
      <c r="C536">
        <v>1.25817219586731</v>
      </c>
      <c r="D536" t="s">
        <v>233</v>
      </c>
      <c r="E536">
        <v>631.60244232539003</v>
      </c>
      <c r="F536">
        <v>1</v>
      </c>
      <c r="I536" t="s">
        <v>229</v>
      </c>
      <c r="J536">
        <v>1</v>
      </c>
      <c r="K536">
        <v>14</v>
      </c>
      <c r="L536">
        <v>9999</v>
      </c>
      <c r="M536" t="s">
        <v>225</v>
      </c>
      <c r="N536">
        <v>1.8226443592424799E-3</v>
      </c>
      <c r="O536">
        <v>2.6109660574412498E-3</v>
      </c>
    </row>
    <row r="537" spans="1:15">
      <c r="A537">
        <v>2016</v>
      </c>
      <c r="B537" t="s">
        <v>235</v>
      </c>
      <c r="C537">
        <v>1.25817219586731</v>
      </c>
      <c r="D537" t="s">
        <v>227</v>
      </c>
      <c r="E537">
        <v>344628.462514407</v>
      </c>
      <c r="F537">
        <v>380</v>
      </c>
      <c r="I537" t="s">
        <v>229</v>
      </c>
      <c r="J537">
        <v>1</v>
      </c>
      <c r="K537">
        <v>15</v>
      </c>
      <c r="L537">
        <v>9999</v>
      </c>
      <c r="M537" t="s">
        <v>225</v>
      </c>
      <c r="N537">
        <v>0.97721361831472797</v>
      </c>
      <c r="O537">
        <v>0.96446700507614203</v>
      </c>
    </row>
    <row r="538" spans="1:15">
      <c r="A538">
        <v>2016</v>
      </c>
      <c r="B538" t="s">
        <v>235</v>
      </c>
      <c r="C538">
        <v>1.25817219586731</v>
      </c>
      <c r="D538" t="s">
        <v>229</v>
      </c>
      <c r="E538">
        <v>8035.9458150045202</v>
      </c>
      <c r="F538">
        <v>14</v>
      </c>
      <c r="I538" t="s">
        <v>229</v>
      </c>
      <c r="J538">
        <v>1</v>
      </c>
      <c r="K538">
        <v>15</v>
      </c>
      <c r="L538">
        <v>9999</v>
      </c>
      <c r="M538" t="s">
        <v>225</v>
      </c>
      <c r="N538">
        <v>2.2786381685271799E-2</v>
      </c>
      <c r="O538">
        <v>3.5532994923857898E-2</v>
      </c>
    </row>
    <row r="539" spans="1:15">
      <c r="A539">
        <v>2016</v>
      </c>
      <c r="B539" t="s">
        <v>235</v>
      </c>
      <c r="C539">
        <v>1.25817219586731</v>
      </c>
      <c r="D539" t="s">
        <v>227</v>
      </c>
      <c r="E539">
        <v>642400.07611032401</v>
      </c>
      <c r="F539">
        <v>743</v>
      </c>
      <c r="I539" t="s">
        <v>229</v>
      </c>
      <c r="J539">
        <v>1</v>
      </c>
      <c r="K539">
        <v>16</v>
      </c>
      <c r="L539">
        <v>9999</v>
      </c>
      <c r="M539" t="s">
        <v>225</v>
      </c>
      <c r="N539">
        <v>0.99151569761006397</v>
      </c>
      <c r="O539">
        <v>0.98671978751660006</v>
      </c>
    </row>
    <row r="540" spans="1:15">
      <c r="A540">
        <v>2016</v>
      </c>
      <c r="B540" t="s">
        <v>235</v>
      </c>
      <c r="C540">
        <v>1.25817219586731</v>
      </c>
      <c r="D540" t="s">
        <v>229</v>
      </c>
      <c r="E540">
        <v>5047.7868498196503</v>
      </c>
      <c r="F540">
        <v>9</v>
      </c>
      <c r="I540" t="s">
        <v>229</v>
      </c>
      <c r="J540">
        <v>1</v>
      </c>
      <c r="K540">
        <v>16</v>
      </c>
      <c r="L540">
        <v>9999</v>
      </c>
      <c r="M540" t="s">
        <v>225</v>
      </c>
      <c r="N540">
        <v>7.7910325448440699E-3</v>
      </c>
      <c r="O540">
        <v>1.1952191235059801E-2</v>
      </c>
    </row>
    <row r="541" spans="1:15">
      <c r="A541">
        <v>2016</v>
      </c>
      <c r="B541" t="s">
        <v>235</v>
      </c>
      <c r="C541">
        <v>1.25817219586731</v>
      </c>
      <c r="D541" t="s">
        <v>233</v>
      </c>
      <c r="E541">
        <v>449.16747392462997</v>
      </c>
      <c r="F541">
        <v>1</v>
      </c>
      <c r="I541" t="s">
        <v>229</v>
      </c>
      <c r="J541">
        <v>1</v>
      </c>
      <c r="K541">
        <v>16</v>
      </c>
      <c r="L541">
        <v>9999</v>
      </c>
      <c r="M541" t="s">
        <v>225</v>
      </c>
      <c r="N541">
        <v>6.9326984509205704E-4</v>
      </c>
      <c r="O541">
        <v>1.3280212483399701E-3</v>
      </c>
    </row>
    <row r="542" spans="1:15">
      <c r="A542">
        <v>2016</v>
      </c>
      <c r="B542" t="s">
        <v>235</v>
      </c>
      <c r="C542">
        <v>1.25817219586731</v>
      </c>
      <c r="D542" t="s">
        <v>227</v>
      </c>
      <c r="E542">
        <v>949022.93110416702</v>
      </c>
      <c r="F542">
        <v>1074</v>
      </c>
      <c r="I542" t="s">
        <v>229</v>
      </c>
      <c r="J542">
        <v>1</v>
      </c>
      <c r="K542">
        <v>17</v>
      </c>
      <c r="L542">
        <v>9999</v>
      </c>
      <c r="M542" t="s">
        <v>225</v>
      </c>
      <c r="N542">
        <v>0.99353002309012495</v>
      </c>
      <c r="O542">
        <v>0.98986175115207398</v>
      </c>
    </row>
    <row r="543" spans="1:15">
      <c r="A543">
        <v>2016</v>
      </c>
      <c r="B543" t="s">
        <v>235</v>
      </c>
      <c r="C543">
        <v>1.25817219586731</v>
      </c>
      <c r="D543" t="s">
        <v>229</v>
      </c>
      <c r="E543">
        <v>5143.4079367055701</v>
      </c>
      <c r="F543">
        <v>9</v>
      </c>
      <c r="I543" t="s">
        <v>229</v>
      </c>
      <c r="J543">
        <v>1</v>
      </c>
      <c r="K543">
        <v>17</v>
      </c>
      <c r="L543">
        <v>9999</v>
      </c>
      <c r="M543" t="s">
        <v>225</v>
      </c>
      <c r="N543">
        <v>5.3846224771107402E-3</v>
      </c>
      <c r="O543">
        <v>8.2949308755760395E-3</v>
      </c>
    </row>
    <row r="544" spans="1:15">
      <c r="A544">
        <v>2016</v>
      </c>
      <c r="B544" t="s">
        <v>235</v>
      </c>
      <c r="C544">
        <v>1.25817219586731</v>
      </c>
      <c r="D544" t="s">
        <v>233</v>
      </c>
      <c r="E544">
        <v>1036.7338893946601</v>
      </c>
      <c r="F544">
        <v>2</v>
      </c>
      <c r="I544" t="s">
        <v>229</v>
      </c>
      <c r="J544">
        <v>1</v>
      </c>
      <c r="K544">
        <v>17</v>
      </c>
      <c r="L544">
        <v>9999</v>
      </c>
      <c r="M544" t="s">
        <v>225</v>
      </c>
      <c r="N544">
        <v>1.0853544327640099E-3</v>
      </c>
      <c r="O544">
        <v>1.84331797235023E-3</v>
      </c>
    </row>
    <row r="545" spans="1:15">
      <c r="A545">
        <v>2016</v>
      </c>
      <c r="B545" t="s">
        <v>235</v>
      </c>
      <c r="C545">
        <v>1.25817219586731</v>
      </c>
      <c r="D545" t="s">
        <v>227</v>
      </c>
      <c r="E545">
        <v>190321.191724456</v>
      </c>
      <c r="F545">
        <v>203</v>
      </c>
      <c r="I545" t="s">
        <v>229</v>
      </c>
      <c r="J545">
        <v>1</v>
      </c>
      <c r="K545">
        <v>18</v>
      </c>
      <c r="L545">
        <v>9999</v>
      </c>
      <c r="M545" t="s">
        <v>225</v>
      </c>
      <c r="N545">
        <v>0.99146621223045195</v>
      </c>
      <c r="O545">
        <v>0.98543689320388395</v>
      </c>
    </row>
    <row r="546" spans="1:15">
      <c r="A546">
        <v>2016</v>
      </c>
      <c r="B546" t="s">
        <v>235</v>
      </c>
      <c r="C546">
        <v>1.25817219586731</v>
      </c>
      <c r="D546" t="s">
        <v>229</v>
      </c>
      <c r="E546">
        <v>1638.1401990192401</v>
      </c>
      <c r="F546">
        <v>3</v>
      </c>
      <c r="I546" t="s">
        <v>229</v>
      </c>
      <c r="J546">
        <v>1</v>
      </c>
      <c r="K546">
        <v>18</v>
      </c>
      <c r="L546">
        <v>9999</v>
      </c>
      <c r="M546" t="s">
        <v>225</v>
      </c>
      <c r="N546">
        <v>8.5337877695484E-3</v>
      </c>
      <c r="O546">
        <v>1.45631067961165E-2</v>
      </c>
    </row>
    <row r="547" spans="1:15">
      <c r="A547">
        <v>2016</v>
      </c>
      <c r="B547" t="s">
        <v>235</v>
      </c>
      <c r="C547">
        <v>1.25817219586731</v>
      </c>
      <c r="D547" t="s">
        <v>227</v>
      </c>
      <c r="E547">
        <v>170976.79421299699</v>
      </c>
      <c r="F547">
        <v>195</v>
      </c>
      <c r="I547" t="s">
        <v>229</v>
      </c>
      <c r="J547">
        <v>1</v>
      </c>
      <c r="K547">
        <v>19</v>
      </c>
      <c r="L547">
        <v>9999</v>
      </c>
      <c r="M547" t="s">
        <v>225</v>
      </c>
      <c r="N547">
        <v>0.98993982837245198</v>
      </c>
      <c r="O547">
        <v>0.98484848484848497</v>
      </c>
    </row>
    <row r="548" spans="1:15">
      <c r="A548">
        <v>2016</v>
      </c>
      <c r="B548" t="s">
        <v>235</v>
      </c>
      <c r="C548">
        <v>1.25817219586731</v>
      </c>
      <c r="D548" t="s">
        <v>229</v>
      </c>
      <c r="E548">
        <v>1059.3809889202801</v>
      </c>
      <c r="F548">
        <v>2</v>
      </c>
      <c r="I548" t="s">
        <v>229</v>
      </c>
      <c r="J548">
        <v>1</v>
      </c>
      <c r="K548">
        <v>19</v>
      </c>
      <c r="L548">
        <v>9999</v>
      </c>
      <c r="M548" t="s">
        <v>225</v>
      </c>
      <c r="N548">
        <v>6.1337179655287996E-3</v>
      </c>
      <c r="O548">
        <v>1.01010101010101E-2</v>
      </c>
    </row>
    <row r="549" spans="1:15">
      <c r="A549">
        <v>2016</v>
      </c>
      <c r="B549" t="s">
        <v>235</v>
      </c>
      <c r="C549">
        <v>1.25817219586731</v>
      </c>
      <c r="D549" t="s">
        <v>233</v>
      </c>
      <c r="E549">
        <v>678.15481357248098</v>
      </c>
      <c r="F549">
        <v>1</v>
      </c>
      <c r="I549" t="s">
        <v>229</v>
      </c>
      <c r="J549">
        <v>1</v>
      </c>
      <c r="K549">
        <v>19</v>
      </c>
      <c r="L549">
        <v>9999</v>
      </c>
      <c r="M549" t="s">
        <v>225</v>
      </c>
      <c r="N549">
        <v>3.9264536620190298E-3</v>
      </c>
      <c r="O549">
        <v>5.0505050505050501E-3</v>
      </c>
    </row>
    <row r="550" spans="1:15">
      <c r="A550">
        <v>2016</v>
      </c>
      <c r="B550" t="s">
        <v>235</v>
      </c>
      <c r="C550">
        <v>1.25817219586731</v>
      </c>
      <c r="D550" t="s">
        <v>227</v>
      </c>
      <c r="E550">
        <v>7489.8990819981</v>
      </c>
      <c r="F550">
        <v>9</v>
      </c>
      <c r="I550" t="s">
        <v>229</v>
      </c>
      <c r="J550">
        <v>1</v>
      </c>
      <c r="K550">
        <v>20</v>
      </c>
      <c r="L550">
        <v>9999</v>
      </c>
      <c r="M550" t="s">
        <v>225</v>
      </c>
      <c r="N550">
        <v>1</v>
      </c>
      <c r="O550">
        <v>1</v>
      </c>
    </row>
    <row r="551" spans="1:15">
      <c r="A551">
        <v>2016</v>
      </c>
      <c r="B551" t="s">
        <v>235</v>
      </c>
      <c r="C551">
        <v>1.25817219586731</v>
      </c>
      <c r="D551" t="s">
        <v>227</v>
      </c>
      <c r="E551">
        <v>6838.1658845388401</v>
      </c>
      <c r="F551">
        <v>7</v>
      </c>
      <c r="I551" t="s">
        <v>229</v>
      </c>
      <c r="J551">
        <v>1</v>
      </c>
      <c r="K551">
        <v>21</v>
      </c>
      <c r="L551">
        <v>9999</v>
      </c>
      <c r="M551" t="s">
        <v>225</v>
      </c>
      <c r="N551">
        <v>1</v>
      </c>
      <c r="O551">
        <v>1</v>
      </c>
    </row>
    <row r="552" spans="1:15">
      <c r="A552">
        <v>2016</v>
      </c>
      <c r="B552" t="s">
        <v>227</v>
      </c>
      <c r="D552" t="s">
        <v>227</v>
      </c>
      <c r="F552">
        <v>460</v>
      </c>
      <c r="I552" t="s">
        <v>229</v>
      </c>
      <c r="J552">
        <v>2</v>
      </c>
      <c r="K552">
        <v>-9</v>
      </c>
      <c r="L552">
        <v>9999</v>
      </c>
      <c r="M552" t="s">
        <v>225</v>
      </c>
      <c r="O552">
        <v>1</v>
      </c>
    </row>
    <row r="553" spans="1:15">
      <c r="A553">
        <v>2016</v>
      </c>
      <c r="B553" t="s">
        <v>227</v>
      </c>
      <c r="D553" t="s">
        <v>227</v>
      </c>
      <c r="F553">
        <v>2797</v>
      </c>
      <c r="I553" t="s">
        <v>229</v>
      </c>
      <c r="J553">
        <v>3</v>
      </c>
      <c r="K553">
        <v>-9</v>
      </c>
      <c r="L553">
        <v>9999</v>
      </c>
      <c r="M553" t="s">
        <v>225</v>
      </c>
      <c r="O553">
        <v>1</v>
      </c>
    </row>
    <row r="554" spans="1:15">
      <c r="A554">
        <v>2016</v>
      </c>
      <c r="B554" t="s">
        <v>227</v>
      </c>
      <c r="D554" t="s">
        <v>227</v>
      </c>
      <c r="F554">
        <v>2</v>
      </c>
      <c r="I554" t="s">
        <v>229</v>
      </c>
      <c r="J554">
        <v>3</v>
      </c>
      <c r="K554">
        <v>3</v>
      </c>
      <c r="L554">
        <v>9999</v>
      </c>
      <c r="M554" t="s">
        <v>225</v>
      </c>
      <c r="O554">
        <v>1</v>
      </c>
    </row>
    <row r="555" spans="1:15">
      <c r="A555">
        <v>2016</v>
      </c>
      <c r="B555" t="s">
        <v>227</v>
      </c>
      <c r="D555" t="s">
        <v>227</v>
      </c>
      <c r="F555">
        <v>3</v>
      </c>
      <c r="I555" t="s">
        <v>229</v>
      </c>
      <c r="J555">
        <v>3</v>
      </c>
      <c r="K555">
        <v>6</v>
      </c>
      <c r="L555">
        <v>9999</v>
      </c>
      <c r="M555" t="s">
        <v>225</v>
      </c>
      <c r="O555">
        <v>1</v>
      </c>
    </row>
    <row r="556" spans="1:15">
      <c r="A556">
        <v>2016</v>
      </c>
      <c r="B556" t="s">
        <v>227</v>
      </c>
      <c r="D556" t="s">
        <v>227</v>
      </c>
      <c r="F556">
        <v>4</v>
      </c>
      <c r="I556" t="s">
        <v>229</v>
      </c>
      <c r="J556">
        <v>3</v>
      </c>
      <c r="K556">
        <v>7</v>
      </c>
      <c r="L556">
        <v>9999</v>
      </c>
      <c r="M556" t="s">
        <v>225</v>
      </c>
      <c r="O556">
        <v>1</v>
      </c>
    </row>
    <row r="557" spans="1:15">
      <c r="A557">
        <v>2016</v>
      </c>
      <c r="B557" t="s">
        <v>227</v>
      </c>
      <c r="D557" t="s">
        <v>227</v>
      </c>
      <c r="F557">
        <v>1</v>
      </c>
      <c r="I557" t="s">
        <v>229</v>
      </c>
      <c r="J557">
        <v>3</v>
      </c>
      <c r="K557">
        <v>8</v>
      </c>
      <c r="L557">
        <v>9999</v>
      </c>
      <c r="M557" t="s">
        <v>225</v>
      </c>
      <c r="O557">
        <v>1</v>
      </c>
    </row>
    <row r="558" spans="1:15">
      <c r="A558">
        <v>2016</v>
      </c>
      <c r="B558" t="s">
        <v>227</v>
      </c>
      <c r="D558" t="s">
        <v>227</v>
      </c>
      <c r="F558">
        <v>1</v>
      </c>
      <c r="I558" t="s">
        <v>229</v>
      </c>
      <c r="J558">
        <v>3</v>
      </c>
      <c r="K558">
        <v>9</v>
      </c>
      <c r="L558">
        <v>9999</v>
      </c>
      <c r="M558" t="s">
        <v>225</v>
      </c>
      <c r="O558">
        <v>1</v>
      </c>
    </row>
    <row r="559" spans="1:15">
      <c r="A559">
        <v>2016</v>
      </c>
      <c r="B559" t="s">
        <v>227</v>
      </c>
      <c r="D559" t="s">
        <v>227</v>
      </c>
      <c r="F559">
        <v>2</v>
      </c>
      <c r="I559" t="s">
        <v>229</v>
      </c>
      <c r="J559">
        <v>3</v>
      </c>
      <c r="K559">
        <v>11</v>
      </c>
      <c r="L559">
        <v>9999</v>
      </c>
      <c r="M559" t="s">
        <v>225</v>
      </c>
      <c r="O559">
        <v>1</v>
      </c>
    </row>
    <row r="560" spans="1:15">
      <c r="A560">
        <v>2016</v>
      </c>
      <c r="B560" t="s">
        <v>227</v>
      </c>
      <c r="D560" t="s">
        <v>227</v>
      </c>
      <c r="F560">
        <v>2</v>
      </c>
      <c r="I560" t="s">
        <v>229</v>
      </c>
      <c r="J560">
        <v>3</v>
      </c>
      <c r="K560">
        <v>16</v>
      </c>
      <c r="L560">
        <v>9999</v>
      </c>
      <c r="M560" t="s">
        <v>225</v>
      </c>
      <c r="O560">
        <v>1</v>
      </c>
    </row>
    <row r="561" spans="1:15">
      <c r="A561">
        <v>2016</v>
      </c>
      <c r="B561" t="s">
        <v>227</v>
      </c>
      <c r="D561" t="s">
        <v>227</v>
      </c>
      <c r="F561">
        <v>1</v>
      </c>
      <c r="I561" t="s">
        <v>229</v>
      </c>
      <c r="J561">
        <v>3</v>
      </c>
      <c r="K561">
        <v>17</v>
      </c>
      <c r="L561">
        <v>9999</v>
      </c>
      <c r="M561" t="s">
        <v>225</v>
      </c>
      <c r="O561">
        <v>1</v>
      </c>
    </row>
    <row r="562" spans="1:15">
      <c r="A562">
        <v>2016</v>
      </c>
      <c r="B562" t="s">
        <v>227</v>
      </c>
      <c r="D562" t="s">
        <v>227</v>
      </c>
      <c r="F562">
        <v>1</v>
      </c>
      <c r="I562" t="s">
        <v>229</v>
      </c>
      <c r="J562">
        <v>3</v>
      </c>
      <c r="K562">
        <v>18</v>
      </c>
      <c r="L562">
        <v>9999</v>
      </c>
      <c r="M562" t="s">
        <v>225</v>
      </c>
      <c r="O562">
        <v>1</v>
      </c>
    </row>
    <row r="563" spans="1:15">
      <c r="A563">
        <v>2016</v>
      </c>
      <c r="B563" t="s">
        <v>227</v>
      </c>
      <c r="D563" t="s">
        <v>227</v>
      </c>
      <c r="F563">
        <v>1</v>
      </c>
      <c r="I563" t="s">
        <v>229</v>
      </c>
      <c r="J563">
        <v>3</v>
      </c>
      <c r="K563">
        <v>19</v>
      </c>
      <c r="L563">
        <v>9999</v>
      </c>
      <c r="M563" t="s">
        <v>225</v>
      </c>
      <c r="O563">
        <v>1</v>
      </c>
    </row>
    <row r="564" spans="1:15">
      <c r="A564">
        <v>2016</v>
      </c>
      <c r="B564" t="s">
        <v>227</v>
      </c>
      <c r="D564" t="s">
        <v>227</v>
      </c>
      <c r="F564">
        <v>4051</v>
      </c>
      <c r="I564" t="s">
        <v>229</v>
      </c>
      <c r="J564">
        <v>4</v>
      </c>
      <c r="K564">
        <v>-9</v>
      </c>
      <c r="L564">
        <v>9999</v>
      </c>
      <c r="M564" t="s">
        <v>225</v>
      </c>
      <c r="O564">
        <v>1</v>
      </c>
    </row>
    <row r="565" spans="1:15">
      <c r="A565">
        <v>2016</v>
      </c>
      <c r="B565" t="s">
        <v>226</v>
      </c>
      <c r="C565">
        <v>1.28260522559254</v>
      </c>
      <c r="D565" t="s">
        <v>229</v>
      </c>
      <c r="E565">
        <v>5102.2035874071298</v>
      </c>
      <c r="F565">
        <v>4</v>
      </c>
      <c r="I565" t="s">
        <v>233</v>
      </c>
      <c r="J565">
        <v>1</v>
      </c>
      <c r="K565">
        <v>-8</v>
      </c>
      <c r="L565">
        <v>9999</v>
      </c>
      <c r="M565" t="s">
        <v>225</v>
      </c>
      <c r="N565">
        <v>0.72379912663755497</v>
      </c>
      <c r="O565">
        <v>0.66666666666666696</v>
      </c>
    </row>
    <row r="566" spans="1:15">
      <c r="A566">
        <v>2016</v>
      </c>
      <c r="B566" t="s">
        <v>226</v>
      </c>
      <c r="C566">
        <v>1.28260522559254</v>
      </c>
      <c r="D566" t="s">
        <v>233</v>
      </c>
      <c r="E566">
        <v>1946.9947324494799</v>
      </c>
      <c r="F566">
        <v>2</v>
      </c>
      <c r="I566" t="s">
        <v>233</v>
      </c>
      <c r="J566">
        <v>1</v>
      </c>
      <c r="K566">
        <v>-8</v>
      </c>
      <c r="L566">
        <v>9999</v>
      </c>
      <c r="M566" t="s">
        <v>225</v>
      </c>
      <c r="N566">
        <v>0.27620087336244498</v>
      </c>
      <c r="O566">
        <v>0.33333333333333298</v>
      </c>
    </row>
    <row r="567" spans="1:15">
      <c r="A567">
        <v>2016</v>
      </c>
      <c r="B567" t="s">
        <v>226</v>
      </c>
      <c r="C567">
        <v>1.28260522559254</v>
      </c>
      <c r="D567" t="s">
        <v>229</v>
      </c>
      <c r="E567">
        <v>7027.3940310215403</v>
      </c>
      <c r="F567">
        <v>6</v>
      </c>
      <c r="I567" t="s">
        <v>233</v>
      </c>
      <c r="J567">
        <v>1</v>
      </c>
      <c r="K567">
        <v>1</v>
      </c>
      <c r="L567">
        <v>9999</v>
      </c>
      <c r="M567" t="s">
        <v>225</v>
      </c>
      <c r="N567">
        <v>1</v>
      </c>
      <c r="O567">
        <v>1</v>
      </c>
    </row>
    <row r="568" spans="1:15">
      <c r="A568">
        <v>2016</v>
      </c>
      <c r="B568" t="s">
        <v>226</v>
      </c>
      <c r="C568">
        <v>1.28260522559254</v>
      </c>
      <c r="D568" t="s">
        <v>229</v>
      </c>
      <c r="E568">
        <v>13662.3108630118</v>
      </c>
      <c r="F568">
        <v>11</v>
      </c>
      <c r="I568" t="s">
        <v>233</v>
      </c>
      <c r="J568">
        <v>1</v>
      </c>
      <c r="K568">
        <v>2</v>
      </c>
      <c r="L568">
        <v>9999</v>
      </c>
      <c r="M568" t="s">
        <v>225</v>
      </c>
      <c r="N568">
        <v>0.77350954905235603</v>
      </c>
      <c r="O568">
        <v>0.73333333333333295</v>
      </c>
    </row>
    <row r="569" spans="1:15">
      <c r="A569">
        <v>2016</v>
      </c>
      <c r="B569" t="s">
        <v>226</v>
      </c>
      <c r="C569">
        <v>1.28260522559254</v>
      </c>
      <c r="D569" t="s">
        <v>233</v>
      </c>
      <c r="E569">
        <v>4000.4456986231398</v>
      </c>
      <c r="F569">
        <v>4</v>
      </c>
      <c r="I569" t="s">
        <v>233</v>
      </c>
      <c r="J569">
        <v>1</v>
      </c>
      <c r="K569">
        <v>2</v>
      </c>
      <c r="L569">
        <v>9999</v>
      </c>
      <c r="M569" t="s">
        <v>225</v>
      </c>
      <c r="N569">
        <v>0.226490450947644</v>
      </c>
      <c r="O569">
        <v>0.266666666666667</v>
      </c>
    </row>
    <row r="570" spans="1:15">
      <c r="A570">
        <v>2016</v>
      </c>
      <c r="B570" t="s">
        <v>226</v>
      </c>
      <c r="C570">
        <v>1.28260522559254</v>
      </c>
      <c r="D570" t="s">
        <v>229</v>
      </c>
      <c r="E570">
        <v>151135.786757697</v>
      </c>
      <c r="F570">
        <v>136</v>
      </c>
      <c r="I570" t="s">
        <v>233</v>
      </c>
      <c r="J570">
        <v>1</v>
      </c>
      <c r="K570">
        <v>3</v>
      </c>
      <c r="L570">
        <v>9999</v>
      </c>
      <c r="M570" t="s">
        <v>225</v>
      </c>
      <c r="N570">
        <v>0.797087234157692</v>
      </c>
      <c r="O570">
        <v>0.79069767441860495</v>
      </c>
    </row>
    <row r="571" spans="1:15">
      <c r="A571">
        <v>2016</v>
      </c>
      <c r="B571" t="s">
        <v>226</v>
      </c>
      <c r="C571">
        <v>1.28260522559254</v>
      </c>
      <c r="D571" t="s">
        <v>231</v>
      </c>
      <c r="E571">
        <v>3161.6218810856199</v>
      </c>
      <c r="F571">
        <v>3</v>
      </c>
      <c r="I571" t="s">
        <v>233</v>
      </c>
      <c r="J571">
        <v>1</v>
      </c>
      <c r="K571">
        <v>3</v>
      </c>
      <c r="L571">
        <v>9999</v>
      </c>
      <c r="M571" t="s">
        <v>225</v>
      </c>
      <c r="N571">
        <v>1.6674333026678902E-2</v>
      </c>
      <c r="O571">
        <v>1.74418604651163E-2</v>
      </c>
    </row>
    <row r="572" spans="1:15">
      <c r="A572">
        <v>2016</v>
      </c>
      <c r="B572" t="s">
        <v>226</v>
      </c>
      <c r="C572">
        <v>1.28260522559254</v>
      </c>
      <c r="D572" t="s">
        <v>233</v>
      </c>
      <c r="E572">
        <v>35312.687071013897</v>
      </c>
      <c r="F572">
        <v>33</v>
      </c>
      <c r="I572" t="s">
        <v>233</v>
      </c>
      <c r="J572">
        <v>1</v>
      </c>
      <c r="K572">
        <v>3</v>
      </c>
      <c r="L572">
        <v>9999</v>
      </c>
      <c r="M572" t="s">
        <v>225</v>
      </c>
      <c r="N572">
        <v>0.18623843281562899</v>
      </c>
      <c r="O572">
        <v>0.19186046511627899</v>
      </c>
    </row>
    <row r="573" spans="1:15">
      <c r="A573">
        <v>2016</v>
      </c>
      <c r="B573" t="s">
        <v>226</v>
      </c>
      <c r="C573">
        <v>1.28260522559254</v>
      </c>
      <c r="D573" t="s">
        <v>229</v>
      </c>
      <c r="E573">
        <v>6911.95956071821</v>
      </c>
      <c r="F573">
        <v>7</v>
      </c>
      <c r="I573" t="s">
        <v>233</v>
      </c>
      <c r="J573">
        <v>1</v>
      </c>
      <c r="K573">
        <v>4</v>
      </c>
      <c r="L573">
        <v>9999</v>
      </c>
      <c r="M573" t="s">
        <v>225</v>
      </c>
      <c r="N573">
        <v>0.65735545254940198</v>
      </c>
      <c r="O573">
        <v>0.77777777777777801</v>
      </c>
    </row>
    <row r="574" spans="1:15">
      <c r="A574">
        <v>2016</v>
      </c>
      <c r="B574" t="s">
        <v>226</v>
      </c>
      <c r="C574">
        <v>1.28260522559254</v>
      </c>
      <c r="D574" t="s">
        <v>233</v>
      </c>
      <c r="E574">
        <v>3602.83807868945</v>
      </c>
      <c r="F574">
        <v>2</v>
      </c>
      <c r="I574" t="s">
        <v>233</v>
      </c>
      <c r="J574">
        <v>1</v>
      </c>
      <c r="K574">
        <v>4</v>
      </c>
      <c r="L574">
        <v>9999</v>
      </c>
      <c r="M574" t="s">
        <v>225</v>
      </c>
      <c r="N574">
        <v>0.34264454745059802</v>
      </c>
      <c r="O574">
        <v>0.22222222222222199</v>
      </c>
    </row>
    <row r="575" spans="1:15">
      <c r="A575">
        <v>2016</v>
      </c>
      <c r="B575" t="s">
        <v>226</v>
      </c>
      <c r="C575">
        <v>1.28260522559254</v>
      </c>
      <c r="D575" t="s">
        <v>229</v>
      </c>
      <c r="E575">
        <v>15620.8490424916</v>
      </c>
      <c r="F575">
        <v>14</v>
      </c>
      <c r="I575" t="s">
        <v>233</v>
      </c>
      <c r="J575">
        <v>1</v>
      </c>
      <c r="K575">
        <v>5</v>
      </c>
      <c r="L575">
        <v>9999</v>
      </c>
      <c r="M575" t="s">
        <v>225</v>
      </c>
      <c r="N575">
        <v>1</v>
      </c>
      <c r="O575">
        <v>1</v>
      </c>
    </row>
    <row r="576" spans="1:15">
      <c r="A576">
        <v>2016</v>
      </c>
      <c r="B576" t="s">
        <v>226</v>
      </c>
      <c r="C576">
        <v>1.28260522559254</v>
      </c>
      <c r="D576" t="s">
        <v>229</v>
      </c>
      <c r="E576">
        <v>319475.15740626701</v>
      </c>
      <c r="F576">
        <v>278</v>
      </c>
      <c r="I576" t="s">
        <v>233</v>
      </c>
      <c r="J576">
        <v>1</v>
      </c>
      <c r="K576">
        <v>6</v>
      </c>
      <c r="L576">
        <v>9999</v>
      </c>
      <c r="M576" t="s">
        <v>225</v>
      </c>
      <c r="N576">
        <v>0.83561625453313304</v>
      </c>
      <c r="O576">
        <v>0.83734939759036098</v>
      </c>
    </row>
    <row r="577" spans="1:15">
      <c r="A577">
        <v>2016</v>
      </c>
      <c r="B577" t="s">
        <v>226</v>
      </c>
      <c r="C577">
        <v>1.28260522559254</v>
      </c>
      <c r="D577" t="s">
        <v>233</v>
      </c>
      <c r="E577">
        <v>62847.656054034604</v>
      </c>
      <c r="F577">
        <v>54</v>
      </c>
      <c r="I577" t="s">
        <v>233</v>
      </c>
      <c r="J577">
        <v>1</v>
      </c>
      <c r="K577">
        <v>6</v>
      </c>
      <c r="L577">
        <v>9999</v>
      </c>
      <c r="M577" t="s">
        <v>225</v>
      </c>
      <c r="N577">
        <v>0.16438374546686699</v>
      </c>
      <c r="O577">
        <v>0.16265060240963899</v>
      </c>
    </row>
    <row r="578" spans="1:15">
      <c r="A578">
        <v>2016</v>
      </c>
      <c r="B578" t="s">
        <v>226</v>
      </c>
      <c r="C578">
        <v>1.28260522559254</v>
      </c>
      <c r="D578" t="s">
        <v>229</v>
      </c>
      <c r="E578">
        <v>299883.36258534098</v>
      </c>
      <c r="F578">
        <v>267</v>
      </c>
      <c r="I578" t="s">
        <v>233</v>
      </c>
      <c r="J578">
        <v>1</v>
      </c>
      <c r="K578">
        <v>7</v>
      </c>
      <c r="L578">
        <v>9999</v>
      </c>
      <c r="M578" t="s">
        <v>225</v>
      </c>
      <c r="N578">
        <v>0.65855843168183004</v>
      </c>
      <c r="O578">
        <v>0.67085427135678399</v>
      </c>
    </row>
    <row r="579" spans="1:15">
      <c r="A579">
        <v>2016</v>
      </c>
      <c r="B579" t="s">
        <v>226</v>
      </c>
      <c r="C579">
        <v>1.28260522559254</v>
      </c>
      <c r="D579" t="s">
        <v>233</v>
      </c>
      <c r="E579">
        <v>155479.97065677901</v>
      </c>
      <c r="F579">
        <v>131</v>
      </c>
      <c r="I579" t="s">
        <v>233</v>
      </c>
      <c r="J579">
        <v>1</v>
      </c>
      <c r="K579">
        <v>7</v>
      </c>
      <c r="L579">
        <v>9999</v>
      </c>
      <c r="M579" t="s">
        <v>225</v>
      </c>
      <c r="N579">
        <v>0.34144156831817002</v>
      </c>
      <c r="O579">
        <v>0.32914572864321601</v>
      </c>
    </row>
    <row r="580" spans="1:15">
      <c r="A580">
        <v>2016</v>
      </c>
      <c r="B580" t="s">
        <v>226</v>
      </c>
      <c r="C580">
        <v>1.28260522559254</v>
      </c>
      <c r="D580" t="s">
        <v>229</v>
      </c>
      <c r="E580">
        <v>113827.36595566099</v>
      </c>
      <c r="F580">
        <v>105</v>
      </c>
      <c r="I580" t="s">
        <v>233</v>
      </c>
      <c r="J580">
        <v>1</v>
      </c>
      <c r="K580">
        <v>8</v>
      </c>
      <c r="L580">
        <v>9999</v>
      </c>
      <c r="M580" t="s">
        <v>225</v>
      </c>
      <c r="N580">
        <v>0.41858238451452201</v>
      </c>
      <c r="O580">
        <v>0.42682926829268297</v>
      </c>
    </row>
    <row r="581" spans="1:15">
      <c r="A581">
        <v>2016</v>
      </c>
      <c r="B581" t="s">
        <v>226</v>
      </c>
      <c r="C581">
        <v>1.28260522559254</v>
      </c>
      <c r="D581" t="s">
        <v>233</v>
      </c>
      <c r="E581">
        <v>158108.028764018</v>
      </c>
      <c r="F581">
        <v>141</v>
      </c>
      <c r="I581" t="s">
        <v>233</v>
      </c>
      <c r="J581">
        <v>1</v>
      </c>
      <c r="K581">
        <v>8</v>
      </c>
      <c r="L581">
        <v>9999</v>
      </c>
      <c r="M581" t="s">
        <v>225</v>
      </c>
      <c r="N581">
        <v>0.58141761548547799</v>
      </c>
      <c r="O581">
        <v>0.57317073170731703</v>
      </c>
    </row>
    <row r="582" spans="1:15">
      <c r="A582">
        <v>2016</v>
      </c>
      <c r="B582" t="s">
        <v>226</v>
      </c>
      <c r="C582">
        <v>1.28260522559254</v>
      </c>
      <c r="D582" t="s">
        <v>229</v>
      </c>
      <c r="E582">
        <v>87267.176944090999</v>
      </c>
      <c r="F582">
        <v>77</v>
      </c>
      <c r="I582" t="s">
        <v>233</v>
      </c>
      <c r="J582">
        <v>1</v>
      </c>
      <c r="K582">
        <v>9</v>
      </c>
      <c r="L582">
        <v>9999</v>
      </c>
      <c r="M582" t="s">
        <v>225</v>
      </c>
      <c r="N582">
        <v>0.44344147972418102</v>
      </c>
      <c r="O582">
        <v>0.46385542168674698</v>
      </c>
    </row>
    <row r="583" spans="1:15">
      <c r="A583">
        <v>2016</v>
      </c>
      <c r="B583" t="s">
        <v>226</v>
      </c>
      <c r="C583">
        <v>1.28260522559254</v>
      </c>
      <c r="D583" t="s">
        <v>233</v>
      </c>
      <c r="E583">
        <v>109528.07323947499</v>
      </c>
      <c r="F583">
        <v>89</v>
      </c>
      <c r="I583" t="s">
        <v>233</v>
      </c>
      <c r="J583">
        <v>1</v>
      </c>
      <c r="K583">
        <v>9</v>
      </c>
      <c r="L583">
        <v>9999</v>
      </c>
      <c r="M583" t="s">
        <v>225</v>
      </c>
      <c r="N583">
        <v>0.55655852027581898</v>
      </c>
      <c r="O583">
        <v>0.53614457831325302</v>
      </c>
    </row>
    <row r="584" spans="1:15">
      <c r="A584">
        <v>2016</v>
      </c>
      <c r="B584" t="s">
        <v>226</v>
      </c>
      <c r="C584">
        <v>1.28260522559254</v>
      </c>
      <c r="D584" t="s">
        <v>229</v>
      </c>
      <c r="E584">
        <v>277748.16160206503</v>
      </c>
      <c r="F584">
        <v>232</v>
      </c>
      <c r="I584" t="s">
        <v>233</v>
      </c>
      <c r="J584">
        <v>1</v>
      </c>
      <c r="K584">
        <v>10</v>
      </c>
      <c r="L584">
        <v>9999</v>
      </c>
      <c r="M584" t="s">
        <v>225</v>
      </c>
      <c r="N584">
        <v>0.72187183316443504</v>
      </c>
      <c r="O584">
        <v>0.70948012232415902</v>
      </c>
    </row>
    <row r="585" spans="1:15">
      <c r="A585">
        <v>2016</v>
      </c>
      <c r="B585" t="s">
        <v>226</v>
      </c>
      <c r="C585">
        <v>1.28260522559254</v>
      </c>
      <c r="D585" t="s">
        <v>231</v>
      </c>
      <c r="E585">
        <v>896.54105268918704</v>
      </c>
      <c r="F585">
        <v>1</v>
      </c>
      <c r="I585" t="s">
        <v>233</v>
      </c>
      <c r="J585">
        <v>1</v>
      </c>
      <c r="K585">
        <v>10</v>
      </c>
      <c r="L585">
        <v>9999</v>
      </c>
      <c r="M585" t="s">
        <v>225</v>
      </c>
      <c r="N585">
        <v>2.3301242732945799E-3</v>
      </c>
      <c r="O585">
        <v>3.05810397553517E-3</v>
      </c>
    </row>
    <row r="586" spans="1:15">
      <c r="A586">
        <v>2016</v>
      </c>
      <c r="B586" t="s">
        <v>226</v>
      </c>
      <c r="C586">
        <v>1.28260522559254</v>
      </c>
      <c r="D586" t="s">
        <v>233</v>
      </c>
      <c r="E586">
        <v>106116.343339399</v>
      </c>
      <c r="F586">
        <v>94</v>
      </c>
      <c r="I586" t="s">
        <v>233</v>
      </c>
      <c r="J586">
        <v>1</v>
      </c>
      <c r="K586">
        <v>10</v>
      </c>
      <c r="L586">
        <v>9999</v>
      </c>
      <c r="M586" t="s">
        <v>225</v>
      </c>
      <c r="N586">
        <v>0.27579804256226997</v>
      </c>
      <c r="O586">
        <v>0.28746177370030601</v>
      </c>
    </row>
    <row r="587" spans="1:15">
      <c r="A587">
        <v>2016</v>
      </c>
      <c r="B587" t="s">
        <v>226</v>
      </c>
      <c r="C587">
        <v>1.28260522559254</v>
      </c>
      <c r="D587" t="s">
        <v>229</v>
      </c>
      <c r="E587">
        <v>351197.83245084801</v>
      </c>
      <c r="F587">
        <v>314</v>
      </c>
      <c r="I587" t="s">
        <v>233</v>
      </c>
      <c r="J587">
        <v>1</v>
      </c>
      <c r="K587">
        <v>11</v>
      </c>
      <c r="L587">
        <v>9999</v>
      </c>
      <c r="M587" t="s">
        <v>225</v>
      </c>
      <c r="N587">
        <v>0.78163019462539296</v>
      </c>
      <c r="O587">
        <v>0.78109452736318397</v>
      </c>
    </row>
    <row r="588" spans="1:15">
      <c r="A588">
        <v>2016</v>
      </c>
      <c r="B588" t="s">
        <v>226</v>
      </c>
      <c r="C588">
        <v>1.28260522559254</v>
      </c>
      <c r="D588" t="s">
        <v>231</v>
      </c>
      <c r="E588">
        <v>1142.8012560029599</v>
      </c>
      <c r="F588">
        <v>1</v>
      </c>
      <c r="I588" t="s">
        <v>233</v>
      </c>
      <c r="J588">
        <v>1</v>
      </c>
      <c r="K588">
        <v>11</v>
      </c>
      <c r="L588">
        <v>9999</v>
      </c>
      <c r="M588" t="s">
        <v>225</v>
      </c>
      <c r="N588">
        <v>2.5434324634470802E-3</v>
      </c>
      <c r="O588">
        <v>2.4875621890547298E-3</v>
      </c>
    </row>
    <row r="589" spans="1:15">
      <c r="A589">
        <v>2016</v>
      </c>
      <c r="B589" t="s">
        <v>226</v>
      </c>
      <c r="C589">
        <v>1.28260522559254</v>
      </c>
      <c r="D589" t="s">
        <v>233</v>
      </c>
      <c r="E589">
        <v>96973.933291375404</v>
      </c>
      <c r="F589">
        <v>87</v>
      </c>
      <c r="I589" t="s">
        <v>233</v>
      </c>
      <c r="J589">
        <v>1</v>
      </c>
      <c r="K589">
        <v>11</v>
      </c>
      <c r="L589">
        <v>9999</v>
      </c>
      <c r="M589" t="s">
        <v>225</v>
      </c>
      <c r="N589">
        <v>0.21582637291116</v>
      </c>
      <c r="O589">
        <v>0.21641791044776101</v>
      </c>
    </row>
    <row r="590" spans="1:15">
      <c r="A590">
        <v>2016</v>
      </c>
      <c r="B590" t="s">
        <v>226</v>
      </c>
      <c r="C590">
        <v>1.28260522559254</v>
      </c>
      <c r="D590" t="s">
        <v>229</v>
      </c>
      <c r="E590">
        <v>69081.117450414298</v>
      </c>
      <c r="F590">
        <v>61</v>
      </c>
      <c r="I590" t="s">
        <v>233</v>
      </c>
      <c r="J590">
        <v>1</v>
      </c>
      <c r="K590">
        <v>12</v>
      </c>
      <c r="L590">
        <v>9999</v>
      </c>
      <c r="M590" t="s">
        <v>225</v>
      </c>
      <c r="N590">
        <v>0.81562807602029197</v>
      </c>
      <c r="O590">
        <v>0.81333333333333302</v>
      </c>
    </row>
    <row r="591" spans="1:15">
      <c r="A591">
        <v>2016</v>
      </c>
      <c r="B591" t="s">
        <v>226</v>
      </c>
      <c r="C591">
        <v>1.28260522559254</v>
      </c>
      <c r="D591" t="s">
        <v>233</v>
      </c>
      <c r="E591">
        <v>15615.7186215892</v>
      </c>
      <c r="F591">
        <v>14</v>
      </c>
      <c r="I591" t="s">
        <v>233</v>
      </c>
      <c r="J591">
        <v>1</v>
      </c>
      <c r="K591">
        <v>12</v>
      </c>
      <c r="L591">
        <v>9999</v>
      </c>
      <c r="M591" t="s">
        <v>225</v>
      </c>
      <c r="N591">
        <v>0.184371923979708</v>
      </c>
      <c r="O591">
        <v>0.18666666666666701</v>
      </c>
    </row>
    <row r="592" spans="1:15">
      <c r="A592">
        <v>2016</v>
      </c>
      <c r="B592" t="s">
        <v>226</v>
      </c>
      <c r="C592">
        <v>1.28260522559254</v>
      </c>
      <c r="D592" t="s">
        <v>229</v>
      </c>
      <c r="E592">
        <v>457504.00136363402</v>
      </c>
      <c r="F592">
        <v>401</v>
      </c>
      <c r="I592" t="s">
        <v>233</v>
      </c>
      <c r="J592">
        <v>1</v>
      </c>
      <c r="K592">
        <v>13</v>
      </c>
      <c r="L592">
        <v>9999</v>
      </c>
      <c r="M592" t="s">
        <v>225</v>
      </c>
      <c r="N592">
        <v>0.72699720980664295</v>
      </c>
      <c r="O592">
        <v>0.73175182481751799</v>
      </c>
    </row>
    <row r="593" spans="1:15">
      <c r="A593">
        <v>2016</v>
      </c>
      <c r="B593" t="s">
        <v>226</v>
      </c>
      <c r="C593">
        <v>1.28260522559254</v>
      </c>
      <c r="D593" t="s">
        <v>233</v>
      </c>
      <c r="E593">
        <v>171802.40475767001</v>
      </c>
      <c r="F593">
        <v>147</v>
      </c>
      <c r="I593" t="s">
        <v>233</v>
      </c>
      <c r="J593">
        <v>1</v>
      </c>
      <c r="K593">
        <v>13</v>
      </c>
      <c r="L593">
        <v>9999</v>
      </c>
      <c r="M593" t="s">
        <v>225</v>
      </c>
      <c r="N593">
        <v>0.27300279019335699</v>
      </c>
      <c r="O593">
        <v>0.26824817518248201</v>
      </c>
    </row>
    <row r="594" spans="1:15">
      <c r="A594">
        <v>2016</v>
      </c>
      <c r="B594" t="s">
        <v>226</v>
      </c>
      <c r="C594">
        <v>1.28260522559254</v>
      </c>
      <c r="D594" t="s">
        <v>229</v>
      </c>
      <c r="E594">
        <v>188205.642987773</v>
      </c>
      <c r="F594">
        <v>155</v>
      </c>
      <c r="I594" t="s">
        <v>233</v>
      </c>
      <c r="J594">
        <v>1</v>
      </c>
      <c r="K594">
        <v>14</v>
      </c>
      <c r="L594">
        <v>9999</v>
      </c>
      <c r="M594" t="s">
        <v>225</v>
      </c>
      <c r="N594">
        <v>0.72390504287081503</v>
      </c>
      <c r="O594">
        <v>0.70776255707762603</v>
      </c>
    </row>
    <row r="595" spans="1:15">
      <c r="A595">
        <v>2016</v>
      </c>
      <c r="B595" t="s">
        <v>226</v>
      </c>
      <c r="C595">
        <v>1.28260522559254</v>
      </c>
      <c r="D595" t="s">
        <v>231</v>
      </c>
      <c r="E595">
        <v>1013.25812821811</v>
      </c>
      <c r="F595">
        <v>1</v>
      </c>
      <c r="I595" t="s">
        <v>233</v>
      </c>
      <c r="J595">
        <v>1</v>
      </c>
      <c r="K595">
        <v>14</v>
      </c>
      <c r="L595">
        <v>9999</v>
      </c>
      <c r="M595" t="s">
        <v>225</v>
      </c>
      <c r="N595">
        <v>3.8973468441357299E-3</v>
      </c>
      <c r="O595">
        <v>4.5662100456621002E-3</v>
      </c>
    </row>
    <row r="596" spans="1:15">
      <c r="A596">
        <v>2016</v>
      </c>
      <c r="B596" t="s">
        <v>226</v>
      </c>
      <c r="C596">
        <v>1.28260522559254</v>
      </c>
      <c r="D596" t="s">
        <v>233</v>
      </c>
      <c r="E596">
        <v>70767.743322068505</v>
      </c>
      <c r="F596">
        <v>63</v>
      </c>
      <c r="I596" t="s">
        <v>233</v>
      </c>
      <c r="J596">
        <v>1</v>
      </c>
      <c r="K596">
        <v>14</v>
      </c>
      <c r="L596">
        <v>9999</v>
      </c>
      <c r="M596" t="s">
        <v>225</v>
      </c>
      <c r="N596">
        <v>0.27219761028504902</v>
      </c>
      <c r="O596">
        <v>0.28767123287671198</v>
      </c>
    </row>
    <row r="597" spans="1:15">
      <c r="A597">
        <v>2016</v>
      </c>
      <c r="B597" t="s">
        <v>226</v>
      </c>
      <c r="C597">
        <v>1.28260522559254</v>
      </c>
      <c r="D597" t="s">
        <v>229</v>
      </c>
      <c r="E597">
        <v>204225.38225542399</v>
      </c>
      <c r="F597">
        <v>199</v>
      </c>
      <c r="I597" t="s">
        <v>233</v>
      </c>
      <c r="J597">
        <v>1</v>
      </c>
      <c r="K597">
        <v>15</v>
      </c>
      <c r="L597">
        <v>9999</v>
      </c>
      <c r="M597" t="s">
        <v>225</v>
      </c>
      <c r="N597">
        <v>0.69060981956974299</v>
      </c>
      <c r="O597">
        <v>0.71071428571428596</v>
      </c>
    </row>
    <row r="598" spans="1:15">
      <c r="A598">
        <v>2016</v>
      </c>
      <c r="B598" t="s">
        <v>226</v>
      </c>
      <c r="C598">
        <v>1.28260522559254</v>
      </c>
      <c r="D598" t="s">
        <v>233</v>
      </c>
      <c r="E598">
        <v>91492.078557192799</v>
      </c>
      <c r="F598">
        <v>81</v>
      </c>
      <c r="I598" t="s">
        <v>233</v>
      </c>
      <c r="J598">
        <v>1</v>
      </c>
      <c r="K598">
        <v>15</v>
      </c>
      <c r="L598">
        <v>9999</v>
      </c>
      <c r="M598" t="s">
        <v>225</v>
      </c>
      <c r="N598">
        <v>0.30939018043025701</v>
      </c>
      <c r="O598">
        <v>0.28928571428571398</v>
      </c>
    </row>
    <row r="599" spans="1:15">
      <c r="A599">
        <v>2016</v>
      </c>
      <c r="B599" t="s">
        <v>226</v>
      </c>
      <c r="C599">
        <v>1.28260522559254</v>
      </c>
      <c r="D599" t="s">
        <v>229</v>
      </c>
      <c r="E599">
        <v>390092.835916941</v>
      </c>
      <c r="F599">
        <v>352</v>
      </c>
      <c r="I599" t="s">
        <v>233</v>
      </c>
      <c r="J599">
        <v>1</v>
      </c>
      <c r="K599">
        <v>16</v>
      </c>
      <c r="L599">
        <v>9999</v>
      </c>
      <c r="M599" t="s">
        <v>225</v>
      </c>
      <c r="N599">
        <v>0.79412048847100802</v>
      </c>
      <c r="O599">
        <v>0.801822323462415</v>
      </c>
    </row>
    <row r="600" spans="1:15">
      <c r="A600">
        <v>2016</v>
      </c>
      <c r="B600" t="s">
        <v>226</v>
      </c>
      <c r="C600">
        <v>1.28260522559254</v>
      </c>
      <c r="D600" t="s">
        <v>233</v>
      </c>
      <c r="E600">
        <v>101133.42203797201</v>
      </c>
      <c r="F600">
        <v>87</v>
      </c>
      <c r="I600" t="s">
        <v>233</v>
      </c>
      <c r="J600">
        <v>1</v>
      </c>
      <c r="K600">
        <v>16</v>
      </c>
      <c r="L600">
        <v>9999</v>
      </c>
      <c r="M600" t="s">
        <v>225</v>
      </c>
      <c r="N600">
        <v>0.205879511528992</v>
      </c>
      <c r="O600">
        <v>0.198177676537585</v>
      </c>
    </row>
    <row r="601" spans="1:15">
      <c r="A601">
        <v>2016</v>
      </c>
      <c r="B601" t="s">
        <v>226</v>
      </c>
      <c r="C601">
        <v>1.28260522559254</v>
      </c>
      <c r="D601" t="s">
        <v>229</v>
      </c>
      <c r="E601">
        <v>355175.19125541003</v>
      </c>
      <c r="F601">
        <v>309</v>
      </c>
      <c r="I601" t="s">
        <v>233</v>
      </c>
      <c r="J601">
        <v>1</v>
      </c>
      <c r="K601">
        <v>17</v>
      </c>
      <c r="L601">
        <v>9999</v>
      </c>
      <c r="M601" t="s">
        <v>225</v>
      </c>
      <c r="N601">
        <v>0.61973265179608505</v>
      </c>
      <c r="O601">
        <v>0.61431411530815105</v>
      </c>
    </row>
    <row r="602" spans="1:15">
      <c r="A602">
        <v>2016</v>
      </c>
      <c r="B602" t="s">
        <v>226</v>
      </c>
      <c r="C602">
        <v>1.28260522559254</v>
      </c>
      <c r="D602" t="s">
        <v>231</v>
      </c>
      <c r="E602">
        <v>3103.9046459339502</v>
      </c>
      <c r="F602">
        <v>3</v>
      </c>
      <c r="I602" t="s">
        <v>233</v>
      </c>
      <c r="J602">
        <v>1</v>
      </c>
      <c r="K602">
        <v>17</v>
      </c>
      <c r="L602">
        <v>9999</v>
      </c>
      <c r="M602" t="s">
        <v>225</v>
      </c>
      <c r="N602">
        <v>5.4158936336394098E-3</v>
      </c>
      <c r="O602">
        <v>5.9642147117296204E-3</v>
      </c>
    </row>
    <row r="603" spans="1:15">
      <c r="A603">
        <v>2016</v>
      </c>
      <c r="B603" t="s">
        <v>226</v>
      </c>
      <c r="C603">
        <v>1.28260522559254</v>
      </c>
      <c r="D603" t="s">
        <v>233</v>
      </c>
      <c r="E603">
        <v>214831.24486584801</v>
      </c>
      <c r="F603">
        <v>191</v>
      </c>
      <c r="I603" t="s">
        <v>233</v>
      </c>
      <c r="J603">
        <v>1</v>
      </c>
      <c r="K603">
        <v>17</v>
      </c>
      <c r="L603">
        <v>9999</v>
      </c>
      <c r="M603" t="s">
        <v>225</v>
      </c>
      <c r="N603">
        <v>0.37485145457027602</v>
      </c>
      <c r="O603">
        <v>0.37972166998011903</v>
      </c>
    </row>
    <row r="604" spans="1:15">
      <c r="A604">
        <v>2016</v>
      </c>
      <c r="B604" t="s">
        <v>226</v>
      </c>
      <c r="C604">
        <v>1.28260522559254</v>
      </c>
      <c r="D604" t="s">
        <v>229</v>
      </c>
      <c r="E604">
        <v>79524.089197188805</v>
      </c>
      <c r="F604">
        <v>72</v>
      </c>
      <c r="I604" t="s">
        <v>233</v>
      </c>
      <c r="J604">
        <v>1</v>
      </c>
      <c r="K604">
        <v>18</v>
      </c>
      <c r="L604">
        <v>9999</v>
      </c>
      <c r="M604" t="s">
        <v>225</v>
      </c>
      <c r="N604">
        <v>0.49337938059012598</v>
      </c>
      <c r="O604">
        <v>0.50349650349650399</v>
      </c>
    </row>
    <row r="605" spans="1:15">
      <c r="A605">
        <v>2016</v>
      </c>
      <c r="B605" t="s">
        <v>226</v>
      </c>
      <c r="C605">
        <v>1.28260522559254</v>
      </c>
      <c r="D605" t="s">
        <v>233</v>
      </c>
      <c r="E605">
        <v>81658.344292574795</v>
      </c>
      <c r="F605">
        <v>71</v>
      </c>
      <c r="I605" t="s">
        <v>233</v>
      </c>
      <c r="J605">
        <v>1</v>
      </c>
      <c r="K605">
        <v>18</v>
      </c>
      <c r="L605">
        <v>9999</v>
      </c>
      <c r="M605" t="s">
        <v>225</v>
      </c>
      <c r="N605">
        <v>0.50662061940987402</v>
      </c>
      <c r="O605">
        <v>0.49650349650349701</v>
      </c>
    </row>
    <row r="606" spans="1:15">
      <c r="A606">
        <v>2016</v>
      </c>
      <c r="B606" t="s">
        <v>226</v>
      </c>
      <c r="C606">
        <v>1.28260522559254</v>
      </c>
      <c r="D606" t="s">
        <v>229</v>
      </c>
      <c r="E606">
        <v>76099.533244856706</v>
      </c>
      <c r="F606">
        <v>70</v>
      </c>
      <c r="I606" t="s">
        <v>233</v>
      </c>
      <c r="J606">
        <v>1</v>
      </c>
      <c r="K606">
        <v>19</v>
      </c>
      <c r="L606">
        <v>9999</v>
      </c>
      <c r="M606" t="s">
        <v>225</v>
      </c>
      <c r="N606">
        <v>0.614839378238342</v>
      </c>
      <c r="O606">
        <v>0.65420560747663503</v>
      </c>
    </row>
    <row r="607" spans="1:15">
      <c r="A607">
        <v>2016</v>
      </c>
      <c r="B607" t="s">
        <v>226</v>
      </c>
      <c r="C607">
        <v>1.28260522559254</v>
      </c>
      <c r="D607" t="s">
        <v>233</v>
      </c>
      <c r="E607">
        <v>47671.871024823602</v>
      </c>
      <c r="F607">
        <v>37</v>
      </c>
      <c r="I607" t="s">
        <v>233</v>
      </c>
      <c r="J607">
        <v>1</v>
      </c>
      <c r="K607">
        <v>19</v>
      </c>
      <c r="L607">
        <v>9999</v>
      </c>
      <c r="M607" t="s">
        <v>225</v>
      </c>
      <c r="N607">
        <v>0.385160621761658</v>
      </c>
      <c r="O607">
        <v>0.34579439252336402</v>
      </c>
    </row>
    <row r="608" spans="1:15">
      <c r="A608">
        <v>2016</v>
      </c>
      <c r="B608" t="s">
        <v>226</v>
      </c>
      <c r="C608">
        <v>1.28260522559254</v>
      </c>
      <c r="D608" t="s">
        <v>229</v>
      </c>
      <c r="E608">
        <v>19032.578942567699</v>
      </c>
      <c r="F608">
        <v>17</v>
      </c>
      <c r="I608" t="s">
        <v>233</v>
      </c>
      <c r="J608">
        <v>1</v>
      </c>
      <c r="K608">
        <v>20</v>
      </c>
      <c r="L608">
        <v>9999</v>
      </c>
      <c r="M608" t="s">
        <v>225</v>
      </c>
      <c r="N608">
        <v>0.67065895326764902</v>
      </c>
      <c r="O608">
        <v>0.68</v>
      </c>
    </row>
    <row r="609" spans="1:15">
      <c r="A609">
        <v>2016</v>
      </c>
      <c r="B609" t="s">
        <v>226</v>
      </c>
      <c r="C609">
        <v>1.28260522559254</v>
      </c>
      <c r="D609" t="s">
        <v>233</v>
      </c>
      <c r="E609">
        <v>9346.3442788928605</v>
      </c>
      <c r="F609">
        <v>8</v>
      </c>
      <c r="I609" t="s">
        <v>233</v>
      </c>
      <c r="J609">
        <v>1</v>
      </c>
      <c r="K609">
        <v>20</v>
      </c>
      <c r="L609">
        <v>9999</v>
      </c>
      <c r="M609" t="s">
        <v>225</v>
      </c>
      <c r="N609">
        <v>0.32934104673235098</v>
      </c>
      <c r="O609">
        <v>0.32</v>
      </c>
    </row>
    <row r="610" spans="1:15">
      <c r="A610">
        <v>2016</v>
      </c>
      <c r="B610" t="s">
        <v>226</v>
      </c>
      <c r="C610">
        <v>1.28260522559254</v>
      </c>
      <c r="D610" t="s">
        <v>229</v>
      </c>
      <c r="E610">
        <v>20683.2918679053</v>
      </c>
      <c r="F610">
        <v>19</v>
      </c>
      <c r="I610" t="s">
        <v>233</v>
      </c>
      <c r="J610">
        <v>1</v>
      </c>
      <c r="K610">
        <v>21</v>
      </c>
      <c r="L610">
        <v>9999</v>
      </c>
      <c r="M610" t="s">
        <v>225</v>
      </c>
      <c r="N610">
        <v>0.770620280990156</v>
      </c>
      <c r="O610">
        <v>0.76</v>
      </c>
    </row>
    <row r="611" spans="1:15">
      <c r="A611">
        <v>2016</v>
      </c>
      <c r="B611" t="s">
        <v>226</v>
      </c>
      <c r="C611">
        <v>1.28260522559254</v>
      </c>
      <c r="D611" t="s">
        <v>233</v>
      </c>
      <c r="E611">
        <v>6156.5050828441999</v>
      </c>
      <c r="F611">
        <v>6</v>
      </c>
      <c r="I611" t="s">
        <v>233</v>
      </c>
      <c r="J611">
        <v>1</v>
      </c>
      <c r="K611">
        <v>21</v>
      </c>
      <c r="L611">
        <v>9999</v>
      </c>
      <c r="M611" t="s">
        <v>225</v>
      </c>
      <c r="N611">
        <v>0.229379719009844</v>
      </c>
      <c r="O611">
        <v>0.24</v>
      </c>
    </row>
    <row r="612" spans="1:15">
      <c r="A612">
        <v>2016</v>
      </c>
      <c r="B612" t="s">
        <v>227</v>
      </c>
      <c r="C612">
        <v>1.30137844611529</v>
      </c>
      <c r="D612" t="s">
        <v>227</v>
      </c>
      <c r="E612">
        <v>55524.6127819549</v>
      </c>
      <c r="F612">
        <v>61</v>
      </c>
      <c r="I612" t="s">
        <v>233</v>
      </c>
      <c r="J612">
        <v>1</v>
      </c>
      <c r="K612">
        <v>-9</v>
      </c>
      <c r="L612">
        <v>9999</v>
      </c>
      <c r="M612" t="s">
        <v>225</v>
      </c>
      <c r="N612">
        <v>1</v>
      </c>
      <c r="O612">
        <v>1</v>
      </c>
    </row>
    <row r="613" spans="1:15">
      <c r="A613">
        <v>2016</v>
      </c>
      <c r="B613" t="s">
        <v>227</v>
      </c>
      <c r="C613">
        <v>1.30137844611529</v>
      </c>
      <c r="D613" t="s">
        <v>229</v>
      </c>
      <c r="E613">
        <v>1094.45927318296</v>
      </c>
      <c r="F613">
        <v>1</v>
      </c>
      <c r="I613" t="s">
        <v>233</v>
      </c>
      <c r="J613">
        <v>1</v>
      </c>
      <c r="K613">
        <v>1</v>
      </c>
      <c r="L613">
        <v>9999</v>
      </c>
      <c r="M613" t="s">
        <v>225</v>
      </c>
      <c r="N613">
        <v>1</v>
      </c>
      <c r="O613">
        <v>1</v>
      </c>
    </row>
    <row r="614" spans="1:15">
      <c r="A614">
        <v>2016</v>
      </c>
      <c r="B614" t="s">
        <v>227</v>
      </c>
      <c r="C614">
        <v>1.30137844611529</v>
      </c>
      <c r="D614" t="s">
        <v>229</v>
      </c>
      <c r="E614">
        <v>1741.24436090226</v>
      </c>
      <c r="F614">
        <v>2</v>
      </c>
      <c r="I614" t="s">
        <v>233</v>
      </c>
      <c r="J614">
        <v>1</v>
      </c>
      <c r="K614">
        <v>3</v>
      </c>
      <c r="L614">
        <v>9999</v>
      </c>
      <c r="M614" t="s">
        <v>225</v>
      </c>
      <c r="N614">
        <v>1</v>
      </c>
      <c r="O614">
        <v>1</v>
      </c>
    </row>
    <row r="615" spans="1:15">
      <c r="A615">
        <v>2016</v>
      </c>
      <c r="B615" t="s">
        <v>227</v>
      </c>
      <c r="C615">
        <v>1.30137844611529</v>
      </c>
      <c r="D615" t="s">
        <v>229</v>
      </c>
      <c r="E615">
        <v>504.93483709273198</v>
      </c>
      <c r="F615">
        <v>1</v>
      </c>
      <c r="I615" t="s">
        <v>233</v>
      </c>
      <c r="J615">
        <v>1</v>
      </c>
      <c r="K615">
        <v>6</v>
      </c>
      <c r="L615">
        <v>9999</v>
      </c>
      <c r="M615" t="s">
        <v>225</v>
      </c>
      <c r="N615">
        <v>1</v>
      </c>
      <c r="O615">
        <v>1</v>
      </c>
    </row>
    <row r="616" spans="1:15">
      <c r="A616">
        <v>2016</v>
      </c>
      <c r="B616" t="s">
        <v>227</v>
      </c>
      <c r="C616">
        <v>1.30137844611529</v>
      </c>
      <c r="D616" t="s">
        <v>229</v>
      </c>
      <c r="E616">
        <v>7960.5319548872203</v>
      </c>
      <c r="F616">
        <v>9</v>
      </c>
      <c r="I616" t="s">
        <v>233</v>
      </c>
      <c r="J616">
        <v>1</v>
      </c>
      <c r="K616">
        <v>7</v>
      </c>
      <c r="L616">
        <v>9999</v>
      </c>
      <c r="M616" t="s">
        <v>225</v>
      </c>
      <c r="N616">
        <v>1</v>
      </c>
      <c r="O616">
        <v>1</v>
      </c>
    </row>
    <row r="617" spans="1:15">
      <c r="A617">
        <v>2016</v>
      </c>
      <c r="B617" t="s">
        <v>227</v>
      </c>
      <c r="C617">
        <v>1.30137844611529</v>
      </c>
      <c r="D617" t="s">
        <v>229</v>
      </c>
      <c r="E617">
        <v>788.63533834586497</v>
      </c>
      <c r="F617">
        <v>1</v>
      </c>
      <c r="I617" t="s">
        <v>233</v>
      </c>
      <c r="J617">
        <v>1</v>
      </c>
      <c r="K617">
        <v>9</v>
      </c>
      <c r="L617">
        <v>9999</v>
      </c>
      <c r="M617" t="s">
        <v>225</v>
      </c>
      <c r="N617">
        <v>1</v>
      </c>
      <c r="O617">
        <v>1</v>
      </c>
    </row>
    <row r="618" spans="1:15">
      <c r="A618">
        <v>2016</v>
      </c>
      <c r="B618" t="s">
        <v>227</v>
      </c>
      <c r="C618">
        <v>1.30137844611529</v>
      </c>
      <c r="D618" t="s">
        <v>229</v>
      </c>
      <c r="E618">
        <v>1037.19862155388</v>
      </c>
      <c r="F618">
        <v>1</v>
      </c>
      <c r="I618" t="s">
        <v>233</v>
      </c>
      <c r="J618">
        <v>1</v>
      </c>
      <c r="K618">
        <v>10</v>
      </c>
      <c r="L618">
        <v>9999</v>
      </c>
      <c r="M618" t="s">
        <v>225</v>
      </c>
      <c r="N618">
        <v>1</v>
      </c>
      <c r="O618">
        <v>1</v>
      </c>
    </row>
    <row r="619" spans="1:15">
      <c r="A619">
        <v>2016</v>
      </c>
      <c r="B619" t="s">
        <v>227</v>
      </c>
      <c r="C619">
        <v>1.30137844611529</v>
      </c>
      <c r="D619" t="s">
        <v>229</v>
      </c>
      <c r="E619">
        <v>1031.99310776942</v>
      </c>
      <c r="F619">
        <v>1</v>
      </c>
      <c r="I619" t="s">
        <v>233</v>
      </c>
      <c r="J619">
        <v>1</v>
      </c>
      <c r="K619">
        <v>12</v>
      </c>
      <c r="L619">
        <v>9999</v>
      </c>
      <c r="M619" t="s">
        <v>225</v>
      </c>
      <c r="N619">
        <v>1</v>
      </c>
      <c r="O619">
        <v>1</v>
      </c>
    </row>
    <row r="620" spans="1:15">
      <c r="A620">
        <v>2016</v>
      </c>
      <c r="B620" t="s">
        <v>227</v>
      </c>
      <c r="C620">
        <v>1.30137844611529</v>
      </c>
      <c r="D620" t="s">
        <v>229</v>
      </c>
      <c r="E620">
        <v>2082.20551378446</v>
      </c>
      <c r="F620">
        <v>2</v>
      </c>
      <c r="I620" t="s">
        <v>233</v>
      </c>
      <c r="J620">
        <v>1</v>
      </c>
      <c r="K620">
        <v>14</v>
      </c>
      <c r="L620">
        <v>9999</v>
      </c>
      <c r="M620" t="s">
        <v>225</v>
      </c>
      <c r="N620">
        <v>1</v>
      </c>
      <c r="O620">
        <v>1</v>
      </c>
    </row>
    <row r="621" spans="1:15">
      <c r="A621">
        <v>2016</v>
      </c>
      <c r="B621" t="s">
        <v>227</v>
      </c>
      <c r="C621">
        <v>1.30137844611529</v>
      </c>
      <c r="D621" t="s">
        <v>229</v>
      </c>
      <c r="E621">
        <v>3928.8615288220499</v>
      </c>
      <c r="F621">
        <v>4</v>
      </c>
      <c r="I621" t="s">
        <v>233</v>
      </c>
      <c r="J621">
        <v>1</v>
      </c>
      <c r="K621">
        <v>16</v>
      </c>
      <c r="L621">
        <v>9999</v>
      </c>
      <c r="M621" t="s">
        <v>225</v>
      </c>
      <c r="N621">
        <v>0.81090518399140499</v>
      </c>
      <c r="O621">
        <v>0.8</v>
      </c>
    </row>
    <row r="622" spans="1:15">
      <c r="A622">
        <v>2016</v>
      </c>
      <c r="B622" t="s">
        <v>227</v>
      </c>
      <c r="C622">
        <v>1.30137844611529</v>
      </c>
      <c r="D622" t="s">
        <v>233</v>
      </c>
      <c r="E622">
        <v>916.17042606516304</v>
      </c>
      <c r="F622">
        <v>1</v>
      </c>
      <c r="I622" t="s">
        <v>233</v>
      </c>
      <c r="J622">
        <v>1</v>
      </c>
      <c r="K622">
        <v>16</v>
      </c>
      <c r="L622">
        <v>9999</v>
      </c>
      <c r="M622" t="s">
        <v>225</v>
      </c>
      <c r="N622">
        <v>0.18909481600859501</v>
      </c>
      <c r="O622">
        <v>0.2</v>
      </c>
    </row>
    <row r="623" spans="1:15">
      <c r="A623">
        <v>2016</v>
      </c>
      <c r="B623" t="s">
        <v>227</v>
      </c>
      <c r="C623">
        <v>1.30137844611529</v>
      </c>
      <c r="D623" t="s">
        <v>229</v>
      </c>
      <c r="E623">
        <v>2365.9060150375899</v>
      </c>
      <c r="F623">
        <v>2</v>
      </c>
      <c r="I623" t="s">
        <v>233</v>
      </c>
      <c r="J623">
        <v>1</v>
      </c>
      <c r="K623">
        <v>17</v>
      </c>
      <c r="L623">
        <v>9999</v>
      </c>
      <c r="M623" t="s">
        <v>225</v>
      </c>
      <c r="N623">
        <v>1</v>
      </c>
      <c r="O623">
        <v>1</v>
      </c>
    </row>
    <row r="624" spans="1:15">
      <c r="A624">
        <v>2016</v>
      </c>
      <c r="B624" t="s">
        <v>227</v>
      </c>
      <c r="C624">
        <v>1.30137844611529</v>
      </c>
      <c r="D624" t="s">
        <v>229</v>
      </c>
      <c r="E624">
        <v>1870.08082706767</v>
      </c>
      <c r="F624">
        <v>2</v>
      </c>
      <c r="I624" t="s">
        <v>233</v>
      </c>
      <c r="J624">
        <v>1</v>
      </c>
      <c r="K624">
        <v>18</v>
      </c>
      <c r="L624">
        <v>9999</v>
      </c>
      <c r="M624" t="s">
        <v>225</v>
      </c>
      <c r="N624">
        <v>1</v>
      </c>
      <c r="O624">
        <v>1</v>
      </c>
    </row>
    <row r="625" spans="1:15">
      <c r="A625">
        <v>2016</v>
      </c>
      <c r="B625" t="s">
        <v>227</v>
      </c>
      <c r="C625">
        <v>1.30137844611529</v>
      </c>
      <c r="D625" t="s">
        <v>229</v>
      </c>
      <c r="E625">
        <v>2233.1654135338299</v>
      </c>
      <c r="F625">
        <v>2</v>
      </c>
      <c r="I625" t="s">
        <v>233</v>
      </c>
      <c r="J625">
        <v>1</v>
      </c>
      <c r="K625">
        <v>19</v>
      </c>
      <c r="L625">
        <v>9999</v>
      </c>
      <c r="M625" t="s">
        <v>225</v>
      </c>
      <c r="N625">
        <v>1</v>
      </c>
      <c r="O625">
        <v>1</v>
      </c>
    </row>
    <row r="626" spans="1:15">
      <c r="A626">
        <v>2016</v>
      </c>
      <c r="B626" t="s">
        <v>231</v>
      </c>
      <c r="C626">
        <v>1.4171495140868799</v>
      </c>
      <c r="D626" t="s">
        <v>229</v>
      </c>
      <c r="E626">
        <v>4498.0325577117601</v>
      </c>
      <c r="F626">
        <v>4</v>
      </c>
      <c r="I626" t="s">
        <v>233</v>
      </c>
      <c r="J626">
        <v>1</v>
      </c>
      <c r="K626">
        <v>-8</v>
      </c>
      <c r="L626">
        <v>9999</v>
      </c>
      <c r="M626" t="s">
        <v>225</v>
      </c>
      <c r="N626">
        <v>0.64669926650366705</v>
      </c>
      <c r="O626">
        <v>0.66666666666666696</v>
      </c>
    </row>
    <row r="627" spans="1:15">
      <c r="A627">
        <v>2016</v>
      </c>
      <c r="B627" t="s">
        <v>231</v>
      </c>
      <c r="C627">
        <v>1.4171495140868799</v>
      </c>
      <c r="D627" t="s">
        <v>233</v>
      </c>
      <c r="E627">
        <v>2457.33725742665</v>
      </c>
      <c r="F627">
        <v>2</v>
      </c>
      <c r="I627" t="s">
        <v>233</v>
      </c>
      <c r="J627">
        <v>1</v>
      </c>
      <c r="K627">
        <v>-8</v>
      </c>
      <c r="L627">
        <v>9999</v>
      </c>
      <c r="M627" t="s">
        <v>225</v>
      </c>
      <c r="N627">
        <v>0.35330073349633301</v>
      </c>
      <c r="O627">
        <v>0.33333333333333298</v>
      </c>
    </row>
    <row r="628" spans="1:15">
      <c r="A628">
        <v>2016</v>
      </c>
      <c r="B628" t="s">
        <v>231</v>
      </c>
      <c r="C628">
        <v>1.4171495140868799</v>
      </c>
      <c r="D628" t="s">
        <v>229</v>
      </c>
      <c r="E628">
        <v>3450.75906680156</v>
      </c>
      <c r="F628">
        <v>4</v>
      </c>
      <c r="I628" t="s">
        <v>233</v>
      </c>
      <c r="J628">
        <v>1</v>
      </c>
      <c r="K628">
        <v>3</v>
      </c>
      <c r="L628">
        <v>9999</v>
      </c>
      <c r="M628" t="s">
        <v>225</v>
      </c>
      <c r="N628">
        <v>0.39878807730101501</v>
      </c>
      <c r="O628">
        <v>0.44444444444444398</v>
      </c>
    </row>
    <row r="629" spans="1:15">
      <c r="A629">
        <v>2016</v>
      </c>
      <c r="B629" t="s">
        <v>231</v>
      </c>
      <c r="C629">
        <v>1.4171495140868799</v>
      </c>
      <c r="D629" t="s">
        <v>231</v>
      </c>
      <c r="E629">
        <v>1227.2514791992401</v>
      </c>
      <c r="F629">
        <v>1</v>
      </c>
      <c r="I629" t="s">
        <v>233</v>
      </c>
      <c r="J629">
        <v>1</v>
      </c>
      <c r="K629">
        <v>3</v>
      </c>
      <c r="L629">
        <v>9999</v>
      </c>
      <c r="M629" t="s">
        <v>225</v>
      </c>
      <c r="N629">
        <v>0.14182771044873899</v>
      </c>
      <c r="O629">
        <v>0.11111111111111099</v>
      </c>
    </row>
    <row r="630" spans="1:15">
      <c r="A630">
        <v>2016</v>
      </c>
      <c r="B630" t="s">
        <v>231</v>
      </c>
      <c r="C630">
        <v>1.4171495140868799</v>
      </c>
      <c r="D630" t="s">
        <v>233</v>
      </c>
      <c r="E630">
        <v>3975.1043870137</v>
      </c>
      <c r="F630">
        <v>4</v>
      </c>
      <c r="I630" t="s">
        <v>233</v>
      </c>
      <c r="J630">
        <v>1</v>
      </c>
      <c r="K630">
        <v>3</v>
      </c>
      <c r="L630">
        <v>9999</v>
      </c>
      <c r="M630" t="s">
        <v>225</v>
      </c>
      <c r="N630">
        <v>0.459384212250246</v>
      </c>
      <c r="O630">
        <v>0.44444444444444398</v>
      </c>
    </row>
    <row r="631" spans="1:15">
      <c r="A631">
        <v>2016</v>
      </c>
      <c r="B631" t="s">
        <v>231</v>
      </c>
      <c r="C631">
        <v>1.4171495140868799</v>
      </c>
      <c r="D631" t="s">
        <v>229</v>
      </c>
      <c r="E631">
        <v>982.08461326220902</v>
      </c>
      <c r="F631">
        <v>1</v>
      </c>
      <c r="I631" t="s">
        <v>233</v>
      </c>
      <c r="J631">
        <v>1</v>
      </c>
      <c r="K631">
        <v>4</v>
      </c>
      <c r="L631">
        <v>9999</v>
      </c>
      <c r="M631" t="s">
        <v>225</v>
      </c>
      <c r="N631">
        <v>1</v>
      </c>
      <c r="O631">
        <v>1</v>
      </c>
    </row>
    <row r="632" spans="1:15">
      <c r="A632">
        <v>2016</v>
      </c>
      <c r="B632" t="s">
        <v>231</v>
      </c>
      <c r="C632">
        <v>1.4171495140868799</v>
      </c>
      <c r="D632" t="s">
        <v>229</v>
      </c>
      <c r="E632">
        <v>1456.8297004813101</v>
      </c>
      <c r="F632">
        <v>1</v>
      </c>
      <c r="I632" t="s">
        <v>233</v>
      </c>
      <c r="J632">
        <v>1</v>
      </c>
      <c r="K632">
        <v>5</v>
      </c>
      <c r="L632">
        <v>9999</v>
      </c>
      <c r="M632" t="s">
        <v>225</v>
      </c>
      <c r="N632">
        <v>1</v>
      </c>
      <c r="O632">
        <v>1</v>
      </c>
    </row>
    <row r="633" spans="1:15">
      <c r="A633">
        <v>2016</v>
      </c>
      <c r="B633" t="s">
        <v>231</v>
      </c>
      <c r="C633">
        <v>1.4171495140868799</v>
      </c>
      <c r="D633" t="s">
        <v>229</v>
      </c>
      <c r="E633">
        <v>8817.5042766485803</v>
      </c>
      <c r="F633">
        <v>9</v>
      </c>
      <c r="I633" t="s">
        <v>233</v>
      </c>
      <c r="J633">
        <v>1</v>
      </c>
      <c r="K633">
        <v>6</v>
      </c>
      <c r="L633">
        <v>9999</v>
      </c>
      <c r="M633" t="s">
        <v>225</v>
      </c>
      <c r="N633">
        <v>0.82695374800638</v>
      </c>
      <c r="O633">
        <v>0.81818181818181801</v>
      </c>
    </row>
    <row r="634" spans="1:15">
      <c r="A634">
        <v>2016</v>
      </c>
      <c r="B634" t="s">
        <v>231</v>
      </c>
      <c r="C634">
        <v>1.4171495140868799</v>
      </c>
      <c r="D634" t="s">
        <v>231</v>
      </c>
      <c r="E634">
        <v>834.70106379717299</v>
      </c>
      <c r="F634">
        <v>1</v>
      </c>
      <c r="I634" t="s">
        <v>233</v>
      </c>
      <c r="J634">
        <v>1</v>
      </c>
      <c r="K634">
        <v>6</v>
      </c>
      <c r="L634">
        <v>9999</v>
      </c>
      <c r="M634" t="s">
        <v>225</v>
      </c>
      <c r="N634">
        <v>7.8282828282828301E-2</v>
      </c>
      <c r="O634">
        <v>9.0909090909090898E-2</v>
      </c>
    </row>
    <row r="635" spans="1:15">
      <c r="A635">
        <v>2016</v>
      </c>
      <c r="B635" t="s">
        <v>231</v>
      </c>
      <c r="C635">
        <v>1.4171495140868799</v>
      </c>
      <c r="D635" t="s">
        <v>233</v>
      </c>
      <c r="E635">
        <v>1010.42760354395</v>
      </c>
      <c r="F635">
        <v>1</v>
      </c>
      <c r="I635" t="s">
        <v>233</v>
      </c>
      <c r="J635">
        <v>1</v>
      </c>
      <c r="K635">
        <v>6</v>
      </c>
      <c r="L635">
        <v>9999</v>
      </c>
      <c r="M635" t="s">
        <v>225</v>
      </c>
      <c r="N635">
        <v>9.4763423710792105E-2</v>
      </c>
      <c r="O635">
        <v>9.0909090909090898E-2</v>
      </c>
    </row>
    <row r="636" spans="1:15">
      <c r="A636">
        <v>2016</v>
      </c>
      <c r="B636" t="s">
        <v>231</v>
      </c>
      <c r="C636">
        <v>1.4171495140868799</v>
      </c>
      <c r="D636" t="s">
        <v>229</v>
      </c>
      <c r="E636">
        <v>4057.2990588307398</v>
      </c>
      <c r="F636">
        <v>4</v>
      </c>
      <c r="I636" t="s">
        <v>233</v>
      </c>
      <c r="J636">
        <v>1</v>
      </c>
      <c r="K636">
        <v>7</v>
      </c>
      <c r="L636">
        <v>9999</v>
      </c>
      <c r="M636" t="s">
        <v>225</v>
      </c>
      <c r="N636">
        <v>0.54388297872340396</v>
      </c>
      <c r="O636">
        <v>0.57142857142857095</v>
      </c>
    </row>
    <row r="637" spans="1:15">
      <c r="A637">
        <v>2016</v>
      </c>
      <c r="B637" t="s">
        <v>231</v>
      </c>
      <c r="C637">
        <v>1.4171495140868799</v>
      </c>
      <c r="D637" t="s">
        <v>233</v>
      </c>
      <c r="E637">
        <v>3402.5759833226002</v>
      </c>
      <c r="F637">
        <v>3</v>
      </c>
      <c r="I637" t="s">
        <v>233</v>
      </c>
      <c r="J637">
        <v>1</v>
      </c>
      <c r="K637">
        <v>7</v>
      </c>
      <c r="L637">
        <v>9999</v>
      </c>
      <c r="M637" t="s">
        <v>225</v>
      </c>
      <c r="N637">
        <v>0.45611702127659598</v>
      </c>
      <c r="O637">
        <v>0.42857142857142899</v>
      </c>
    </row>
    <row r="638" spans="1:15">
      <c r="A638">
        <v>2016</v>
      </c>
      <c r="B638" t="s">
        <v>231</v>
      </c>
      <c r="C638">
        <v>1.4171495140868799</v>
      </c>
      <c r="D638" t="s">
        <v>229</v>
      </c>
      <c r="E638">
        <v>6628.0082773843496</v>
      </c>
      <c r="F638">
        <v>5</v>
      </c>
      <c r="I638" t="s">
        <v>233</v>
      </c>
      <c r="J638">
        <v>1</v>
      </c>
      <c r="K638">
        <v>8</v>
      </c>
      <c r="L638">
        <v>9999</v>
      </c>
      <c r="M638" t="s">
        <v>225</v>
      </c>
      <c r="N638">
        <v>0.89821394276934896</v>
      </c>
      <c r="O638">
        <v>0.83333333333333304</v>
      </c>
    </row>
    <row r="639" spans="1:15">
      <c r="A639">
        <v>2016</v>
      </c>
      <c r="B639" t="s">
        <v>231</v>
      </c>
      <c r="C639">
        <v>1.4171495140868799</v>
      </c>
      <c r="D639" t="s">
        <v>233</v>
      </c>
      <c r="E639">
        <v>751.08924246604704</v>
      </c>
      <c r="F639">
        <v>1</v>
      </c>
      <c r="I639" t="s">
        <v>233</v>
      </c>
      <c r="J639">
        <v>1</v>
      </c>
      <c r="K639">
        <v>8</v>
      </c>
      <c r="L639">
        <v>9999</v>
      </c>
      <c r="M639" t="s">
        <v>225</v>
      </c>
      <c r="N639">
        <v>0.101786057230651</v>
      </c>
      <c r="O639">
        <v>0.16666666666666699</v>
      </c>
    </row>
    <row r="640" spans="1:15">
      <c r="A640">
        <v>2016</v>
      </c>
      <c r="B640" t="s">
        <v>231</v>
      </c>
      <c r="C640">
        <v>1.4171495140868799</v>
      </c>
      <c r="D640" t="s">
        <v>229</v>
      </c>
      <c r="E640">
        <v>2237.6790827431901</v>
      </c>
      <c r="F640">
        <v>2</v>
      </c>
      <c r="I640" t="s">
        <v>233</v>
      </c>
      <c r="J640">
        <v>1</v>
      </c>
      <c r="K640">
        <v>9</v>
      </c>
      <c r="L640">
        <v>9999</v>
      </c>
      <c r="M640" t="s">
        <v>225</v>
      </c>
      <c r="N640">
        <v>0.64607201309328999</v>
      </c>
      <c r="O640">
        <v>0.66666666666666696</v>
      </c>
    </row>
    <row r="641" spans="1:15">
      <c r="A641">
        <v>2016</v>
      </c>
      <c r="B641" t="s">
        <v>231</v>
      </c>
      <c r="C641">
        <v>1.4171495140868799</v>
      </c>
      <c r="D641" t="s">
        <v>233</v>
      </c>
      <c r="E641">
        <v>1225.8343296851499</v>
      </c>
      <c r="F641">
        <v>1</v>
      </c>
      <c r="I641" t="s">
        <v>233</v>
      </c>
      <c r="J641">
        <v>1</v>
      </c>
      <c r="K641">
        <v>9</v>
      </c>
      <c r="L641">
        <v>9999</v>
      </c>
      <c r="M641" t="s">
        <v>225</v>
      </c>
      <c r="N641">
        <v>0.35392798690671001</v>
      </c>
      <c r="O641">
        <v>0.33333333333333298</v>
      </c>
    </row>
    <row r="642" spans="1:15">
      <c r="A642">
        <v>2016</v>
      </c>
      <c r="B642" t="s">
        <v>231</v>
      </c>
      <c r="C642">
        <v>1.4171495140868799</v>
      </c>
      <c r="D642" t="s">
        <v>229</v>
      </c>
      <c r="E642">
        <v>2020.85520708789</v>
      </c>
      <c r="F642">
        <v>2</v>
      </c>
      <c r="I642" t="s">
        <v>233</v>
      </c>
      <c r="J642">
        <v>1</v>
      </c>
      <c r="K642">
        <v>10</v>
      </c>
      <c r="L642">
        <v>9999</v>
      </c>
      <c r="M642" t="s">
        <v>225</v>
      </c>
      <c r="N642">
        <v>1</v>
      </c>
      <c r="O642">
        <v>1</v>
      </c>
    </row>
    <row r="643" spans="1:15">
      <c r="A643">
        <v>2016</v>
      </c>
      <c r="B643" t="s">
        <v>231</v>
      </c>
      <c r="C643">
        <v>1.4171495140868799</v>
      </c>
      <c r="D643" t="s">
        <v>231</v>
      </c>
      <c r="E643">
        <v>1360.46353352341</v>
      </c>
      <c r="F643">
        <v>1</v>
      </c>
      <c r="I643" t="s">
        <v>233</v>
      </c>
      <c r="J643">
        <v>1</v>
      </c>
      <c r="K643">
        <v>11</v>
      </c>
      <c r="L643">
        <v>9999</v>
      </c>
      <c r="M643" t="s">
        <v>225</v>
      </c>
      <c r="N643">
        <v>0.55109070034443197</v>
      </c>
      <c r="O643">
        <v>0.5</v>
      </c>
    </row>
    <row r="644" spans="1:15">
      <c r="A644">
        <v>2016</v>
      </c>
      <c r="B644" t="s">
        <v>231</v>
      </c>
      <c r="C644">
        <v>1.4171495140868799</v>
      </c>
      <c r="D644" t="s">
        <v>233</v>
      </c>
      <c r="E644">
        <v>1108.21092001594</v>
      </c>
      <c r="F644">
        <v>1</v>
      </c>
      <c r="I644" t="s">
        <v>233</v>
      </c>
      <c r="J644">
        <v>1</v>
      </c>
      <c r="K644">
        <v>11</v>
      </c>
      <c r="L644">
        <v>9999</v>
      </c>
      <c r="M644" t="s">
        <v>225</v>
      </c>
      <c r="N644">
        <v>0.44890929965556797</v>
      </c>
      <c r="O644">
        <v>0.5</v>
      </c>
    </row>
    <row r="645" spans="1:15">
      <c r="A645">
        <v>2016</v>
      </c>
      <c r="B645" t="s">
        <v>231</v>
      </c>
      <c r="C645">
        <v>1.4171495140868799</v>
      </c>
      <c r="D645" t="s">
        <v>229</v>
      </c>
      <c r="E645">
        <v>987.75321131855696</v>
      </c>
      <c r="F645">
        <v>1</v>
      </c>
      <c r="I645" t="s">
        <v>233</v>
      </c>
      <c r="J645">
        <v>1</v>
      </c>
      <c r="K645">
        <v>12</v>
      </c>
      <c r="L645">
        <v>9999</v>
      </c>
      <c r="M645" t="s">
        <v>225</v>
      </c>
      <c r="N645">
        <v>1</v>
      </c>
      <c r="O645">
        <v>1</v>
      </c>
    </row>
    <row r="646" spans="1:15">
      <c r="A646">
        <v>2016</v>
      </c>
      <c r="B646" t="s">
        <v>231</v>
      </c>
      <c r="C646">
        <v>1.4171495140868799</v>
      </c>
      <c r="D646" t="s">
        <v>229</v>
      </c>
      <c r="E646">
        <v>7148.1021490542298</v>
      </c>
      <c r="F646">
        <v>6</v>
      </c>
      <c r="I646" t="s">
        <v>233</v>
      </c>
      <c r="J646">
        <v>1</v>
      </c>
      <c r="K646">
        <v>13</v>
      </c>
      <c r="L646">
        <v>9999</v>
      </c>
      <c r="M646" t="s">
        <v>225</v>
      </c>
      <c r="N646">
        <v>0.86651778045009398</v>
      </c>
      <c r="O646">
        <v>0.85714285714285698</v>
      </c>
    </row>
    <row r="647" spans="1:15">
      <c r="A647">
        <v>2016</v>
      </c>
      <c r="B647" t="s">
        <v>231</v>
      </c>
      <c r="C647">
        <v>1.4171495140868799</v>
      </c>
      <c r="D647" t="s">
        <v>233</v>
      </c>
      <c r="E647">
        <v>1101.1251724455101</v>
      </c>
      <c r="F647">
        <v>1</v>
      </c>
      <c r="I647" t="s">
        <v>233</v>
      </c>
      <c r="J647">
        <v>1</v>
      </c>
      <c r="K647">
        <v>13</v>
      </c>
      <c r="L647">
        <v>9999</v>
      </c>
      <c r="M647" t="s">
        <v>225</v>
      </c>
      <c r="N647">
        <v>0.13348221954990599</v>
      </c>
      <c r="O647">
        <v>0.14285714285714299</v>
      </c>
    </row>
    <row r="648" spans="1:15">
      <c r="A648">
        <v>2016</v>
      </c>
      <c r="B648" t="s">
        <v>231</v>
      </c>
      <c r="C648">
        <v>1.4171495140868799</v>
      </c>
      <c r="D648" t="s">
        <v>229</v>
      </c>
      <c r="E648">
        <v>1818.20282657347</v>
      </c>
      <c r="F648">
        <v>2</v>
      </c>
      <c r="I648" t="s">
        <v>233</v>
      </c>
      <c r="J648">
        <v>1</v>
      </c>
      <c r="K648">
        <v>14</v>
      </c>
      <c r="L648">
        <v>9999</v>
      </c>
      <c r="M648" t="s">
        <v>225</v>
      </c>
      <c r="N648">
        <v>0.304967910625149</v>
      </c>
      <c r="O648">
        <v>0.33333333333333298</v>
      </c>
    </row>
    <row r="649" spans="1:15">
      <c r="A649">
        <v>2016</v>
      </c>
      <c r="B649" t="s">
        <v>231</v>
      </c>
      <c r="C649">
        <v>1.4171495140868799</v>
      </c>
      <c r="D649" t="s">
        <v>233</v>
      </c>
      <c r="E649">
        <v>4143.7451791900403</v>
      </c>
      <c r="F649">
        <v>4</v>
      </c>
      <c r="I649" t="s">
        <v>233</v>
      </c>
      <c r="J649">
        <v>1</v>
      </c>
      <c r="K649">
        <v>14</v>
      </c>
      <c r="L649">
        <v>9999</v>
      </c>
      <c r="M649" t="s">
        <v>225</v>
      </c>
      <c r="N649">
        <v>0.69503208937485095</v>
      </c>
      <c r="O649">
        <v>0.66666666666666696</v>
      </c>
    </row>
    <row r="650" spans="1:15">
      <c r="A650">
        <v>2016</v>
      </c>
      <c r="B650" t="s">
        <v>231</v>
      </c>
      <c r="C650">
        <v>1.4171495140868799</v>
      </c>
      <c r="D650" t="s">
        <v>229</v>
      </c>
      <c r="E650">
        <v>855.95830650847699</v>
      </c>
      <c r="F650">
        <v>1</v>
      </c>
      <c r="I650" t="s">
        <v>233</v>
      </c>
      <c r="J650">
        <v>1</v>
      </c>
      <c r="K650">
        <v>15</v>
      </c>
      <c r="L650">
        <v>9999</v>
      </c>
      <c r="M650" t="s">
        <v>225</v>
      </c>
      <c r="N650">
        <v>0.33150384193194299</v>
      </c>
      <c r="O650">
        <v>0.5</v>
      </c>
    </row>
    <row r="651" spans="1:15">
      <c r="A651">
        <v>2016</v>
      </c>
      <c r="B651" t="s">
        <v>231</v>
      </c>
      <c r="C651">
        <v>1.4171495140868799</v>
      </c>
      <c r="D651" t="s">
        <v>233</v>
      </c>
      <c r="E651">
        <v>1726.08810815782</v>
      </c>
      <c r="F651">
        <v>1</v>
      </c>
      <c r="I651" t="s">
        <v>233</v>
      </c>
      <c r="J651">
        <v>1</v>
      </c>
      <c r="K651">
        <v>15</v>
      </c>
      <c r="L651">
        <v>9999</v>
      </c>
      <c r="M651" t="s">
        <v>225</v>
      </c>
      <c r="N651">
        <v>0.66849615806805696</v>
      </c>
      <c r="O651">
        <v>0.5</v>
      </c>
    </row>
    <row r="652" spans="1:15">
      <c r="A652">
        <v>2016</v>
      </c>
      <c r="B652" t="s">
        <v>231</v>
      </c>
      <c r="C652">
        <v>1.4171495140868799</v>
      </c>
      <c r="D652" t="s">
        <v>229</v>
      </c>
      <c r="E652">
        <v>3846.1437812317999</v>
      </c>
      <c r="F652">
        <v>3</v>
      </c>
      <c r="I652" t="s">
        <v>233</v>
      </c>
      <c r="J652">
        <v>1</v>
      </c>
      <c r="K652">
        <v>16</v>
      </c>
      <c r="L652">
        <v>9999</v>
      </c>
      <c r="M652" t="s">
        <v>225</v>
      </c>
      <c r="N652">
        <v>1</v>
      </c>
      <c r="O652">
        <v>1</v>
      </c>
    </row>
    <row r="653" spans="1:15">
      <c r="A653">
        <v>2016</v>
      </c>
      <c r="B653" t="s">
        <v>231</v>
      </c>
      <c r="C653">
        <v>1.4171495140868799</v>
      </c>
      <c r="D653" t="s">
        <v>229</v>
      </c>
      <c r="E653">
        <v>8168.4497991967901</v>
      </c>
      <c r="F653">
        <v>9</v>
      </c>
      <c r="I653" t="s">
        <v>233</v>
      </c>
      <c r="J653">
        <v>1</v>
      </c>
      <c r="K653">
        <v>17</v>
      </c>
      <c r="L653">
        <v>9999</v>
      </c>
      <c r="M653" t="s">
        <v>225</v>
      </c>
      <c r="N653">
        <v>0.59545454545454501</v>
      </c>
      <c r="O653">
        <v>0.75</v>
      </c>
    </row>
    <row r="654" spans="1:15">
      <c r="A654">
        <v>2016</v>
      </c>
      <c r="B654" t="s">
        <v>231</v>
      </c>
      <c r="C654">
        <v>1.4171495140868799</v>
      </c>
      <c r="D654" t="s">
        <v>231</v>
      </c>
      <c r="E654">
        <v>834.70106379717299</v>
      </c>
      <c r="F654">
        <v>1</v>
      </c>
      <c r="I654" t="s">
        <v>233</v>
      </c>
      <c r="J654">
        <v>1</v>
      </c>
      <c r="K654">
        <v>17</v>
      </c>
      <c r="L654">
        <v>9999</v>
      </c>
      <c r="M654" t="s">
        <v>225</v>
      </c>
      <c r="N654">
        <v>6.0847107438016503E-2</v>
      </c>
      <c r="O654">
        <v>8.3333333333333301E-2</v>
      </c>
    </row>
    <row r="655" spans="1:15">
      <c r="A655">
        <v>2016</v>
      </c>
      <c r="B655" t="s">
        <v>231</v>
      </c>
      <c r="C655">
        <v>1.4171495140868799</v>
      </c>
      <c r="D655" t="s">
        <v>233</v>
      </c>
      <c r="E655">
        <v>4714.8564333670602</v>
      </c>
      <c r="F655">
        <v>2</v>
      </c>
      <c r="I655" t="s">
        <v>233</v>
      </c>
      <c r="J655">
        <v>1</v>
      </c>
      <c r="K655">
        <v>17</v>
      </c>
      <c r="L655">
        <v>9999</v>
      </c>
      <c r="M655" t="s">
        <v>225</v>
      </c>
      <c r="N655">
        <v>0.34369834710743802</v>
      </c>
      <c r="O655">
        <v>0.16666666666666699</v>
      </c>
    </row>
    <row r="656" spans="1:15">
      <c r="A656">
        <v>2016</v>
      </c>
      <c r="B656" t="s">
        <v>231</v>
      </c>
      <c r="C656">
        <v>1.4171495140868799</v>
      </c>
      <c r="D656" t="s">
        <v>229</v>
      </c>
      <c r="E656">
        <v>2195.16459732058</v>
      </c>
      <c r="F656">
        <v>2</v>
      </c>
      <c r="I656" t="s">
        <v>233</v>
      </c>
      <c r="J656">
        <v>1</v>
      </c>
      <c r="K656">
        <v>18</v>
      </c>
      <c r="L656">
        <v>9999</v>
      </c>
      <c r="M656" t="s">
        <v>225</v>
      </c>
      <c r="N656">
        <v>0.65002098195551805</v>
      </c>
      <c r="O656">
        <v>0.66666666666666696</v>
      </c>
    </row>
    <row r="657" spans="1:15">
      <c r="A657">
        <v>2016</v>
      </c>
      <c r="B657" t="s">
        <v>231</v>
      </c>
      <c r="C657">
        <v>1.4171495140868799</v>
      </c>
      <c r="D657" t="s">
        <v>233</v>
      </c>
      <c r="E657">
        <v>1181.9026947484599</v>
      </c>
      <c r="F657">
        <v>1</v>
      </c>
      <c r="I657" t="s">
        <v>233</v>
      </c>
      <c r="J657">
        <v>1</v>
      </c>
      <c r="K657">
        <v>18</v>
      </c>
      <c r="L657">
        <v>9999</v>
      </c>
      <c r="M657" t="s">
        <v>225</v>
      </c>
      <c r="N657">
        <v>0.349979018044482</v>
      </c>
      <c r="O657">
        <v>0.33333333333333298</v>
      </c>
    </row>
    <row r="658" spans="1:15">
      <c r="A658">
        <v>2016</v>
      </c>
      <c r="B658" t="s">
        <v>231</v>
      </c>
      <c r="C658">
        <v>1.4171495140868799</v>
      </c>
      <c r="D658" t="s">
        <v>229</v>
      </c>
      <c r="E658">
        <v>2227.75903614458</v>
      </c>
      <c r="F658">
        <v>2</v>
      </c>
      <c r="I658" t="s">
        <v>233</v>
      </c>
      <c r="J658">
        <v>1</v>
      </c>
      <c r="K658">
        <v>19</v>
      </c>
      <c r="L658">
        <v>9999</v>
      </c>
      <c r="M658" t="s">
        <v>225</v>
      </c>
      <c r="N658">
        <v>1</v>
      </c>
      <c r="O658">
        <v>1</v>
      </c>
    </row>
    <row r="659" spans="1:15">
      <c r="A659">
        <v>2016</v>
      </c>
      <c r="B659" t="s">
        <v>235</v>
      </c>
      <c r="C659">
        <v>1.25817219586731</v>
      </c>
      <c r="D659" t="s">
        <v>229</v>
      </c>
      <c r="E659">
        <v>57667.064425382297</v>
      </c>
      <c r="F659">
        <v>86</v>
      </c>
      <c r="I659" t="s">
        <v>233</v>
      </c>
      <c r="J659">
        <v>1</v>
      </c>
      <c r="K659">
        <v>-8</v>
      </c>
      <c r="L659">
        <v>9999</v>
      </c>
      <c r="M659" t="s">
        <v>225</v>
      </c>
      <c r="N659">
        <v>0.671226055884248</v>
      </c>
      <c r="O659">
        <v>0.67716535433070901</v>
      </c>
    </row>
    <row r="660" spans="1:15">
      <c r="A660">
        <v>2016</v>
      </c>
      <c r="B660" t="s">
        <v>235</v>
      </c>
      <c r="C660">
        <v>1.25817219586731</v>
      </c>
      <c r="D660" t="s">
        <v>231</v>
      </c>
      <c r="E660">
        <v>603.92265401630902</v>
      </c>
      <c r="F660">
        <v>1</v>
      </c>
      <c r="I660" t="s">
        <v>233</v>
      </c>
      <c r="J660">
        <v>1</v>
      </c>
      <c r="K660">
        <v>-8</v>
      </c>
      <c r="L660">
        <v>9999</v>
      </c>
      <c r="M660" t="s">
        <v>225</v>
      </c>
      <c r="N660">
        <v>7.0294651748579497E-3</v>
      </c>
      <c r="O660">
        <v>7.8740157480314994E-3</v>
      </c>
    </row>
    <row r="661" spans="1:15">
      <c r="A661">
        <v>2016</v>
      </c>
      <c r="B661" t="s">
        <v>235</v>
      </c>
      <c r="C661">
        <v>1.25817219586731</v>
      </c>
      <c r="D661" t="s">
        <v>233</v>
      </c>
      <c r="E661">
        <v>27642.043143204799</v>
      </c>
      <c r="F661">
        <v>40</v>
      </c>
      <c r="I661" t="s">
        <v>233</v>
      </c>
      <c r="J661">
        <v>1</v>
      </c>
      <c r="K661">
        <v>-8</v>
      </c>
      <c r="L661">
        <v>9999</v>
      </c>
      <c r="M661" t="s">
        <v>225</v>
      </c>
      <c r="N661">
        <v>0.32174447894089397</v>
      </c>
      <c r="O661">
        <v>0.31496062992126</v>
      </c>
    </row>
    <row r="662" spans="1:15">
      <c r="A662">
        <v>2016</v>
      </c>
      <c r="B662" t="s">
        <v>235</v>
      </c>
      <c r="C662">
        <v>1.25817219586731</v>
      </c>
      <c r="D662" t="s">
        <v>229</v>
      </c>
      <c r="E662">
        <v>188500.616557036</v>
      </c>
      <c r="F662">
        <v>222</v>
      </c>
      <c r="I662" t="s">
        <v>233</v>
      </c>
      <c r="J662">
        <v>1</v>
      </c>
      <c r="K662">
        <v>1</v>
      </c>
      <c r="L662">
        <v>9999</v>
      </c>
      <c r="M662" t="s">
        <v>225</v>
      </c>
      <c r="N662">
        <v>0.56461867201308502</v>
      </c>
      <c r="O662">
        <v>0.54411764705882304</v>
      </c>
    </row>
    <row r="663" spans="1:15">
      <c r="A663">
        <v>2016</v>
      </c>
      <c r="B663" t="s">
        <v>235</v>
      </c>
      <c r="C663">
        <v>1.25817219586731</v>
      </c>
      <c r="D663" t="s">
        <v>231</v>
      </c>
      <c r="E663">
        <v>1692.2416034415301</v>
      </c>
      <c r="F663">
        <v>2</v>
      </c>
      <c r="I663" t="s">
        <v>233</v>
      </c>
      <c r="J663">
        <v>1</v>
      </c>
      <c r="K663">
        <v>1</v>
      </c>
      <c r="L663">
        <v>9999</v>
      </c>
      <c r="M663" t="s">
        <v>225</v>
      </c>
      <c r="N663">
        <v>5.0687961891697298E-3</v>
      </c>
      <c r="O663">
        <v>4.9019607843137298E-3</v>
      </c>
    </row>
    <row r="664" spans="1:15">
      <c r="A664">
        <v>2016</v>
      </c>
      <c r="B664" t="s">
        <v>235</v>
      </c>
      <c r="C664">
        <v>1.25817219586731</v>
      </c>
      <c r="D664" t="s">
        <v>233</v>
      </c>
      <c r="E664">
        <v>143661.875840717</v>
      </c>
      <c r="F664">
        <v>184</v>
      </c>
      <c r="I664" t="s">
        <v>233</v>
      </c>
      <c r="J664">
        <v>1</v>
      </c>
      <c r="K664">
        <v>1</v>
      </c>
      <c r="L664">
        <v>9999</v>
      </c>
      <c r="M664" t="s">
        <v>225</v>
      </c>
      <c r="N664">
        <v>0.43031253179774598</v>
      </c>
      <c r="O664">
        <v>0.45098039215686297</v>
      </c>
    </row>
    <row r="665" spans="1:15">
      <c r="A665">
        <v>2016</v>
      </c>
      <c r="B665" t="s">
        <v>235</v>
      </c>
      <c r="C665">
        <v>1.25817219586731</v>
      </c>
      <c r="D665" t="s">
        <v>229</v>
      </c>
      <c r="E665">
        <v>55268.988220059298</v>
      </c>
      <c r="F665">
        <v>65</v>
      </c>
      <c r="I665" t="s">
        <v>233</v>
      </c>
      <c r="J665">
        <v>1</v>
      </c>
      <c r="K665">
        <v>2</v>
      </c>
      <c r="L665">
        <v>9999</v>
      </c>
      <c r="M665" t="s">
        <v>225</v>
      </c>
      <c r="N665">
        <v>0.621443829841414</v>
      </c>
      <c r="O665">
        <v>0.63106796116504904</v>
      </c>
    </row>
    <row r="666" spans="1:15">
      <c r="A666">
        <v>2016</v>
      </c>
      <c r="B666" t="s">
        <v>235</v>
      </c>
      <c r="C666">
        <v>1.25817219586731</v>
      </c>
      <c r="D666" t="s">
        <v>231</v>
      </c>
      <c r="E666">
        <v>817.81192731375199</v>
      </c>
      <c r="F666">
        <v>1</v>
      </c>
      <c r="I666" t="s">
        <v>233</v>
      </c>
      <c r="J666">
        <v>1</v>
      </c>
      <c r="K666">
        <v>2</v>
      </c>
      <c r="L666">
        <v>9999</v>
      </c>
      <c r="M666" t="s">
        <v>225</v>
      </c>
      <c r="N666">
        <v>9.1954673419440604E-3</v>
      </c>
      <c r="O666">
        <v>9.7087378640776708E-3</v>
      </c>
    </row>
    <row r="667" spans="1:15">
      <c r="A667">
        <v>2016</v>
      </c>
      <c r="B667" t="s">
        <v>235</v>
      </c>
      <c r="C667">
        <v>1.25817219586731</v>
      </c>
      <c r="D667" t="s">
        <v>233</v>
      </c>
      <c r="E667">
        <v>32849.617861899598</v>
      </c>
      <c r="F667">
        <v>37</v>
      </c>
      <c r="I667" t="s">
        <v>233</v>
      </c>
      <c r="J667">
        <v>1</v>
      </c>
      <c r="K667">
        <v>2</v>
      </c>
      <c r="L667">
        <v>9999</v>
      </c>
      <c r="M667" t="s">
        <v>225</v>
      </c>
      <c r="N667">
        <v>0.36936070281664202</v>
      </c>
      <c r="O667">
        <v>0.35922330097087402</v>
      </c>
    </row>
    <row r="668" spans="1:15">
      <c r="A668">
        <v>2016</v>
      </c>
      <c r="B668" t="s">
        <v>235</v>
      </c>
      <c r="C668">
        <v>1.25817219586731</v>
      </c>
      <c r="D668" t="s">
        <v>229</v>
      </c>
      <c r="E668">
        <v>2156007.6493548099</v>
      </c>
      <c r="F668">
        <v>2442</v>
      </c>
      <c r="I668" t="s">
        <v>233</v>
      </c>
      <c r="J668">
        <v>1</v>
      </c>
      <c r="K668">
        <v>3</v>
      </c>
      <c r="L668">
        <v>9999</v>
      </c>
      <c r="M668" t="s">
        <v>225</v>
      </c>
      <c r="N668">
        <v>0.75004070591942895</v>
      </c>
      <c r="O668">
        <v>0.75115349123346697</v>
      </c>
    </row>
    <row r="669" spans="1:15">
      <c r="A669">
        <v>2016</v>
      </c>
      <c r="B669" t="s">
        <v>235</v>
      </c>
      <c r="C669">
        <v>1.25817219586731</v>
      </c>
      <c r="D669" t="s">
        <v>231</v>
      </c>
      <c r="E669">
        <v>1653.23826536965</v>
      </c>
      <c r="F669">
        <v>2</v>
      </c>
      <c r="I669" t="s">
        <v>233</v>
      </c>
      <c r="J669">
        <v>1</v>
      </c>
      <c r="K669">
        <v>3</v>
      </c>
      <c r="L669">
        <v>9999</v>
      </c>
      <c r="M669" t="s">
        <v>225</v>
      </c>
      <c r="N669">
        <v>5.7513524870003697E-4</v>
      </c>
      <c r="O669">
        <v>6.1519532451553404E-4</v>
      </c>
    </row>
    <row r="670" spans="1:15">
      <c r="A670">
        <v>2016</v>
      </c>
      <c r="B670" t="s">
        <v>235</v>
      </c>
      <c r="C670">
        <v>1.25817219586731</v>
      </c>
      <c r="D670" t="s">
        <v>233</v>
      </c>
      <c r="E670">
        <v>716859.96483394701</v>
      </c>
      <c r="F670">
        <v>807</v>
      </c>
      <c r="I670" t="s">
        <v>233</v>
      </c>
      <c r="J670">
        <v>1</v>
      </c>
      <c r="K670">
        <v>3</v>
      </c>
      <c r="L670">
        <v>9999</v>
      </c>
      <c r="M670" t="s">
        <v>225</v>
      </c>
      <c r="N670">
        <v>0.24938415883187101</v>
      </c>
      <c r="O670">
        <v>0.24823131344201799</v>
      </c>
    </row>
    <row r="671" spans="1:15">
      <c r="A671">
        <v>2016</v>
      </c>
      <c r="B671" t="s">
        <v>235</v>
      </c>
      <c r="C671">
        <v>1.25817219586731</v>
      </c>
      <c r="D671" t="s">
        <v>229</v>
      </c>
      <c r="E671">
        <v>138682.030289474</v>
      </c>
      <c r="F671">
        <v>157</v>
      </c>
      <c r="I671" t="s">
        <v>233</v>
      </c>
      <c r="J671">
        <v>1</v>
      </c>
      <c r="K671">
        <v>4</v>
      </c>
      <c r="L671">
        <v>9999</v>
      </c>
      <c r="M671" t="s">
        <v>225</v>
      </c>
      <c r="N671">
        <v>0.81324656735799095</v>
      </c>
      <c r="O671">
        <v>0.81347150259067402</v>
      </c>
    </row>
    <row r="672" spans="1:15">
      <c r="A672">
        <v>2016</v>
      </c>
      <c r="B672" t="s">
        <v>235</v>
      </c>
      <c r="C672">
        <v>1.25817219586731</v>
      </c>
      <c r="D672" t="s">
        <v>233</v>
      </c>
      <c r="E672">
        <v>31846.854621793402</v>
      </c>
      <c r="F672">
        <v>36</v>
      </c>
      <c r="I672" t="s">
        <v>233</v>
      </c>
      <c r="J672">
        <v>1</v>
      </c>
      <c r="K672">
        <v>4</v>
      </c>
      <c r="L672">
        <v>9999</v>
      </c>
      <c r="M672" t="s">
        <v>225</v>
      </c>
      <c r="N672">
        <v>0.186753432642009</v>
      </c>
      <c r="O672">
        <v>0.18652849740932601</v>
      </c>
    </row>
    <row r="673" spans="1:15">
      <c r="A673">
        <v>2016</v>
      </c>
      <c r="B673" t="s">
        <v>235</v>
      </c>
      <c r="C673">
        <v>1.25817219586731</v>
      </c>
      <c r="D673" t="s">
        <v>229</v>
      </c>
      <c r="E673">
        <v>166731.72122414</v>
      </c>
      <c r="F673">
        <v>185</v>
      </c>
      <c r="I673" t="s">
        <v>233</v>
      </c>
      <c r="J673">
        <v>1</v>
      </c>
      <c r="K673">
        <v>5</v>
      </c>
      <c r="L673">
        <v>9999</v>
      </c>
      <c r="M673" t="s">
        <v>225</v>
      </c>
      <c r="N673">
        <v>0.80140179851111804</v>
      </c>
      <c r="O673">
        <v>0.80086580086580095</v>
      </c>
    </row>
    <row r="674" spans="1:15">
      <c r="A674">
        <v>2016</v>
      </c>
      <c r="B674" t="s">
        <v>235</v>
      </c>
      <c r="C674">
        <v>1.25817219586731</v>
      </c>
      <c r="D674" t="s">
        <v>233</v>
      </c>
      <c r="E674">
        <v>41318.374912282503</v>
      </c>
      <c r="F674">
        <v>46</v>
      </c>
      <c r="I674" t="s">
        <v>233</v>
      </c>
      <c r="J674">
        <v>1</v>
      </c>
      <c r="K674">
        <v>5</v>
      </c>
      <c r="L674">
        <v>9999</v>
      </c>
      <c r="M674" t="s">
        <v>225</v>
      </c>
      <c r="N674">
        <v>0.19859820148888199</v>
      </c>
      <c r="O674">
        <v>0.199134199134199</v>
      </c>
    </row>
    <row r="675" spans="1:15">
      <c r="A675">
        <v>2016</v>
      </c>
      <c r="B675" t="s">
        <v>235</v>
      </c>
      <c r="C675">
        <v>1.25817219586731</v>
      </c>
      <c r="D675" t="s">
        <v>229</v>
      </c>
      <c r="E675">
        <v>1573751.97872353</v>
      </c>
      <c r="F675">
        <v>1767</v>
      </c>
      <c r="I675" t="s">
        <v>233</v>
      </c>
      <c r="J675">
        <v>1</v>
      </c>
      <c r="K675">
        <v>6</v>
      </c>
      <c r="L675">
        <v>9999</v>
      </c>
      <c r="M675" t="s">
        <v>225</v>
      </c>
      <c r="N675">
        <v>0.83968319819983095</v>
      </c>
      <c r="O675">
        <v>0.83982889733840305</v>
      </c>
    </row>
    <row r="676" spans="1:15">
      <c r="A676">
        <v>2016</v>
      </c>
      <c r="B676" t="s">
        <v>235</v>
      </c>
      <c r="C676">
        <v>1.25817219586731</v>
      </c>
      <c r="D676" t="s">
        <v>231</v>
      </c>
      <c r="E676">
        <v>1455.7052306184801</v>
      </c>
      <c r="F676">
        <v>2</v>
      </c>
      <c r="I676" t="s">
        <v>233</v>
      </c>
      <c r="J676">
        <v>1</v>
      </c>
      <c r="K676">
        <v>6</v>
      </c>
      <c r="L676">
        <v>9999</v>
      </c>
      <c r="M676" t="s">
        <v>225</v>
      </c>
      <c r="N676">
        <v>7.7669876842561701E-4</v>
      </c>
      <c r="O676">
        <v>9.5057034220532297E-4</v>
      </c>
    </row>
    <row r="677" spans="1:15">
      <c r="A677">
        <v>2016</v>
      </c>
      <c r="B677" t="s">
        <v>235</v>
      </c>
      <c r="C677">
        <v>1.25817219586731</v>
      </c>
      <c r="D677" t="s">
        <v>233</v>
      </c>
      <c r="E677">
        <v>299013.42955323798</v>
      </c>
      <c r="F677">
        <v>335</v>
      </c>
      <c r="I677" t="s">
        <v>233</v>
      </c>
      <c r="J677">
        <v>1</v>
      </c>
      <c r="K677">
        <v>6</v>
      </c>
      <c r="L677">
        <v>9999</v>
      </c>
      <c r="M677" t="s">
        <v>225</v>
      </c>
      <c r="N677">
        <v>0.15954010303174301</v>
      </c>
      <c r="O677">
        <v>0.15922053231939201</v>
      </c>
    </row>
    <row r="678" spans="1:15">
      <c r="A678">
        <v>2016</v>
      </c>
      <c r="B678" t="s">
        <v>235</v>
      </c>
      <c r="C678">
        <v>1.25817219586731</v>
      </c>
      <c r="D678" t="s">
        <v>229</v>
      </c>
      <c r="E678">
        <v>2598774.8013190702</v>
      </c>
      <c r="F678">
        <v>2926</v>
      </c>
      <c r="I678" t="s">
        <v>233</v>
      </c>
      <c r="J678">
        <v>1</v>
      </c>
      <c r="K678">
        <v>7</v>
      </c>
      <c r="L678">
        <v>9999</v>
      </c>
      <c r="M678" t="s">
        <v>225</v>
      </c>
      <c r="N678">
        <v>0.71652181393958003</v>
      </c>
      <c r="O678">
        <v>0.72122257825979796</v>
      </c>
    </row>
    <row r="679" spans="1:15">
      <c r="A679">
        <v>2016</v>
      </c>
      <c r="B679" t="s">
        <v>235</v>
      </c>
      <c r="C679">
        <v>1.25817219586731</v>
      </c>
      <c r="D679" t="s">
        <v>231</v>
      </c>
      <c r="E679">
        <v>2908.8941168452202</v>
      </c>
      <c r="F679">
        <v>3</v>
      </c>
      <c r="I679" t="s">
        <v>233</v>
      </c>
      <c r="J679">
        <v>1</v>
      </c>
      <c r="K679">
        <v>7</v>
      </c>
      <c r="L679">
        <v>9999</v>
      </c>
      <c r="M679" t="s">
        <v>225</v>
      </c>
      <c r="N679">
        <v>8.0202643495780703E-4</v>
      </c>
      <c r="O679">
        <v>7.3946265713581503E-4</v>
      </c>
    </row>
    <row r="680" spans="1:15">
      <c r="A680">
        <v>2016</v>
      </c>
      <c r="B680" t="s">
        <v>235</v>
      </c>
      <c r="C680">
        <v>1.25817219586731</v>
      </c>
      <c r="D680" t="s">
        <v>233</v>
      </c>
      <c r="E680">
        <v>1025246.7772464</v>
      </c>
      <c r="F680">
        <v>1128</v>
      </c>
      <c r="I680" t="s">
        <v>233</v>
      </c>
      <c r="J680">
        <v>1</v>
      </c>
      <c r="K680">
        <v>7</v>
      </c>
      <c r="L680">
        <v>9999</v>
      </c>
      <c r="M680" t="s">
        <v>225</v>
      </c>
      <c r="N680">
        <v>0.282676159625462</v>
      </c>
      <c r="O680">
        <v>0.278037959083066</v>
      </c>
    </row>
    <row r="681" spans="1:15">
      <c r="A681">
        <v>2016</v>
      </c>
      <c r="B681" t="s">
        <v>235</v>
      </c>
      <c r="C681">
        <v>1.25817219586731</v>
      </c>
      <c r="D681" t="s">
        <v>229</v>
      </c>
      <c r="E681">
        <v>785320.88852767495</v>
      </c>
      <c r="F681">
        <v>897</v>
      </c>
      <c r="I681" t="s">
        <v>233</v>
      </c>
      <c r="J681">
        <v>1</v>
      </c>
      <c r="K681">
        <v>8</v>
      </c>
      <c r="L681">
        <v>9999</v>
      </c>
      <c r="M681" t="s">
        <v>225</v>
      </c>
      <c r="N681">
        <v>0.60480060773073796</v>
      </c>
      <c r="O681">
        <v>0.60772357723577197</v>
      </c>
    </row>
    <row r="682" spans="1:15">
      <c r="A682">
        <v>2016</v>
      </c>
      <c r="B682" t="s">
        <v>235</v>
      </c>
      <c r="C682">
        <v>1.25817219586731</v>
      </c>
      <c r="D682" t="s">
        <v>231</v>
      </c>
      <c r="E682">
        <v>868.13881514844502</v>
      </c>
      <c r="F682">
        <v>1</v>
      </c>
      <c r="I682" t="s">
        <v>233</v>
      </c>
      <c r="J682">
        <v>1</v>
      </c>
      <c r="K682">
        <v>8</v>
      </c>
      <c r="L682">
        <v>9999</v>
      </c>
      <c r="M682" t="s">
        <v>225</v>
      </c>
      <c r="N682">
        <v>6.6858132855830601E-4</v>
      </c>
      <c r="O682">
        <v>6.77506775067751E-4</v>
      </c>
    </row>
    <row r="683" spans="1:15">
      <c r="A683">
        <v>2016</v>
      </c>
      <c r="B683" t="s">
        <v>235</v>
      </c>
      <c r="C683">
        <v>1.25817219586731</v>
      </c>
      <c r="D683" t="s">
        <v>233</v>
      </c>
      <c r="E683">
        <v>512289.97299129301</v>
      </c>
      <c r="F683">
        <v>578</v>
      </c>
      <c r="I683" t="s">
        <v>233</v>
      </c>
      <c r="J683">
        <v>1</v>
      </c>
      <c r="K683">
        <v>8</v>
      </c>
      <c r="L683">
        <v>9999</v>
      </c>
      <c r="M683" t="s">
        <v>225</v>
      </c>
      <c r="N683">
        <v>0.39453081094070402</v>
      </c>
      <c r="O683">
        <v>0.39159891598916002</v>
      </c>
    </row>
    <row r="684" spans="1:15">
      <c r="A684">
        <v>2016</v>
      </c>
      <c r="B684" t="s">
        <v>235</v>
      </c>
      <c r="C684">
        <v>1.25817219586731</v>
      </c>
      <c r="D684" t="s">
        <v>229</v>
      </c>
      <c r="E684">
        <v>560325.72925731097</v>
      </c>
      <c r="F684">
        <v>643</v>
      </c>
      <c r="I684" t="s">
        <v>233</v>
      </c>
      <c r="J684">
        <v>1</v>
      </c>
      <c r="K684">
        <v>9</v>
      </c>
      <c r="L684">
        <v>9999</v>
      </c>
      <c r="M684" t="s">
        <v>225</v>
      </c>
      <c r="N684">
        <v>0.38662492653371999</v>
      </c>
      <c r="O684">
        <v>0.40773620798985399</v>
      </c>
    </row>
    <row r="685" spans="1:15">
      <c r="A685">
        <v>2016</v>
      </c>
      <c r="B685" t="s">
        <v>235</v>
      </c>
      <c r="C685">
        <v>1.25817219586731</v>
      </c>
      <c r="D685" t="s">
        <v>231</v>
      </c>
      <c r="E685">
        <v>3398.3231010376098</v>
      </c>
      <c r="F685">
        <v>4</v>
      </c>
      <c r="I685" t="s">
        <v>233</v>
      </c>
      <c r="J685">
        <v>1</v>
      </c>
      <c r="K685">
        <v>9</v>
      </c>
      <c r="L685">
        <v>9999</v>
      </c>
      <c r="M685" t="s">
        <v>225</v>
      </c>
      <c r="N685">
        <v>2.3448439910442802E-3</v>
      </c>
      <c r="O685">
        <v>2.53646163601776E-3</v>
      </c>
    </row>
    <row r="686" spans="1:15">
      <c r="A686">
        <v>2016</v>
      </c>
      <c r="B686" t="s">
        <v>235</v>
      </c>
      <c r="C686">
        <v>1.25817219586731</v>
      </c>
      <c r="D686" t="s">
        <v>233</v>
      </c>
      <c r="E686">
        <v>885550.66016705299</v>
      </c>
      <c r="F686">
        <v>930</v>
      </c>
      <c r="I686" t="s">
        <v>233</v>
      </c>
      <c r="J686">
        <v>1</v>
      </c>
      <c r="K686">
        <v>9</v>
      </c>
      <c r="L686">
        <v>9999</v>
      </c>
      <c r="M686" t="s">
        <v>225</v>
      </c>
      <c r="N686">
        <v>0.611030229475236</v>
      </c>
      <c r="O686">
        <v>0.58972733037412794</v>
      </c>
    </row>
    <row r="687" spans="1:15">
      <c r="A687">
        <v>2016</v>
      </c>
      <c r="B687" t="s">
        <v>235</v>
      </c>
      <c r="C687">
        <v>1.25817219586731</v>
      </c>
      <c r="D687" t="s">
        <v>229</v>
      </c>
      <c r="E687">
        <v>629082.32341706799</v>
      </c>
      <c r="F687">
        <v>683</v>
      </c>
      <c r="I687" t="s">
        <v>233</v>
      </c>
      <c r="J687">
        <v>1</v>
      </c>
      <c r="K687">
        <v>10</v>
      </c>
      <c r="L687">
        <v>9999</v>
      </c>
      <c r="M687" t="s">
        <v>225</v>
      </c>
      <c r="N687">
        <v>0.72018903635247999</v>
      </c>
      <c r="O687">
        <v>0.72198731501057101</v>
      </c>
    </row>
    <row r="688" spans="1:15">
      <c r="A688">
        <v>2016</v>
      </c>
      <c r="B688" t="s">
        <v>235</v>
      </c>
      <c r="C688">
        <v>1.25817219586731</v>
      </c>
      <c r="D688" t="s">
        <v>233</v>
      </c>
      <c r="E688">
        <v>244413.78894137999</v>
      </c>
      <c r="F688">
        <v>263</v>
      </c>
      <c r="I688" t="s">
        <v>233</v>
      </c>
      <c r="J688">
        <v>1</v>
      </c>
      <c r="K688">
        <v>10</v>
      </c>
      <c r="L688">
        <v>9999</v>
      </c>
      <c r="M688" t="s">
        <v>225</v>
      </c>
      <c r="N688">
        <v>0.27981096364752001</v>
      </c>
      <c r="O688">
        <v>0.27801268498942899</v>
      </c>
    </row>
    <row r="689" spans="1:15">
      <c r="A689">
        <v>2016</v>
      </c>
      <c r="B689" t="s">
        <v>235</v>
      </c>
      <c r="C689">
        <v>1.25817219586731</v>
      </c>
      <c r="D689" t="s">
        <v>229</v>
      </c>
      <c r="E689">
        <v>690038.24996244803</v>
      </c>
      <c r="F689">
        <v>763</v>
      </c>
      <c r="I689" t="s">
        <v>233</v>
      </c>
      <c r="J689">
        <v>1</v>
      </c>
      <c r="K689">
        <v>11</v>
      </c>
      <c r="L689">
        <v>9999</v>
      </c>
      <c r="M689" t="s">
        <v>225</v>
      </c>
      <c r="N689">
        <v>0.84174523487584396</v>
      </c>
      <c r="O689">
        <v>0.83479212253829305</v>
      </c>
    </row>
    <row r="690" spans="1:15">
      <c r="A690">
        <v>2016</v>
      </c>
      <c r="B690" t="s">
        <v>235</v>
      </c>
      <c r="C690">
        <v>1.25817219586731</v>
      </c>
      <c r="D690" t="s">
        <v>233</v>
      </c>
      <c r="E690">
        <v>129732.65146027</v>
      </c>
      <c r="F690">
        <v>151</v>
      </c>
      <c r="I690" t="s">
        <v>233</v>
      </c>
      <c r="J690">
        <v>1</v>
      </c>
      <c r="K690">
        <v>11</v>
      </c>
      <c r="L690">
        <v>9999</v>
      </c>
      <c r="M690" t="s">
        <v>225</v>
      </c>
      <c r="N690">
        <v>0.15825476512415601</v>
      </c>
      <c r="O690">
        <v>0.16520787746170701</v>
      </c>
    </row>
    <row r="691" spans="1:15">
      <c r="A691">
        <v>2016</v>
      </c>
      <c r="B691" t="s">
        <v>235</v>
      </c>
      <c r="C691">
        <v>1.25817219586731</v>
      </c>
      <c r="D691" t="s">
        <v>229</v>
      </c>
      <c r="E691">
        <v>214174.878385905</v>
      </c>
      <c r="F691">
        <v>251</v>
      </c>
      <c r="I691" t="s">
        <v>233</v>
      </c>
      <c r="J691">
        <v>1</v>
      </c>
      <c r="K691">
        <v>12</v>
      </c>
      <c r="L691">
        <v>9999</v>
      </c>
      <c r="M691" t="s">
        <v>225</v>
      </c>
      <c r="N691">
        <v>0.79947680616936601</v>
      </c>
      <c r="O691">
        <v>0.794303797468354</v>
      </c>
    </row>
    <row r="692" spans="1:15">
      <c r="A692">
        <v>2016</v>
      </c>
      <c r="B692" t="s">
        <v>235</v>
      </c>
      <c r="C692">
        <v>1.25817219586731</v>
      </c>
      <c r="D692" t="s">
        <v>231</v>
      </c>
      <c r="E692">
        <v>573.72652131549398</v>
      </c>
      <c r="F692">
        <v>1</v>
      </c>
      <c r="I692" t="s">
        <v>233</v>
      </c>
      <c r="J692">
        <v>1</v>
      </c>
      <c r="K692">
        <v>12</v>
      </c>
      <c r="L692">
        <v>9999</v>
      </c>
      <c r="M692" t="s">
        <v>225</v>
      </c>
      <c r="N692">
        <v>2.1416192708162102E-3</v>
      </c>
      <c r="O692">
        <v>3.1645569620253199E-3</v>
      </c>
    </row>
    <row r="693" spans="1:15">
      <c r="A693">
        <v>2016</v>
      </c>
      <c r="B693" t="s">
        <v>235</v>
      </c>
      <c r="C693">
        <v>1.25817219586731</v>
      </c>
      <c r="D693" t="s">
        <v>233</v>
      </c>
      <c r="E693">
        <v>53145.193553435201</v>
      </c>
      <c r="F693">
        <v>64</v>
      </c>
      <c r="I693" t="s">
        <v>233</v>
      </c>
      <c r="J693">
        <v>1</v>
      </c>
      <c r="K693">
        <v>12</v>
      </c>
      <c r="L693">
        <v>9999</v>
      </c>
      <c r="M693" t="s">
        <v>225</v>
      </c>
      <c r="N693">
        <v>0.198381574559817</v>
      </c>
      <c r="O693">
        <v>0.20253164556962</v>
      </c>
    </row>
    <row r="694" spans="1:15">
      <c r="A694">
        <v>2016</v>
      </c>
      <c r="B694" t="s">
        <v>235</v>
      </c>
      <c r="C694">
        <v>1.25817219586731</v>
      </c>
      <c r="D694" t="s">
        <v>229</v>
      </c>
      <c r="E694">
        <v>1267968.32458433</v>
      </c>
      <c r="F694">
        <v>1441</v>
      </c>
      <c r="I694" t="s">
        <v>233</v>
      </c>
      <c r="J694">
        <v>1</v>
      </c>
      <c r="K694">
        <v>13</v>
      </c>
      <c r="L694">
        <v>9999</v>
      </c>
      <c r="M694" t="s">
        <v>225</v>
      </c>
      <c r="N694">
        <v>0.75380328886595105</v>
      </c>
      <c r="O694">
        <v>0.75248041775456898</v>
      </c>
    </row>
    <row r="695" spans="1:15">
      <c r="A695">
        <v>2016</v>
      </c>
      <c r="B695" t="s">
        <v>235</v>
      </c>
      <c r="C695">
        <v>1.25817219586731</v>
      </c>
      <c r="D695" t="s">
        <v>231</v>
      </c>
      <c r="E695">
        <v>953.69452446742196</v>
      </c>
      <c r="F695">
        <v>1</v>
      </c>
      <c r="I695" t="s">
        <v>233</v>
      </c>
      <c r="J695">
        <v>1</v>
      </c>
      <c r="K695">
        <v>13</v>
      </c>
      <c r="L695">
        <v>9999</v>
      </c>
      <c r="M695" t="s">
        <v>225</v>
      </c>
      <c r="N695">
        <v>5.6696847640311601E-4</v>
      </c>
      <c r="O695">
        <v>5.2219321148825096E-4</v>
      </c>
    </row>
    <row r="696" spans="1:15">
      <c r="A696">
        <v>2016</v>
      </c>
      <c r="B696" t="s">
        <v>235</v>
      </c>
      <c r="C696">
        <v>1.25817219586731</v>
      </c>
      <c r="D696" t="s">
        <v>233</v>
      </c>
      <c r="E696">
        <v>413172.42557306198</v>
      </c>
      <c r="F696">
        <v>473</v>
      </c>
      <c r="I696" t="s">
        <v>233</v>
      </c>
      <c r="J696">
        <v>1</v>
      </c>
      <c r="K696">
        <v>13</v>
      </c>
      <c r="L696">
        <v>9999</v>
      </c>
      <c r="M696" t="s">
        <v>225</v>
      </c>
      <c r="N696">
        <v>0.24562974265764601</v>
      </c>
      <c r="O696">
        <v>0.246997389033943</v>
      </c>
    </row>
    <row r="697" spans="1:15">
      <c r="A697">
        <v>2016</v>
      </c>
      <c r="B697" t="s">
        <v>235</v>
      </c>
      <c r="C697">
        <v>1.25817219586731</v>
      </c>
      <c r="D697" t="s">
        <v>229</v>
      </c>
      <c r="E697">
        <v>876738.42210719804</v>
      </c>
      <c r="F697">
        <v>980</v>
      </c>
      <c r="I697" t="s">
        <v>233</v>
      </c>
      <c r="J697">
        <v>1</v>
      </c>
      <c r="K697">
        <v>14</v>
      </c>
      <c r="L697">
        <v>9999</v>
      </c>
      <c r="M697" t="s">
        <v>225</v>
      </c>
      <c r="N697">
        <v>0.74045757724843697</v>
      </c>
      <c r="O697">
        <v>0.73795180722891596</v>
      </c>
    </row>
    <row r="698" spans="1:15">
      <c r="A698">
        <v>2016</v>
      </c>
      <c r="B698" t="s">
        <v>235</v>
      </c>
      <c r="C698">
        <v>1.25817219586731</v>
      </c>
      <c r="D698" t="s">
        <v>233</v>
      </c>
      <c r="E698">
        <v>307311.07518498303</v>
      </c>
      <c r="F698">
        <v>348</v>
      </c>
      <c r="I698" t="s">
        <v>233</v>
      </c>
      <c r="J698">
        <v>1</v>
      </c>
      <c r="K698">
        <v>14</v>
      </c>
      <c r="L698">
        <v>9999</v>
      </c>
      <c r="M698" t="s">
        <v>225</v>
      </c>
      <c r="N698">
        <v>0.25954242275156297</v>
      </c>
      <c r="O698">
        <v>0.26204819277108399</v>
      </c>
    </row>
    <row r="699" spans="1:15">
      <c r="A699">
        <v>2016</v>
      </c>
      <c r="B699" t="s">
        <v>235</v>
      </c>
      <c r="C699">
        <v>1.25817219586731</v>
      </c>
      <c r="D699" t="s">
        <v>229</v>
      </c>
      <c r="E699">
        <v>1241612.13342531</v>
      </c>
      <c r="F699">
        <v>1467</v>
      </c>
      <c r="I699" t="s">
        <v>233</v>
      </c>
      <c r="J699">
        <v>1</v>
      </c>
      <c r="K699">
        <v>15</v>
      </c>
      <c r="L699">
        <v>9999</v>
      </c>
      <c r="M699" t="s">
        <v>225</v>
      </c>
      <c r="N699">
        <v>0.74446819120357299</v>
      </c>
      <c r="O699">
        <v>0.74961676034747105</v>
      </c>
    </row>
    <row r="700" spans="1:15">
      <c r="A700">
        <v>2016</v>
      </c>
      <c r="B700" t="s">
        <v>235</v>
      </c>
      <c r="C700">
        <v>1.25817219586731</v>
      </c>
      <c r="D700" t="s">
        <v>231</v>
      </c>
      <c r="E700">
        <v>782.58310582946797</v>
      </c>
      <c r="F700">
        <v>1</v>
      </c>
      <c r="I700" t="s">
        <v>233</v>
      </c>
      <c r="J700">
        <v>1</v>
      </c>
      <c r="K700">
        <v>15</v>
      </c>
      <c r="L700">
        <v>9999</v>
      </c>
      <c r="M700" t="s">
        <v>225</v>
      </c>
      <c r="N700">
        <v>4.6923528981314302E-4</v>
      </c>
      <c r="O700">
        <v>5.1098620337250899E-4</v>
      </c>
    </row>
    <row r="701" spans="1:15">
      <c r="A701">
        <v>2016</v>
      </c>
      <c r="B701" t="s">
        <v>235</v>
      </c>
      <c r="C701">
        <v>1.25817219586731</v>
      </c>
      <c r="D701" t="s">
        <v>233</v>
      </c>
      <c r="E701">
        <v>425389.27759493398</v>
      </c>
      <c r="F701">
        <v>489</v>
      </c>
      <c r="I701" t="s">
        <v>233</v>
      </c>
      <c r="J701">
        <v>1</v>
      </c>
      <c r="K701">
        <v>15</v>
      </c>
      <c r="L701">
        <v>9999</v>
      </c>
      <c r="M701" t="s">
        <v>225</v>
      </c>
      <c r="N701">
        <v>0.25506257350661299</v>
      </c>
      <c r="O701">
        <v>0.24987225344915701</v>
      </c>
    </row>
    <row r="702" spans="1:15">
      <c r="A702">
        <v>2016</v>
      </c>
      <c r="B702" t="s">
        <v>235</v>
      </c>
      <c r="C702">
        <v>1.25817219586731</v>
      </c>
      <c r="D702" t="s">
        <v>229</v>
      </c>
      <c r="E702">
        <v>2229294.92159189</v>
      </c>
      <c r="F702">
        <v>2629</v>
      </c>
      <c r="I702" t="s">
        <v>233</v>
      </c>
      <c r="J702">
        <v>1</v>
      </c>
      <c r="K702">
        <v>16</v>
      </c>
      <c r="L702">
        <v>9999</v>
      </c>
      <c r="M702" t="s">
        <v>225</v>
      </c>
      <c r="N702">
        <v>0.76982753901379097</v>
      </c>
      <c r="O702">
        <v>0.77414605418139004</v>
      </c>
    </row>
    <row r="703" spans="1:15">
      <c r="A703">
        <v>2016</v>
      </c>
      <c r="B703" t="s">
        <v>235</v>
      </c>
      <c r="C703">
        <v>1.25817219586731</v>
      </c>
      <c r="D703" t="s">
        <v>231</v>
      </c>
      <c r="E703">
        <v>1037.9920615905301</v>
      </c>
      <c r="F703">
        <v>1</v>
      </c>
      <c r="I703" t="s">
        <v>233</v>
      </c>
      <c r="J703">
        <v>1</v>
      </c>
      <c r="K703">
        <v>16</v>
      </c>
      <c r="L703">
        <v>9999</v>
      </c>
      <c r="M703" t="s">
        <v>225</v>
      </c>
      <c r="N703">
        <v>3.5844287202677099E-4</v>
      </c>
      <c r="O703">
        <v>2.9446407538280301E-4</v>
      </c>
    </row>
    <row r="704" spans="1:15">
      <c r="A704">
        <v>2016</v>
      </c>
      <c r="B704" t="s">
        <v>235</v>
      </c>
      <c r="C704">
        <v>1.25817219586731</v>
      </c>
      <c r="D704" t="s">
        <v>233</v>
      </c>
      <c r="E704">
        <v>665503.89214303496</v>
      </c>
      <c r="F704">
        <v>766</v>
      </c>
      <c r="I704" t="s">
        <v>233</v>
      </c>
      <c r="J704">
        <v>1</v>
      </c>
      <c r="K704">
        <v>16</v>
      </c>
      <c r="L704">
        <v>9999</v>
      </c>
      <c r="M704" t="s">
        <v>225</v>
      </c>
      <c r="N704">
        <v>0.22981401811418201</v>
      </c>
      <c r="O704">
        <v>0.22555948174322701</v>
      </c>
    </row>
    <row r="705" spans="1:15">
      <c r="A705">
        <v>2016</v>
      </c>
      <c r="B705" t="s">
        <v>235</v>
      </c>
      <c r="C705">
        <v>1.25817219586731</v>
      </c>
      <c r="D705" t="s">
        <v>229</v>
      </c>
      <c r="E705">
        <v>2165796.2290386599</v>
      </c>
      <c r="F705">
        <v>2583</v>
      </c>
      <c r="I705" t="s">
        <v>233</v>
      </c>
      <c r="J705">
        <v>1</v>
      </c>
      <c r="K705">
        <v>17</v>
      </c>
      <c r="L705">
        <v>9999</v>
      </c>
      <c r="M705" t="s">
        <v>225</v>
      </c>
      <c r="N705">
        <v>0.61209625658941602</v>
      </c>
      <c r="O705">
        <v>0.61690948172916205</v>
      </c>
    </row>
    <row r="706" spans="1:15">
      <c r="A706">
        <v>2016</v>
      </c>
      <c r="B706" t="s">
        <v>235</v>
      </c>
      <c r="C706">
        <v>1.25817219586731</v>
      </c>
      <c r="D706" t="s">
        <v>231</v>
      </c>
      <c r="E706">
        <v>4417.4425796901296</v>
      </c>
      <c r="F706">
        <v>5</v>
      </c>
      <c r="I706" t="s">
        <v>233</v>
      </c>
      <c r="J706">
        <v>1</v>
      </c>
      <c r="K706">
        <v>17</v>
      </c>
      <c r="L706">
        <v>9999</v>
      </c>
      <c r="M706" t="s">
        <v>225</v>
      </c>
      <c r="N706">
        <v>1.24845543199011E-3</v>
      </c>
      <c r="O706">
        <v>1.19417243850012E-3</v>
      </c>
    </row>
    <row r="707" spans="1:15">
      <c r="A707">
        <v>2016</v>
      </c>
      <c r="B707" t="s">
        <v>235</v>
      </c>
      <c r="C707">
        <v>1.25817219586731</v>
      </c>
      <c r="D707" t="s">
        <v>233</v>
      </c>
      <c r="E707">
        <v>1368112.54051439</v>
      </c>
      <c r="F707">
        <v>1599</v>
      </c>
      <c r="I707" t="s">
        <v>233</v>
      </c>
      <c r="J707">
        <v>1</v>
      </c>
      <c r="K707">
        <v>17</v>
      </c>
      <c r="L707">
        <v>9999</v>
      </c>
      <c r="M707" t="s">
        <v>225</v>
      </c>
      <c r="N707">
        <v>0.386655287978594</v>
      </c>
      <c r="O707">
        <v>0.381896345832338</v>
      </c>
    </row>
    <row r="708" spans="1:15">
      <c r="A708">
        <v>2016</v>
      </c>
      <c r="B708" t="s">
        <v>235</v>
      </c>
      <c r="C708">
        <v>1.25817219586731</v>
      </c>
      <c r="D708" t="s">
        <v>229</v>
      </c>
      <c r="E708">
        <v>330738.24147203198</v>
      </c>
      <c r="F708">
        <v>383</v>
      </c>
      <c r="I708" t="s">
        <v>233</v>
      </c>
      <c r="J708">
        <v>1</v>
      </c>
      <c r="K708">
        <v>18</v>
      </c>
      <c r="L708">
        <v>9999</v>
      </c>
      <c r="M708" t="s">
        <v>225</v>
      </c>
      <c r="N708">
        <v>0.50491911598049999</v>
      </c>
      <c r="O708">
        <v>0.52038043478260898</v>
      </c>
    </row>
    <row r="709" spans="1:15">
      <c r="A709">
        <v>2016</v>
      </c>
      <c r="B709" t="s">
        <v>235</v>
      </c>
      <c r="C709">
        <v>1.25817219586731</v>
      </c>
      <c r="D709" t="s">
        <v>233</v>
      </c>
      <c r="E709">
        <v>324293.88348479901</v>
      </c>
      <c r="F709">
        <v>353</v>
      </c>
      <c r="I709" t="s">
        <v>233</v>
      </c>
      <c r="J709">
        <v>1</v>
      </c>
      <c r="K709">
        <v>18</v>
      </c>
      <c r="L709">
        <v>9999</v>
      </c>
      <c r="M709" t="s">
        <v>225</v>
      </c>
      <c r="N709">
        <v>0.49508088401950001</v>
      </c>
      <c r="O709">
        <v>0.47961956521739102</v>
      </c>
    </row>
    <row r="710" spans="1:15">
      <c r="A710">
        <v>2016</v>
      </c>
      <c r="B710" t="s">
        <v>235</v>
      </c>
      <c r="C710">
        <v>1.25817219586731</v>
      </c>
      <c r="D710" t="s">
        <v>229</v>
      </c>
      <c r="E710">
        <v>514961.072563119</v>
      </c>
      <c r="F710">
        <v>583</v>
      </c>
      <c r="I710" t="s">
        <v>233</v>
      </c>
      <c r="J710">
        <v>1</v>
      </c>
      <c r="K710">
        <v>19</v>
      </c>
      <c r="L710">
        <v>9999</v>
      </c>
      <c r="M710" t="s">
        <v>225</v>
      </c>
      <c r="N710">
        <v>0.680507038787736</v>
      </c>
      <c r="O710">
        <v>0.676334106728538</v>
      </c>
    </row>
    <row r="711" spans="1:15">
      <c r="A711">
        <v>2016</v>
      </c>
      <c r="B711" t="s">
        <v>235</v>
      </c>
      <c r="C711">
        <v>1.25817219586731</v>
      </c>
      <c r="D711" t="s">
        <v>231</v>
      </c>
      <c r="E711">
        <v>1602.9113775349499</v>
      </c>
      <c r="F711">
        <v>2</v>
      </c>
      <c r="I711" t="s">
        <v>233</v>
      </c>
      <c r="J711">
        <v>1</v>
      </c>
      <c r="K711">
        <v>19</v>
      </c>
      <c r="L711">
        <v>9999</v>
      </c>
      <c r="M711" t="s">
        <v>225</v>
      </c>
      <c r="N711">
        <v>2.1182037499189502E-3</v>
      </c>
      <c r="O711">
        <v>2.32018561484919E-3</v>
      </c>
    </row>
    <row r="712" spans="1:15">
      <c r="A712">
        <v>2016</v>
      </c>
      <c r="B712" t="s">
        <v>235</v>
      </c>
      <c r="C712">
        <v>1.25817219586731</v>
      </c>
      <c r="D712" t="s">
        <v>233</v>
      </c>
      <c r="E712">
        <v>240167.457780328</v>
      </c>
      <c r="F712">
        <v>277</v>
      </c>
      <c r="I712" t="s">
        <v>233</v>
      </c>
      <c r="J712">
        <v>1</v>
      </c>
      <c r="K712">
        <v>19</v>
      </c>
      <c r="L712">
        <v>9999</v>
      </c>
      <c r="M712" t="s">
        <v>225</v>
      </c>
      <c r="N712">
        <v>0.317374757462345</v>
      </c>
      <c r="O712">
        <v>0.32134570765661302</v>
      </c>
    </row>
    <row r="713" spans="1:15">
      <c r="A713">
        <v>2016</v>
      </c>
      <c r="B713" t="s">
        <v>235</v>
      </c>
      <c r="C713">
        <v>1.25817219586731</v>
      </c>
      <c r="D713" t="s">
        <v>229</v>
      </c>
      <c r="E713">
        <v>32244.437035687501</v>
      </c>
      <c r="F713">
        <v>39</v>
      </c>
      <c r="I713" t="s">
        <v>233</v>
      </c>
      <c r="J713">
        <v>1</v>
      </c>
      <c r="K713">
        <v>20</v>
      </c>
      <c r="L713">
        <v>9999</v>
      </c>
      <c r="M713" t="s">
        <v>225</v>
      </c>
      <c r="N713">
        <v>0.68740947374067896</v>
      </c>
      <c r="O713">
        <v>0.70909090909090899</v>
      </c>
    </row>
    <row r="714" spans="1:15">
      <c r="A714">
        <v>2016</v>
      </c>
      <c r="B714" t="s">
        <v>235</v>
      </c>
      <c r="C714">
        <v>1.25817219586731</v>
      </c>
      <c r="D714" t="s">
        <v>233</v>
      </c>
      <c r="E714">
        <v>14662.738770637599</v>
      </c>
      <c r="F714">
        <v>16</v>
      </c>
      <c r="I714" t="s">
        <v>233</v>
      </c>
      <c r="J714">
        <v>1</v>
      </c>
      <c r="K714">
        <v>20</v>
      </c>
      <c r="L714">
        <v>9999</v>
      </c>
      <c r="M714" t="s">
        <v>225</v>
      </c>
      <c r="N714">
        <v>0.31259052625932099</v>
      </c>
      <c r="O714">
        <v>0.29090909090909101</v>
      </c>
    </row>
    <row r="715" spans="1:15">
      <c r="A715">
        <v>2016</v>
      </c>
      <c r="B715" t="s">
        <v>235</v>
      </c>
      <c r="C715">
        <v>1.25817219586731</v>
      </c>
      <c r="D715" t="s">
        <v>229</v>
      </c>
      <c r="E715">
        <v>26136.0110247517</v>
      </c>
      <c r="F715">
        <v>28</v>
      </c>
      <c r="I715" t="s">
        <v>233</v>
      </c>
      <c r="J715">
        <v>1</v>
      </c>
      <c r="K715">
        <v>21</v>
      </c>
      <c r="L715">
        <v>9999</v>
      </c>
      <c r="M715" t="s">
        <v>225</v>
      </c>
      <c r="N715">
        <v>0.71878892733564004</v>
      </c>
      <c r="O715">
        <v>0.71794871794871795</v>
      </c>
    </row>
    <row r="716" spans="1:15">
      <c r="A716">
        <v>2016</v>
      </c>
      <c r="B716" t="s">
        <v>235</v>
      </c>
      <c r="C716">
        <v>1.25817219586731</v>
      </c>
      <c r="D716" t="s">
        <v>233</v>
      </c>
      <c r="E716">
        <v>10225.1654358136</v>
      </c>
      <c r="F716">
        <v>11</v>
      </c>
      <c r="I716" t="s">
        <v>233</v>
      </c>
      <c r="J716">
        <v>1</v>
      </c>
      <c r="K716">
        <v>21</v>
      </c>
      <c r="L716">
        <v>9999</v>
      </c>
      <c r="M716" t="s">
        <v>225</v>
      </c>
      <c r="N716">
        <v>0.28121107266436002</v>
      </c>
      <c r="O716">
        <v>0.28205128205128199</v>
      </c>
    </row>
    <row r="717" spans="1:15">
      <c r="A717">
        <v>2016</v>
      </c>
      <c r="B717" t="s">
        <v>227</v>
      </c>
      <c r="D717" t="s">
        <v>227</v>
      </c>
      <c r="F717">
        <v>1688</v>
      </c>
      <c r="I717" t="s">
        <v>233</v>
      </c>
      <c r="J717">
        <v>2</v>
      </c>
      <c r="K717">
        <v>-9</v>
      </c>
      <c r="L717">
        <v>9999</v>
      </c>
      <c r="M717" t="s">
        <v>225</v>
      </c>
      <c r="O717">
        <v>1</v>
      </c>
    </row>
    <row r="718" spans="1:15">
      <c r="A718">
        <v>2016</v>
      </c>
      <c r="B718" t="s">
        <v>227</v>
      </c>
      <c r="D718" t="s">
        <v>227</v>
      </c>
      <c r="F718">
        <v>14653</v>
      </c>
      <c r="I718" t="s">
        <v>233</v>
      </c>
      <c r="J718">
        <v>3</v>
      </c>
      <c r="K718">
        <v>-9</v>
      </c>
      <c r="L718">
        <v>9999</v>
      </c>
      <c r="M718" t="s">
        <v>225</v>
      </c>
      <c r="O718">
        <v>1</v>
      </c>
    </row>
    <row r="719" spans="1:15">
      <c r="A719">
        <v>2016</v>
      </c>
      <c r="B719" t="s">
        <v>227</v>
      </c>
      <c r="D719" t="s">
        <v>227</v>
      </c>
      <c r="F719">
        <v>7591</v>
      </c>
      <c r="I719" t="s">
        <v>227</v>
      </c>
      <c r="J719">
        <v>3</v>
      </c>
      <c r="K719">
        <v>9999</v>
      </c>
      <c r="L719">
        <v>-9</v>
      </c>
      <c r="M719" t="s">
        <v>225</v>
      </c>
      <c r="O719">
        <v>1</v>
      </c>
    </row>
    <row r="720" spans="1:15">
      <c r="A720">
        <v>2016</v>
      </c>
      <c r="B720" t="s">
        <v>227</v>
      </c>
      <c r="D720" t="s">
        <v>227</v>
      </c>
      <c r="F720">
        <v>15353</v>
      </c>
      <c r="I720" t="s">
        <v>227</v>
      </c>
      <c r="J720">
        <v>4</v>
      </c>
      <c r="K720">
        <v>9999</v>
      </c>
      <c r="L720">
        <v>-9</v>
      </c>
      <c r="M720" t="s">
        <v>225</v>
      </c>
      <c r="O720">
        <v>1</v>
      </c>
    </row>
    <row r="721" spans="1:15">
      <c r="A721">
        <v>2016</v>
      </c>
      <c r="B721" t="s">
        <v>226</v>
      </c>
      <c r="C721">
        <v>1.28260522559254</v>
      </c>
      <c r="D721" t="s">
        <v>227</v>
      </c>
      <c r="E721">
        <v>2221.47225072628</v>
      </c>
      <c r="F721">
        <v>2</v>
      </c>
      <c r="I721" t="s">
        <v>229</v>
      </c>
      <c r="J721">
        <v>1</v>
      </c>
      <c r="K721">
        <v>9999</v>
      </c>
      <c r="L721">
        <v>-8</v>
      </c>
      <c r="M721" t="s">
        <v>225</v>
      </c>
      <c r="N721">
        <v>1</v>
      </c>
      <c r="O721">
        <v>1</v>
      </c>
    </row>
    <row r="722" spans="1:15">
      <c r="A722">
        <v>2016</v>
      </c>
      <c r="B722" t="s">
        <v>226</v>
      </c>
      <c r="C722">
        <v>1.28260522559254</v>
      </c>
      <c r="D722" t="s">
        <v>227</v>
      </c>
      <c r="E722">
        <v>189719.11715397201</v>
      </c>
      <c r="F722">
        <v>171</v>
      </c>
      <c r="I722" t="s">
        <v>229</v>
      </c>
      <c r="J722">
        <v>1</v>
      </c>
      <c r="K722">
        <v>9999</v>
      </c>
      <c r="L722">
        <v>1</v>
      </c>
      <c r="M722" t="s">
        <v>225</v>
      </c>
      <c r="N722">
        <v>1</v>
      </c>
      <c r="O722">
        <v>1</v>
      </c>
    </row>
    <row r="723" spans="1:15">
      <c r="A723">
        <v>2016</v>
      </c>
      <c r="B723" t="s">
        <v>226</v>
      </c>
      <c r="C723">
        <v>1.28260522559254</v>
      </c>
      <c r="D723" t="s">
        <v>227</v>
      </c>
      <c r="E723">
        <v>334910.02869104798</v>
      </c>
      <c r="F723">
        <v>293</v>
      </c>
      <c r="I723" t="s">
        <v>229</v>
      </c>
      <c r="J723">
        <v>1</v>
      </c>
      <c r="K723">
        <v>9999</v>
      </c>
      <c r="L723">
        <v>2</v>
      </c>
      <c r="M723" t="s">
        <v>225</v>
      </c>
      <c r="N723">
        <v>1</v>
      </c>
      <c r="O723">
        <v>1</v>
      </c>
    </row>
    <row r="724" spans="1:15">
      <c r="A724">
        <v>2016</v>
      </c>
      <c r="B724" t="s">
        <v>226</v>
      </c>
      <c r="C724">
        <v>1.28260522559254</v>
      </c>
      <c r="D724" t="s">
        <v>227</v>
      </c>
      <c r="E724">
        <v>239821.52508129401</v>
      </c>
      <c r="F724">
        <v>207</v>
      </c>
      <c r="I724" t="s">
        <v>229</v>
      </c>
      <c r="J724">
        <v>1</v>
      </c>
      <c r="K724">
        <v>9999</v>
      </c>
      <c r="L724">
        <v>3</v>
      </c>
      <c r="M724" t="s">
        <v>225</v>
      </c>
      <c r="N724">
        <v>0.99681199287763</v>
      </c>
      <c r="O724">
        <v>0.99519230769230804</v>
      </c>
    </row>
    <row r="725" spans="1:15">
      <c r="A725">
        <v>2016</v>
      </c>
      <c r="B725" t="s">
        <v>226</v>
      </c>
      <c r="C725">
        <v>1.28260522559254</v>
      </c>
      <c r="D725" t="s">
        <v>229</v>
      </c>
      <c r="E725">
        <v>766.99792490434004</v>
      </c>
      <c r="F725">
        <v>1</v>
      </c>
      <c r="I725" t="s">
        <v>229</v>
      </c>
      <c r="J725">
        <v>1</v>
      </c>
      <c r="K725">
        <v>9999</v>
      </c>
      <c r="L725">
        <v>3</v>
      </c>
      <c r="M725" t="s">
        <v>225</v>
      </c>
      <c r="N725">
        <v>3.1880071223704298E-3</v>
      </c>
      <c r="O725">
        <v>4.8076923076923097E-3</v>
      </c>
    </row>
    <row r="726" spans="1:15">
      <c r="A726">
        <v>2016</v>
      </c>
      <c r="B726" t="s">
        <v>226</v>
      </c>
      <c r="C726">
        <v>1.28260522559254</v>
      </c>
      <c r="D726" t="s">
        <v>227</v>
      </c>
      <c r="E726">
        <v>147117.38458591601</v>
      </c>
      <c r="F726">
        <v>132</v>
      </c>
      <c r="I726" t="s">
        <v>229</v>
      </c>
      <c r="J726">
        <v>1</v>
      </c>
      <c r="K726">
        <v>9999</v>
      </c>
      <c r="L726">
        <v>4</v>
      </c>
      <c r="M726" t="s">
        <v>225</v>
      </c>
      <c r="N726">
        <v>1</v>
      </c>
      <c r="O726">
        <v>1</v>
      </c>
    </row>
    <row r="727" spans="1:15">
      <c r="A727">
        <v>2016</v>
      </c>
      <c r="B727" t="s">
        <v>226</v>
      </c>
      <c r="C727">
        <v>1.28260522559254</v>
      </c>
      <c r="D727" t="s">
        <v>227</v>
      </c>
      <c r="E727">
        <v>115588.3829304</v>
      </c>
      <c r="F727">
        <v>99</v>
      </c>
      <c r="I727" t="s">
        <v>229</v>
      </c>
      <c r="J727">
        <v>1</v>
      </c>
      <c r="K727">
        <v>9999</v>
      </c>
      <c r="L727">
        <v>5</v>
      </c>
      <c r="M727" t="s">
        <v>225</v>
      </c>
      <c r="N727">
        <v>1</v>
      </c>
      <c r="O727">
        <v>1</v>
      </c>
    </row>
    <row r="728" spans="1:15">
      <c r="A728">
        <v>2016</v>
      </c>
      <c r="B728" t="s">
        <v>226</v>
      </c>
      <c r="C728">
        <v>1.28260522559254</v>
      </c>
      <c r="D728" t="s">
        <v>227</v>
      </c>
      <c r="E728">
        <v>106049.647867668</v>
      </c>
      <c r="F728">
        <v>95</v>
      </c>
      <c r="I728" t="s">
        <v>229</v>
      </c>
      <c r="J728">
        <v>1</v>
      </c>
      <c r="K728">
        <v>9999</v>
      </c>
      <c r="L728">
        <v>6</v>
      </c>
      <c r="M728" t="s">
        <v>225</v>
      </c>
      <c r="N728">
        <v>1</v>
      </c>
      <c r="O728">
        <v>1</v>
      </c>
    </row>
    <row r="729" spans="1:15">
      <c r="A729">
        <v>2016</v>
      </c>
      <c r="B729" t="s">
        <v>226</v>
      </c>
      <c r="C729">
        <v>1.28260522559254</v>
      </c>
      <c r="D729" t="s">
        <v>227</v>
      </c>
      <c r="E729">
        <v>101882.46348971799</v>
      </c>
      <c r="F729">
        <v>83</v>
      </c>
      <c r="I729" t="s">
        <v>229</v>
      </c>
      <c r="J729">
        <v>1</v>
      </c>
      <c r="K729">
        <v>9999</v>
      </c>
      <c r="L729">
        <v>7</v>
      </c>
      <c r="M729" t="s">
        <v>225</v>
      </c>
      <c r="N729">
        <v>1</v>
      </c>
      <c r="O729">
        <v>1</v>
      </c>
    </row>
    <row r="730" spans="1:15">
      <c r="A730">
        <v>2016</v>
      </c>
      <c r="B730" t="s">
        <v>226</v>
      </c>
      <c r="C730">
        <v>1.28260522559254</v>
      </c>
      <c r="D730" t="s">
        <v>227</v>
      </c>
      <c r="E730">
        <v>66419.7116073098</v>
      </c>
      <c r="F730">
        <v>55</v>
      </c>
      <c r="I730" t="s">
        <v>229</v>
      </c>
      <c r="J730">
        <v>1</v>
      </c>
      <c r="K730">
        <v>9999</v>
      </c>
      <c r="L730">
        <v>8</v>
      </c>
      <c r="M730" t="s">
        <v>225</v>
      </c>
      <c r="N730">
        <v>1</v>
      </c>
      <c r="O730">
        <v>1</v>
      </c>
    </row>
    <row r="731" spans="1:15">
      <c r="A731">
        <v>2016</v>
      </c>
      <c r="B731" t="s">
        <v>226</v>
      </c>
      <c r="C731">
        <v>1.28260522559254</v>
      </c>
      <c r="D731" t="s">
        <v>227</v>
      </c>
      <c r="E731">
        <v>126105.74578025901</v>
      </c>
      <c r="F731">
        <v>97</v>
      </c>
      <c r="I731" t="s">
        <v>229</v>
      </c>
      <c r="J731">
        <v>1</v>
      </c>
      <c r="K731">
        <v>9999</v>
      </c>
      <c r="L731">
        <v>9</v>
      </c>
      <c r="M731" t="s">
        <v>225</v>
      </c>
      <c r="N731">
        <v>1</v>
      </c>
      <c r="O731">
        <v>1</v>
      </c>
    </row>
    <row r="732" spans="1:15">
      <c r="A732">
        <v>2016</v>
      </c>
      <c r="B732" t="s">
        <v>227</v>
      </c>
      <c r="C732">
        <v>1.30137844611529</v>
      </c>
      <c r="D732" t="s">
        <v>227</v>
      </c>
      <c r="E732">
        <v>20268.9692982456</v>
      </c>
      <c r="F732">
        <v>20</v>
      </c>
      <c r="I732" t="s">
        <v>229</v>
      </c>
      <c r="J732">
        <v>1</v>
      </c>
      <c r="K732">
        <v>9999</v>
      </c>
      <c r="L732">
        <v>-9</v>
      </c>
      <c r="M732" t="s">
        <v>225</v>
      </c>
      <c r="N732">
        <v>1</v>
      </c>
      <c r="O732">
        <v>1</v>
      </c>
    </row>
    <row r="733" spans="1:15">
      <c r="A733">
        <v>2016</v>
      </c>
      <c r="B733" t="s">
        <v>227</v>
      </c>
      <c r="C733">
        <v>1.30137844611529</v>
      </c>
      <c r="D733" t="s">
        <v>227</v>
      </c>
      <c r="E733">
        <v>864.11528822055095</v>
      </c>
      <c r="F733">
        <v>1</v>
      </c>
      <c r="I733" t="s">
        <v>229</v>
      </c>
      <c r="J733">
        <v>1</v>
      </c>
      <c r="K733">
        <v>9999</v>
      </c>
      <c r="L733">
        <v>3</v>
      </c>
      <c r="M733" t="s">
        <v>225</v>
      </c>
      <c r="N733">
        <v>1</v>
      </c>
      <c r="O733">
        <v>1</v>
      </c>
    </row>
    <row r="734" spans="1:15">
      <c r="A734">
        <v>2016</v>
      </c>
      <c r="B734" t="s">
        <v>227</v>
      </c>
      <c r="C734">
        <v>1.30137844611529</v>
      </c>
      <c r="D734" t="s">
        <v>227</v>
      </c>
      <c r="E734">
        <v>3905.43671679198</v>
      </c>
      <c r="F734">
        <v>4</v>
      </c>
      <c r="I734" t="s">
        <v>229</v>
      </c>
      <c r="J734">
        <v>1</v>
      </c>
      <c r="K734">
        <v>9999</v>
      </c>
      <c r="L734">
        <v>9</v>
      </c>
      <c r="M734" t="s">
        <v>225</v>
      </c>
      <c r="N734">
        <v>1</v>
      </c>
      <c r="O734">
        <v>1</v>
      </c>
    </row>
    <row r="735" spans="1:15">
      <c r="A735">
        <v>2016</v>
      </c>
      <c r="B735" t="s">
        <v>231</v>
      </c>
      <c r="C735">
        <v>1.4171495140868799</v>
      </c>
      <c r="D735" t="s">
        <v>227</v>
      </c>
      <c r="E735">
        <v>2328.3766516447499</v>
      </c>
      <c r="F735">
        <v>2</v>
      </c>
      <c r="I735" t="s">
        <v>229</v>
      </c>
      <c r="J735">
        <v>1</v>
      </c>
      <c r="K735">
        <v>9999</v>
      </c>
      <c r="L735">
        <v>-8</v>
      </c>
      <c r="M735" t="s">
        <v>225</v>
      </c>
      <c r="N735">
        <v>1</v>
      </c>
      <c r="O735">
        <v>1</v>
      </c>
    </row>
    <row r="736" spans="1:15">
      <c r="A736">
        <v>2016</v>
      </c>
      <c r="B736" t="s">
        <v>231</v>
      </c>
      <c r="C736">
        <v>1.4171495140868799</v>
      </c>
      <c r="D736" t="s">
        <v>227</v>
      </c>
      <c r="E736">
        <v>4140.9108801618704</v>
      </c>
      <c r="F736">
        <v>4</v>
      </c>
      <c r="I736" t="s">
        <v>229</v>
      </c>
      <c r="J736">
        <v>1</v>
      </c>
      <c r="K736">
        <v>9999</v>
      </c>
      <c r="L736">
        <v>1</v>
      </c>
      <c r="M736" t="s">
        <v>225</v>
      </c>
      <c r="N736">
        <v>1</v>
      </c>
      <c r="O736">
        <v>1</v>
      </c>
    </row>
    <row r="737" spans="1:15">
      <c r="A737">
        <v>2016</v>
      </c>
      <c r="B737" t="s">
        <v>231</v>
      </c>
      <c r="C737">
        <v>1.4171495140868799</v>
      </c>
      <c r="D737" t="s">
        <v>227</v>
      </c>
      <c r="E737">
        <v>6401.26435513045</v>
      </c>
      <c r="F737">
        <v>6</v>
      </c>
      <c r="I737" t="s">
        <v>229</v>
      </c>
      <c r="J737">
        <v>1</v>
      </c>
      <c r="K737">
        <v>9999</v>
      </c>
      <c r="L737">
        <v>2</v>
      </c>
      <c r="M737" t="s">
        <v>225</v>
      </c>
      <c r="N737">
        <v>1</v>
      </c>
      <c r="O737">
        <v>1</v>
      </c>
    </row>
    <row r="738" spans="1:15">
      <c r="A738">
        <v>2016</v>
      </c>
      <c r="B738" t="s">
        <v>231</v>
      </c>
      <c r="C738">
        <v>1.4171495140868799</v>
      </c>
      <c r="D738" t="s">
        <v>227</v>
      </c>
      <c r="E738">
        <v>2253.2677273981399</v>
      </c>
      <c r="F738">
        <v>2</v>
      </c>
      <c r="I738" t="s">
        <v>229</v>
      </c>
      <c r="J738">
        <v>1</v>
      </c>
      <c r="K738">
        <v>9999</v>
      </c>
      <c r="L738">
        <v>3</v>
      </c>
      <c r="M738" t="s">
        <v>225</v>
      </c>
      <c r="N738">
        <v>1</v>
      </c>
      <c r="O738">
        <v>1</v>
      </c>
    </row>
    <row r="739" spans="1:15">
      <c r="A739">
        <v>2016</v>
      </c>
      <c r="B739" t="s">
        <v>231</v>
      </c>
      <c r="C739">
        <v>1.4171495140868799</v>
      </c>
      <c r="D739" t="s">
        <v>227</v>
      </c>
      <c r="E739">
        <v>882.88414727612701</v>
      </c>
      <c r="F739">
        <v>1</v>
      </c>
      <c r="I739" t="s">
        <v>229</v>
      </c>
      <c r="J739">
        <v>1</v>
      </c>
      <c r="K739">
        <v>9999</v>
      </c>
      <c r="L739">
        <v>4</v>
      </c>
      <c r="M739" t="s">
        <v>225</v>
      </c>
      <c r="N739">
        <v>1</v>
      </c>
      <c r="O739">
        <v>1</v>
      </c>
    </row>
    <row r="740" spans="1:15">
      <c r="A740">
        <v>2016</v>
      </c>
      <c r="B740" t="s">
        <v>231</v>
      </c>
      <c r="C740">
        <v>1.4171495140868799</v>
      </c>
      <c r="D740" t="s">
        <v>227</v>
      </c>
      <c r="E740">
        <v>3824.8865385204899</v>
      </c>
      <c r="F740">
        <v>3</v>
      </c>
      <c r="I740" t="s">
        <v>229</v>
      </c>
      <c r="J740">
        <v>1</v>
      </c>
      <c r="K740">
        <v>9999</v>
      </c>
      <c r="L740">
        <v>5</v>
      </c>
      <c r="M740" t="s">
        <v>225</v>
      </c>
      <c r="N740">
        <v>0.83020609043371296</v>
      </c>
      <c r="O740">
        <v>0.75</v>
      </c>
    </row>
    <row r="741" spans="1:15">
      <c r="A741">
        <v>2016</v>
      </c>
      <c r="B741" t="s">
        <v>231</v>
      </c>
      <c r="C741">
        <v>1.4171495140868799</v>
      </c>
      <c r="D741" t="s">
        <v>233</v>
      </c>
      <c r="E741">
        <v>782.26653177595904</v>
      </c>
      <c r="F741">
        <v>1</v>
      </c>
      <c r="I741" t="s">
        <v>229</v>
      </c>
      <c r="J741">
        <v>1</v>
      </c>
      <c r="K741">
        <v>9999</v>
      </c>
      <c r="L741">
        <v>5</v>
      </c>
      <c r="M741" t="s">
        <v>225</v>
      </c>
      <c r="N741">
        <v>0.16979390956628701</v>
      </c>
      <c r="O741">
        <v>0.25</v>
      </c>
    </row>
    <row r="742" spans="1:15">
      <c r="A742">
        <v>2016</v>
      </c>
      <c r="B742" t="s">
        <v>231</v>
      </c>
      <c r="C742">
        <v>1.4171495140868799</v>
      </c>
      <c r="D742" t="s">
        <v>227</v>
      </c>
      <c r="E742">
        <v>2290.1136147644002</v>
      </c>
      <c r="F742">
        <v>2</v>
      </c>
      <c r="I742" t="s">
        <v>229</v>
      </c>
      <c r="J742">
        <v>1</v>
      </c>
      <c r="K742">
        <v>9999</v>
      </c>
      <c r="L742">
        <v>6</v>
      </c>
      <c r="M742" t="s">
        <v>225</v>
      </c>
      <c r="N742">
        <v>1</v>
      </c>
      <c r="O742">
        <v>1</v>
      </c>
    </row>
    <row r="743" spans="1:15">
      <c r="A743">
        <v>2016</v>
      </c>
      <c r="B743" t="s">
        <v>231</v>
      </c>
      <c r="C743">
        <v>1.4171495140868799</v>
      </c>
      <c r="D743" t="s">
        <v>227</v>
      </c>
      <c r="E743">
        <v>9866.1949170728694</v>
      </c>
      <c r="F743">
        <v>8</v>
      </c>
      <c r="I743" t="s">
        <v>229</v>
      </c>
      <c r="J743">
        <v>1</v>
      </c>
      <c r="K743">
        <v>9999</v>
      </c>
      <c r="L743">
        <v>7</v>
      </c>
      <c r="M743" t="s">
        <v>225</v>
      </c>
      <c r="N743">
        <v>1</v>
      </c>
      <c r="O743">
        <v>1</v>
      </c>
    </row>
    <row r="744" spans="1:15">
      <c r="A744">
        <v>2016</v>
      </c>
      <c r="B744" t="s">
        <v>231</v>
      </c>
      <c r="C744">
        <v>1.4171495140868799</v>
      </c>
      <c r="D744" t="s">
        <v>227</v>
      </c>
      <c r="E744">
        <v>5796.1415126153497</v>
      </c>
      <c r="F744">
        <v>4</v>
      </c>
      <c r="I744" t="s">
        <v>229</v>
      </c>
      <c r="J744">
        <v>1</v>
      </c>
      <c r="K744">
        <v>9999</v>
      </c>
      <c r="L744">
        <v>9</v>
      </c>
      <c r="M744" t="s">
        <v>225</v>
      </c>
      <c r="N744">
        <v>1</v>
      </c>
      <c r="O744">
        <v>1</v>
      </c>
    </row>
    <row r="745" spans="1:15">
      <c r="A745">
        <v>2016</v>
      </c>
      <c r="B745" t="s">
        <v>235</v>
      </c>
      <c r="C745">
        <v>1.25817219586731</v>
      </c>
      <c r="D745" t="s">
        <v>227</v>
      </c>
      <c r="E745">
        <v>6773.9991025496001</v>
      </c>
      <c r="F745">
        <v>7</v>
      </c>
      <c r="I745" t="s">
        <v>229</v>
      </c>
      <c r="J745">
        <v>1</v>
      </c>
      <c r="K745">
        <v>9999</v>
      </c>
      <c r="L745">
        <v>-8</v>
      </c>
      <c r="M745" t="s">
        <v>225</v>
      </c>
      <c r="N745">
        <v>1</v>
      </c>
      <c r="O745">
        <v>1</v>
      </c>
    </row>
    <row r="746" spans="1:15">
      <c r="A746">
        <v>2016</v>
      </c>
      <c r="B746" t="s">
        <v>235</v>
      </c>
      <c r="C746">
        <v>1.25817219586731</v>
      </c>
      <c r="D746" t="s">
        <v>227</v>
      </c>
      <c r="E746">
        <v>620559.46496226301</v>
      </c>
      <c r="F746">
        <v>708</v>
      </c>
      <c r="I746" t="s">
        <v>229</v>
      </c>
      <c r="J746">
        <v>1</v>
      </c>
      <c r="K746">
        <v>9999</v>
      </c>
      <c r="L746">
        <v>1</v>
      </c>
      <c r="M746" t="s">
        <v>225</v>
      </c>
      <c r="N746">
        <v>0.99208102019470601</v>
      </c>
      <c r="O746">
        <v>0.98744769874477001</v>
      </c>
    </row>
    <row r="747" spans="1:15">
      <c r="A747">
        <v>2016</v>
      </c>
      <c r="B747" t="s">
        <v>235</v>
      </c>
      <c r="C747">
        <v>1.25817219586731</v>
      </c>
      <c r="D747" t="s">
        <v>229</v>
      </c>
      <c r="E747">
        <v>4953.4239351296001</v>
      </c>
      <c r="F747">
        <v>9</v>
      </c>
      <c r="I747" t="s">
        <v>229</v>
      </c>
      <c r="J747">
        <v>1</v>
      </c>
      <c r="K747">
        <v>9999</v>
      </c>
      <c r="L747">
        <v>1</v>
      </c>
      <c r="M747" t="s">
        <v>225</v>
      </c>
      <c r="N747">
        <v>7.9189798052940706E-3</v>
      </c>
      <c r="O747">
        <v>1.2552301255230099E-2</v>
      </c>
    </row>
    <row r="748" spans="1:15">
      <c r="A748">
        <v>2016</v>
      </c>
      <c r="B748" t="s">
        <v>235</v>
      </c>
      <c r="C748">
        <v>1.25817219586731</v>
      </c>
      <c r="D748" t="s">
        <v>227</v>
      </c>
      <c r="E748">
        <v>1203554.94084471</v>
      </c>
      <c r="F748">
        <v>1350</v>
      </c>
      <c r="I748" t="s">
        <v>229</v>
      </c>
      <c r="J748">
        <v>1</v>
      </c>
      <c r="K748">
        <v>9999</v>
      </c>
      <c r="L748">
        <v>2</v>
      </c>
      <c r="M748" t="s">
        <v>225</v>
      </c>
      <c r="N748">
        <v>0.98828938192525295</v>
      </c>
      <c r="O748">
        <v>0.98253275109170302</v>
      </c>
    </row>
    <row r="749" spans="1:15">
      <c r="A749">
        <v>2016</v>
      </c>
      <c r="B749" t="s">
        <v>235</v>
      </c>
      <c r="C749">
        <v>1.25817219586731</v>
      </c>
      <c r="D749" t="s">
        <v>229</v>
      </c>
      <c r="E749">
        <v>12453.388394694601</v>
      </c>
      <c r="F749">
        <v>21</v>
      </c>
      <c r="I749" t="s">
        <v>229</v>
      </c>
      <c r="J749">
        <v>1</v>
      </c>
      <c r="K749">
        <v>9999</v>
      </c>
      <c r="L749">
        <v>2</v>
      </c>
      <c r="M749" t="s">
        <v>225</v>
      </c>
      <c r="N749">
        <v>1.02259989152052E-2</v>
      </c>
      <c r="O749">
        <v>1.52838427947598E-2</v>
      </c>
    </row>
    <row r="750" spans="1:15">
      <c r="A750">
        <v>2016</v>
      </c>
      <c r="B750" t="s">
        <v>235</v>
      </c>
      <c r="C750">
        <v>1.25817219586731</v>
      </c>
      <c r="D750" t="s">
        <v>233</v>
      </c>
      <c r="E750">
        <v>1807.9934454613301</v>
      </c>
      <c r="F750">
        <v>3</v>
      </c>
      <c r="I750" t="s">
        <v>229</v>
      </c>
      <c r="J750">
        <v>1</v>
      </c>
      <c r="K750">
        <v>9999</v>
      </c>
      <c r="L750">
        <v>2</v>
      </c>
      <c r="M750" t="s">
        <v>225</v>
      </c>
      <c r="N750">
        <v>1.4846191595423201E-3</v>
      </c>
      <c r="O750">
        <v>2.18340611353712E-3</v>
      </c>
    </row>
    <row r="751" spans="1:15">
      <c r="A751">
        <v>2016</v>
      </c>
      <c r="B751" t="s">
        <v>235</v>
      </c>
      <c r="C751">
        <v>1.25817219586731</v>
      </c>
      <c r="D751" t="s">
        <v>227</v>
      </c>
      <c r="E751">
        <v>873488.56332527299</v>
      </c>
      <c r="F751">
        <v>949</v>
      </c>
      <c r="I751" t="s">
        <v>229</v>
      </c>
      <c r="J751">
        <v>1</v>
      </c>
      <c r="K751">
        <v>9999</v>
      </c>
      <c r="L751">
        <v>3</v>
      </c>
      <c r="M751" t="s">
        <v>225</v>
      </c>
      <c r="N751">
        <v>0.98894042301030205</v>
      </c>
      <c r="O751">
        <v>0.98341968911917099</v>
      </c>
    </row>
    <row r="752" spans="1:15">
      <c r="A752">
        <v>2016</v>
      </c>
      <c r="B752" t="s">
        <v>235</v>
      </c>
      <c r="C752">
        <v>1.25817219586731</v>
      </c>
      <c r="D752" t="s">
        <v>229</v>
      </c>
      <c r="E752">
        <v>8687.6790124637791</v>
      </c>
      <c r="F752">
        <v>14</v>
      </c>
      <c r="I752" t="s">
        <v>229</v>
      </c>
      <c r="J752">
        <v>1</v>
      </c>
      <c r="K752">
        <v>9999</v>
      </c>
      <c r="L752">
        <v>3</v>
      </c>
      <c r="M752" t="s">
        <v>225</v>
      </c>
      <c r="N752">
        <v>9.8359581547998905E-3</v>
      </c>
      <c r="O752">
        <v>1.4507772020725399E-2</v>
      </c>
    </row>
    <row r="753" spans="1:15">
      <c r="A753">
        <v>2016</v>
      </c>
      <c r="B753" t="s">
        <v>235</v>
      </c>
      <c r="C753">
        <v>1.25817219586731</v>
      </c>
      <c r="D753" t="s">
        <v>233</v>
      </c>
      <c r="E753">
        <v>1080.7699162500201</v>
      </c>
      <c r="F753">
        <v>2</v>
      </c>
      <c r="I753" t="s">
        <v>229</v>
      </c>
      <c r="J753">
        <v>1</v>
      </c>
      <c r="K753">
        <v>9999</v>
      </c>
      <c r="L753">
        <v>3</v>
      </c>
      <c r="M753" t="s">
        <v>225</v>
      </c>
      <c r="N753">
        <v>1.22361883489835E-3</v>
      </c>
      <c r="O753">
        <v>2.0725388601036299E-3</v>
      </c>
    </row>
    <row r="754" spans="1:15">
      <c r="A754">
        <v>2016</v>
      </c>
      <c r="B754" t="s">
        <v>235</v>
      </c>
      <c r="C754">
        <v>1.25817219586731</v>
      </c>
      <c r="D754" t="s">
        <v>227</v>
      </c>
      <c r="E754">
        <v>702285.29811702005</v>
      </c>
      <c r="F754">
        <v>784</v>
      </c>
      <c r="I754" t="s">
        <v>229</v>
      </c>
      <c r="J754">
        <v>1</v>
      </c>
      <c r="K754">
        <v>9999</v>
      </c>
      <c r="L754">
        <v>4</v>
      </c>
      <c r="M754" t="s">
        <v>225</v>
      </c>
      <c r="N754">
        <v>0.988098820680401</v>
      </c>
      <c r="O754">
        <v>0.98122653316645803</v>
      </c>
    </row>
    <row r="755" spans="1:15">
      <c r="A755">
        <v>2016</v>
      </c>
      <c r="B755" t="s">
        <v>235</v>
      </c>
      <c r="C755">
        <v>1.25817219586731</v>
      </c>
      <c r="D755" t="s">
        <v>229</v>
      </c>
      <c r="E755">
        <v>8458.6916728159304</v>
      </c>
      <c r="F755">
        <v>15</v>
      </c>
      <c r="I755" t="s">
        <v>229</v>
      </c>
      <c r="J755">
        <v>1</v>
      </c>
      <c r="K755">
        <v>9999</v>
      </c>
      <c r="L755">
        <v>4</v>
      </c>
      <c r="M755" t="s">
        <v>225</v>
      </c>
      <c r="N755">
        <v>1.19011793195988E-2</v>
      </c>
      <c r="O755">
        <v>1.8773466833541901E-2</v>
      </c>
    </row>
    <row r="756" spans="1:15">
      <c r="A756">
        <v>2016</v>
      </c>
      <c r="B756" t="s">
        <v>235</v>
      </c>
      <c r="C756">
        <v>1.25817219586731</v>
      </c>
      <c r="D756" t="s">
        <v>227</v>
      </c>
      <c r="E756">
        <v>822397.96496768901</v>
      </c>
      <c r="F756">
        <v>894</v>
      </c>
      <c r="I756" t="s">
        <v>229</v>
      </c>
      <c r="J756">
        <v>1</v>
      </c>
      <c r="K756">
        <v>9999</v>
      </c>
      <c r="L756">
        <v>5</v>
      </c>
      <c r="M756" t="s">
        <v>225</v>
      </c>
      <c r="N756">
        <v>0.98687081125885301</v>
      </c>
      <c r="O756">
        <v>0.97918948521358196</v>
      </c>
    </row>
    <row r="757" spans="1:15">
      <c r="A757">
        <v>2016</v>
      </c>
      <c r="B757" t="s">
        <v>235</v>
      </c>
      <c r="C757">
        <v>1.25817219586731</v>
      </c>
      <c r="D757" t="s">
        <v>229</v>
      </c>
      <c r="E757">
        <v>9528.1380393031504</v>
      </c>
      <c r="F757">
        <v>17</v>
      </c>
      <c r="I757" t="s">
        <v>229</v>
      </c>
      <c r="J757">
        <v>1</v>
      </c>
      <c r="K757">
        <v>9999</v>
      </c>
      <c r="L757">
        <v>5</v>
      </c>
      <c r="M757" t="s">
        <v>225</v>
      </c>
      <c r="N757">
        <v>1.1433687481221901E-2</v>
      </c>
      <c r="O757">
        <v>1.8619934282584901E-2</v>
      </c>
    </row>
    <row r="758" spans="1:15">
      <c r="A758">
        <v>2016</v>
      </c>
      <c r="B758" t="s">
        <v>235</v>
      </c>
      <c r="C758">
        <v>1.25817219586731</v>
      </c>
      <c r="D758" t="s">
        <v>233</v>
      </c>
      <c r="E758">
        <v>1412.9273759589901</v>
      </c>
      <c r="F758">
        <v>2</v>
      </c>
      <c r="I758" t="s">
        <v>229</v>
      </c>
      <c r="J758">
        <v>1</v>
      </c>
      <c r="K758">
        <v>9999</v>
      </c>
      <c r="L758">
        <v>5</v>
      </c>
      <c r="M758" t="s">
        <v>225</v>
      </c>
      <c r="N758">
        <v>1.69550125992502E-3</v>
      </c>
      <c r="O758">
        <v>2.1905805038335202E-3</v>
      </c>
    </row>
    <row r="759" spans="1:15">
      <c r="A759">
        <v>2016</v>
      </c>
      <c r="B759" t="s">
        <v>235</v>
      </c>
      <c r="C759">
        <v>1.25817219586731</v>
      </c>
      <c r="D759" t="s">
        <v>227</v>
      </c>
      <c r="E759">
        <v>699081.99170634197</v>
      </c>
      <c r="F759">
        <v>782</v>
      </c>
      <c r="I759" t="s">
        <v>229</v>
      </c>
      <c r="J759">
        <v>1</v>
      </c>
      <c r="K759">
        <v>9999</v>
      </c>
      <c r="L759">
        <v>6</v>
      </c>
      <c r="M759" t="s">
        <v>225</v>
      </c>
      <c r="N759">
        <v>0.98894004951525905</v>
      </c>
      <c r="O759">
        <v>0.98612862547288804</v>
      </c>
    </row>
    <row r="760" spans="1:15">
      <c r="A760">
        <v>2016</v>
      </c>
      <c r="B760" t="s">
        <v>235</v>
      </c>
      <c r="C760">
        <v>1.25817219586731</v>
      </c>
      <c r="D760" t="s">
        <v>229</v>
      </c>
      <c r="E760">
        <v>7439.5721941634101</v>
      </c>
      <c r="F760">
        <v>10</v>
      </c>
      <c r="I760" t="s">
        <v>229</v>
      </c>
      <c r="J760">
        <v>1</v>
      </c>
      <c r="K760">
        <v>9999</v>
      </c>
      <c r="L760">
        <v>6</v>
      </c>
      <c r="M760" t="s">
        <v>225</v>
      </c>
      <c r="N760">
        <v>1.05242174470986E-2</v>
      </c>
      <c r="O760">
        <v>1.26103404791929E-2</v>
      </c>
    </row>
    <row r="761" spans="1:15">
      <c r="A761">
        <v>2016</v>
      </c>
      <c r="B761" t="s">
        <v>235</v>
      </c>
      <c r="C761">
        <v>1.25817219586731</v>
      </c>
      <c r="D761" t="s">
        <v>233</v>
      </c>
      <c r="E761">
        <v>378.70983095606101</v>
      </c>
      <c r="F761">
        <v>1</v>
      </c>
      <c r="I761" t="s">
        <v>229</v>
      </c>
      <c r="J761">
        <v>1</v>
      </c>
      <c r="K761">
        <v>9999</v>
      </c>
      <c r="L761">
        <v>6</v>
      </c>
      <c r="M761" t="s">
        <v>225</v>
      </c>
      <c r="N761">
        <v>5.3573303764192001E-4</v>
      </c>
      <c r="O761">
        <v>1.2610340479192899E-3</v>
      </c>
    </row>
    <row r="762" spans="1:15">
      <c r="A762">
        <v>2016</v>
      </c>
      <c r="B762" t="s">
        <v>235</v>
      </c>
      <c r="C762">
        <v>1.25817219586731</v>
      </c>
      <c r="D762" t="s">
        <v>227</v>
      </c>
      <c r="E762">
        <v>592293.36840990803</v>
      </c>
      <c r="F762">
        <v>626</v>
      </c>
      <c r="I762" t="s">
        <v>229</v>
      </c>
      <c r="J762">
        <v>1</v>
      </c>
      <c r="K762">
        <v>9999</v>
      </c>
      <c r="L762">
        <v>7</v>
      </c>
      <c r="M762" t="s">
        <v>225</v>
      </c>
      <c r="N762">
        <v>0.97927483774338497</v>
      </c>
      <c r="O762">
        <v>0.96604938271604901</v>
      </c>
    </row>
    <row r="763" spans="1:15">
      <c r="A763">
        <v>2016</v>
      </c>
      <c r="B763" t="s">
        <v>235</v>
      </c>
      <c r="C763">
        <v>1.25817219586731</v>
      </c>
      <c r="D763" t="s">
        <v>229</v>
      </c>
      <c r="E763">
        <v>10610.166127749</v>
      </c>
      <c r="F763">
        <v>19</v>
      </c>
      <c r="I763" t="s">
        <v>229</v>
      </c>
      <c r="J763">
        <v>1</v>
      </c>
      <c r="K763">
        <v>9999</v>
      </c>
      <c r="L763">
        <v>7</v>
      </c>
      <c r="M763" t="s">
        <v>225</v>
      </c>
      <c r="N763">
        <v>1.7542436345481801E-2</v>
      </c>
      <c r="O763">
        <v>2.9320987654321E-2</v>
      </c>
    </row>
    <row r="764" spans="1:15">
      <c r="A764">
        <v>2016</v>
      </c>
      <c r="B764" t="s">
        <v>235</v>
      </c>
      <c r="C764">
        <v>1.25817219586731</v>
      </c>
      <c r="D764" t="s">
        <v>233</v>
      </c>
      <c r="E764">
        <v>1925.0034596769899</v>
      </c>
      <c r="F764">
        <v>3</v>
      </c>
      <c r="I764" t="s">
        <v>229</v>
      </c>
      <c r="J764">
        <v>1</v>
      </c>
      <c r="K764">
        <v>9999</v>
      </c>
      <c r="L764">
        <v>7</v>
      </c>
      <c r="M764" t="s">
        <v>225</v>
      </c>
      <c r="N764">
        <v>3.1827259111332998E-3</v>
      </c>
      <c r="O764">
        <v>4.6296296296296302E-3</v>
      </c>
    </row>
    <row r="765" spans="1:15">
      <c r="A765">
        <v>2016</v>
      </c>
      <c r="B765" t="s">
        <v>235</v>
      </c>
      <c r="C765">
        <v>1.25817219586731</v>
      </c>
      <c r="D765" t="s">
        <v>227</v>
      </c>
      <c r="E765">
        <v>448111.86745229701</v>
      </c>
      <c r="F765">
        <v>491</v>
      </c>
      <c r="I765" t="s">
        <v>229</v>
      </c>
      <c r="J765">
        <v>1</v>
      </c>
      <c r="K765">
        <v>9999</v>
      </c>
      <c r="L765">
        <v>8</v>
      </c>
      <c r="M765" t="s">
        <v>225</v>
      </c>
      <c r="N765">
        <v>0.98154103935688497</v>
      </c>
      <c r="O765">
        <v>0.97227722772277203</v>
      </c>
    </row>
    <row r="766" spans="1:15">
      <c r="A766">
        <v>2016</v>
      </c>
      <c r="B766" t="s">
        <v>235</v>
      </c>
      <c r="C766">
        <v>1.25817219586731</v>
      </c>
      <c r="D766" t="s">
        <v>229</v>
      </c>
      <c r="E766">
        <v>8427.2373679192497</v>
      </c>
      <c r="F766">
        <v>14</v>
      </c>
      <c r="I766" t="s">
        <v>229</v>
      </c>
      <c r="J766">
        <v>1</v>
      </c>
      <c r="K766">
        <v>9999</v>
      </c>
      <c r="L766">
        <v>8</v>
      </c>
      <c r="M766" t="s">
        <v>225</v>
      </c>
      <c r="N766">
        <v>1.8458960643114801E-2</v>
      </c>
      <c r="O766">
        <v>2.7722772277227699E-2</v>
      </c>
    </row>
    <row r="767" spans="1:15">
      <c r="A767">
        <v>2016</v>
      </c>
      <c r="B767" t="s">
        <v>235</v>
      </c>
      <c r="C767">
        <v>1.25817219586731</v>
      </c>
      <c r="D767" t="s">
        <v>227</v>
      </c>
      <c r="E767">
        <v>770380.09370175097</v>
      </c>
      <c r="F767">
        <v>835</v>
      </c>
      <c r="I767" t="s">
        <v>229</v>
      </c>
      <c r="J767">
        <v>1</v>
      </c>
      <c r="K767">
        <v>9999</v>
      </c>
      <c r="L767">
        <v>9</v>
      </c>
      <c r="M767" t="s">
        <v>225</v>
      </c>
      <c r="N767">
        <v>0.98884702530817603</v>
      </c>
      <c r="O767">
        <v>0.98351001177856301</v>
      </c>
    </row>
    <row r="768" spans="1:15">
      <c r="A768">
        <v>2016</v>
      </c>
      <c r="B768" t="s">
        <v>235</v>
      </c>
      <c r="C768">
        <v>1.25817219586731</v>
      </c>
      <c r="D768" t="s">
        <v>229</v>
      </c>
      <c r="E768">
        <v>8101.3707691896198</v>
      </c>
      <c r="F768">
        <v>13</v>
      </c>
      <c r="I768" t="s">
        <v>229</v>
      </c>
      <c r="J768">
        <v>1</v>
      </c>
      <c r="K768">
        <v>9999</v>
      </c>
      <c r="L768">
        <v>9</v>
      </c>
      <c r="M768" t="s">
        <v>225</v>
      </c>
      <c r="N768">
        <v>1.0398784251470001E-2</v>
      </c>
      <c r="O768">
        <v>1.53121319199058E-2</v>
      </c>
    </row>
    <row r="769" spans="1:15">
      <c r="A769">
        <v>2016</v>
      </c>
      <c r="B769" t="s">
        <v>235</v>
      </c>
      <c r="C769">
        <v>1.25817219586731</v>
      </c>
      <c r="D769" t="s">
        <v>233</v>
      </c>
      <c r="E769">
        <v>587.56641547003403</v>
      </c>
      <c r="F769">
        <v>1</v>
      </c>
      <c r="I769" t="s">
        <v>229</v>
      </c>
      <c r="J769">
        <v>1</v>
      </c>
      <c r="K769">
        <v>9999</v>
      </c>
      <c r="L769">
        <v>9</v>
      </c>
      <c r="M769" t="s">
        <v>225</v>
      </c>
      <c r="N769">
        <v>7.5419044035354905E-4</v>
      </c>
      <c r="O769">
        <v>1.1778563015312101E-3</v>
      </c>
    </row>
    <row r="770" spans="1:15">
      <c r="A770">
        <v>2016</v>
      </c>
      <c r="B770" t="s">
        <v>227</v>
      </c>
      <c r="D770" t="s">
        <v>227</v>
      </c>
      <c r="F770">
        <v>460</v>
      </c>
      <c r="I770" t="s">
        <v>229</v>
      </c>
      <c r="J770">
        <v>2</v>
      </c>
      <c r="K770">
        <v>9999</v>
      </c>
      <c r="L770">
        <v>-9</v>
      </c>
      <c r="M770" t="s">
        <v>225</v>
      </c>
      <c r="O770">
        <v>1</v>
      </c>
    </row>
    <row r="771" spans="1:15">
      <c r="A771">
        <v>2016</v>
      </c>
      <c r="B771" t="s">
        <v>227</v>
      </c>
      <c r="D771" t="s">
        <v>227</v>
      </c>
      <c r="F771">
        <v>2797</v>
      </c>
      <c r="I771" t="s">
        <v>229</v>
      </c>
      <c r="J771">
        <v>3</v>
      </c>
      <c r="K771">
        <v>9999</v>
      </c>
      <c r="L771">
        <v>-9</v>
      </c>
      <c r="M771" t="s">
        <v>225</v>
      </c>
      <c r="O771">
        <v>1</v>
      </c>
    </row>
    <row r="772" spans="1:15">
      <c r="A772">
        <v>2016</v>
      </c>
      <c r="B772" t="s">
        <v>227</v>
      </c>
      <c r="D772" t="s">
        <v>227</v>
      </c>
      <c r="F772">
        <v>1</v>
      </c>
      <c r="I772" t="s">
        <v>229</v>
      </c>
      <c r="J772">
        <v>3</v>
      </c>
      <c r="K772">
        <v>9999</v>
      </c>
      <c r="L772">
        <v>1</v>
      </c>
      <c r="M772" t="s">
        <v>225</v>
      </c>
      <c r="O772">
        <v>1</v>
      </c>
    </row>
    <row r="773" spans="1:15">
      <c r="A773">
        <v>2016</v>
      </c>
      <c r="B773" t="s">
        <v>227</v>
      </c>
      <c r="D773" t="s">
        <v>227</v>
      </c>
      <c r="F773">
        <v>3</v>
      </c>
      <c r="I773" t="s">
        <v>229</v>
      </c>
      <c r="J773">
        <v>3</v>
      </c>
      <c r="K773">
        <v>9999</v>
      </c>
      <c r="L773">
        <v>2</v>
      </c>
      <c r="M773" t="s">
        <v>225</v>
      </c>
      <c r="O773">
        <v>1</v>
      </c>
    </row>
    <row r="774" spans="1:15">
      <c r="A774">
        <v>2016</v>
      </c>
      <c r="B774" t="s">
        <v>227</v>
      </c>
      <c r="D774" t="s">
        <v>227</v>
      </c>
      <c r="F774">
        <v>1</v>
      </c>
      <c r="I774" t="s">
        <v>229</v>
      </c>
      <c r="J774">
        <v>3</v>
      </c>
      <c r="K774">
        <v>9999</v>
      </c>
      <c r="L774">
        <v>3</v>
      </c>
      <c r="M774" t="s">
        <v>225</v>
      </c>
      <c r="O774">
        <v>1</v>
      </c>
    </row>
    <row r="775" spans="1:15">
      <c r="A775">
        <v>2016</v>
      </c>
      <c r="B775" t="s">
        <v>227</v>
      </c>
      <c r="D775" t="s">
        <v>227</v>
      </c>
      <c r="F775">
        <v>2</v>
      </c>
      <c r="I775" t="s">
        <v>229</v>
      </c>
      <c r="J775">
        <v>3</v>
      </c>
      <c r="K775">
        <v>9999</v>
      </c>
      <c r="L775">
        <v>4</v>
      </c>
      <c r="M775" t="s">
        <v>225</v>
      </c>
      <c r="O775">
        <v>1</v>
      </c>
    </row>
    <row r="776" spans="1:15">
      <c r="A776">
        <v>2016</v>
      </c>
      <c r="B776" t="s">
        <v>227</v>
      </c>
      <c r="D776" t="s">
        <v>227</v>
      </c>
      <c r="F776">
        <v>3</v>
      </c>
      <c r="I776" t="s">
        <v>229</v>
      </c>
      <c r="J776">
        <v>3</v>
      </c>
      <c r="K776">
        <v>9999</v>
      </c>
      <c r="L776">
        <v>5</v>
      </c>
      <c r="M776" t="s">
        <v>225</v>
      </c>
      <c r="O776">
        <v>1</v>
      </c>
    </row>
    <row r="777" spans="1:15">
      <c r="A777">
        <v>2016</v>
      </c>
      <c r="B777" t="s">
        <v>227</v>
      </c>
      <c r="D777" t="s">
        <v>227</v>
      </c>
      <c r="F777">
        <v>2</v>
      </c>
      <c r="I777" t="s">
        <v>229</v>
      </c>
      <c r="J777">
        <v>3</v>
      </c>
      <c r="K777">
        <v>9999</v>
      </c>
      <c r="L777">
        <v>6</v>
      </c>
      <c r="M777" t="s">
        <v>225</v>
      </c>
      <c r="O777">
        <v>1</v>
      </c>
    </row>
    <row r="778" spans="1:15">
      <c r="A778">
        <v>2016</v>
      </c>
      <c r="B778" t="s">
        <v>227</v>
      </c>
      <c r="D778" t="s">
        <v>227</v>
      </c>
      <c r="F778">
        <v>1</v>
      </c>
      <c r="I778" t="s">
        <v>229</v>
      </c>
      <c r="J778">
        <v>3</v>
      </c>
      <c r="K778">
        <v>9999</v>
      </c>
      <c r="L778">
        <v>7</v>
      </c>
      <c r="M778" t="s">
        <v>225</v>
      </c>
      <c r="O778">
        <v>1</v>
      </c>
    </row>
    <row r="779" spans="1:15">
      <c r="A779">
        <v>2016</v>
      </c>
      <c r="B779" t="s">
        <v>227</v>
      </c>
      <c r="D779" t="s">
        <v>227</v>
      </c>
      <c r="F779">
        <v>1</v>
      </c>
      <c r="I779" t="s">
        <v>229</v>
      </c>
      <c r="J779">
        <v>3</v>
      </c>
      <c r="K779">
        <v>9999</v>
      </c>
      <c r="L779">
        <v>8</v>
      </c>
      <c r="M779" t="s">
        <v>225</v>
      </c>
      <c r="O779">
        <v>1</v>
      </c>
    </row>
    <row r="780" spans="1:15">
      <c r="A780">
        <v>2016</v>
      </c>
      <c r="B780" t="s">
        <v>227</v>
      </c>
      <c r="D780" t="s">
        <v>227</v>
      </c>
      <c r="F780">
        <v>4</v>
      </c>
      <c r="I780" t="s">
        <v>229</v>
      </c>
      <c r="J780">
        <v>3</v>
      </c>
      <c r="K780">
        <v>9999</v>
      </c>
      <c r="L780">
        <v>9</v>
      </c>
      <c r="M780" t="s">
        <v>225</v>
      </c>
      <c r="O780">
        <v>1</v>
      </c>
    </row>
    <row r="781" spans="1:15">
      <c r="A781">
        <v>2016</v>
      </c>
      <c r="B781" t="s">
        <v>227</v>
      </c>
      <c r="D781" t="s">
        <v>227</v>
      </c>
      <c r="F781">
        <v>4051</v>
      </c>
      <c r="I781" t="s">
        <v>229</v>
      </c>
      <c r="J781">
        <v>4</v>
      </c>
      <c r="K781">
        <v>9999</v>
      </c>
      <c r="L781">
        <v>-9</v>
      </c>
      <c r="M781" t="s">
        <v>225</v>
      </c>
      <c r="O781">
        <v>1</v>
      </c>
    </row>
    <row r="782" spans="1:15">
      <c r="A782">
        <v>2016</v>
      </c>
      <c r="B782" t="s">
        <v>226</v>
      </c>
      <c r="C782">
        <v>1.28260522559254</v>
      </c>
      <c r="D782" t="s">
        <v>229</v>
      </c>
      <c r="E782">
        <v>6604.1343065760002</v>
      </c>
      <c r="F782">
        <v>5</v>
      </c>
      <c r="I782" t="s">
        <v>233</v>
      </c>
      <c r="J782">
        <v>1</v>
      </c>
      <c r="K782">
        <v>9999</v>
      </c>
      <c r="L782">
        <v>-8</v>
      </c>
      <c r="M782" t="s">
        <v>225</v>
      </c>
      <c r="N782">
        <v>0.74139668826493899</v>
      </c>
      <c r="O782">
        <v>0.71428571428571397</v>
      </c>
    </row>
    <row r="783" spans="1:15">
      <c r="A783">
        <v>2016</v>
      </c>
      <c r="B783" t="s">
        <v>226</v>
      </c>
      <c r="C783">
        <v>1.28260522559254</v>
      </c>
      <c r="D783" t="s">
        <v>231</v>
      </c>
      <c r="E783">
        <v>1299.2790935252499</v>
      </c>
      <c r="F783">
        <v>1</v>
      </c>
      <c r="I783" t="s">
        <v>233</v>
      </c>
      <c r="J783">
        <v>1</v>
      </c>
      <c r="K783">
        <v>9999</v>
      </c>
      <c r="L783">
        <v>-8</v>
      </c>
      <c r="M783" t="s">
        <v>225</v>
      </c>
      <c r="N783">
        <v>0.145860331173506</v>
      </c>
      <c r="O783">
        <v>0.14285714285714299</v>
      </c>
    </row>
    <row r="784" spans="1:15">
      <c r="A784">
        <v>2016</v>
      </c>
      <c r="B784" t="s">
        <v>226</v>
      </c>
      <c r="C784">
        <v>1.28260522559254</v>
      </c>
      <c r="D784" t="s">
        <v>233</v>
      </c>
      <c r="E784">
        <v>1004.27989163896</v>
      </c>
      <c r="F784">
        <v>1</v>
      </c>
      <c r="I784" t="s">
        <v>233</v>
      </c>
      <c r="J784">
        <v>1</v>
      </c>
      <c r="K784">
        <v>9999</v>
      </c>
      <c r="L784">
        <v>-8</v>
      </c>
      <c r="M784" t="s">
        <v>225</v>
      </c>
      <c r="N784">
        <v>0.112742980561555</v>
      </c>
      <c r="O784">
        <v>0.14285714285714299</v>
      </c>
    </row>
    <row r="785" spans="1:15">
      <c r="A785">
        <v>2016</v>
      </c>
      <c r="B785" t="s">
        <v>226</v>
      </c>
      <c r="C785">
        <v>1.28260522559254</v>
      </c>
      <c r="D785" t="s">
        <v>229</v>
      </c>
      <c r="E785">
        <v>506686.78134420601</v>
      </c>
      <c r="F785">
        <v>473</v>
      </c>
      <c r="I785" t="s">
        <v>233</v>
      </c>
      <c r="J785">
        <v>1</v>
      </c>
      <c r="K785">
        <v>9999</v>
      </c>
      <c r="L785">
        <v>1</v>
      </c>
      <c r="M785" t="s">
        <v>225</v>
      </c>
      <c r="N785">
        <v>0.67520057154772495</v>
      </c>
      <c r="O785">
        <v>0.68352601156069404</v>
      </c>
    </row>
    <row r="786" spans="1:15">
      <c r="A786">
        <v>2016</v>
      </c>
      <c r="B786" t="s">
        <v>226</v>
      </c>
      <c r="C786">
        <v>1.28260522559254</v>
      </c>
      <c r="D786" t="s">
        <v>233</v>
      </c>
      <c r="E786">
        <v>243737.31883502801</v>
      </c>
      <c r="F786">
        <v>219</v>
      </c>
      <c r="I786" t="s">
        <v>233</v>
      </c>
      <c r="J786">
        <v>1</v>
      </c>
      <c r="K786">
        <v>9999</v>
      </c>
      <c r="L786">
        <v>1</v>
      </c>
      <c r="M786" t="s">
        <v>225</v>
      </c>
      <c r="N786">
        <v>0.324799428452275</v>
      </c>
      <c r="O786">
        <v>0.31647398843930602</v>
      </c>
    </row>
    <row r="787" spans="1:15">
      <c r="A787">
        <v>2016</v>
      </c>
      <c r="B787" t="s">
        <v>226</v>
      </c>
      <c r="C787">
        <v>1.28260522559254</v>
      </c>
      <c r="D787" t="s">
        <v>229</v>
      </c>
      <c r="E787">
        <v>959718.33828619902</v>
      </c>
      <c r="F787">
        <v>837</v>
      </c>
      <c r="I787" t="s">
        <v>233</v>
      </c>
      <c r="J787">
        <v>1</v>
      </c>
      <c r="K787">
        <v>9999</v>
      </c>
      <c r="L787">
        <v>2</v>
      </c>
      <c r="M787" t="s">
        <v>225</v>
      </c>
      <c r="N787">
        <v>0.70938887419403496</v>
      </c>
      <c r="O787">
        <v>0.71477369769427801</v>
      </c>
    </row>
    <row r="788" spans="1:15">
      <c r="A788">
        <v>2016</v>
      </c>
      <c r="B788" t="s">
        <v>226</v>
      </c>
      <c r="C788">
        <v>1.28260522559254</v>
      </c>
      <c r="D788" t="s">
        <v>231</v>
      </c>
      <c r="E788">
        <v>3843.9678611008499</v>
      </c>
      <c r="F788">
        <v>4</v>
      </c>
      <c r="I788" t="s">
        <v>233</v>
      </c>
      <c r="J788">
        <v>1</v>
      </c>
      <c r="K788">
        <v>9999</v>
      </c>
      <c r="L788">
        <v>2</v>
      </c>
      <c r="M788" t="s">
        <v>225</v>
      </c>
      <c r="N788">
        <v>2.8413211716823501E-3</v>
      </c>
      <c r="O788">
        <v>3.41588385994876E-3</v>
      </c>
    </row>
    <row r="789" spans="1:15">
      <c r="A789">
        <v>2016</v>
      </c>
      <c r="B789" t="s">
        <v>226</v>
      </c>
      <c r="C789">
        <v>1.28260522559254</v>
      </c>
      <c r="D789" t="s">
        <v>233</v>
      </c>
      <c r="E789">
        <v>389318.142360684</v>
      </c>
      <c r="F789">
        <v>330</v>
      </c>
      <c r="I789" t="s">
        <v>233</v>
      </c>
      <c r="J789">
        <v>1</v>
      </c>
      <c r="K789">
        <v>9999</v>
      </c>
      <c r="L789">
        <v>2</v>
      </c>
      <c r="M789" t="s">
        <v>225</v>
      </c>
      <c r="N789">
        <v>0.28776980463428298</v>
      </c>
      <c r="O789">
        <v>0.28181041844577298</v>
      </c>
    </row>
    <row r="790" spans="1:15">
      <c r="A790">
        <v>2016</v>
      </c>
      <c r="B790" t="s">
        <v>226</v>
      </c>
      <c r="C790">
        <v>1.28260522559254</v>
      </c>
      <c r="D790" t="s">
        <v>229</v>
      </c>
      <c r="E790">
        <v>626037.04540126899</v>
      </c>
      <c r="F790">
        <v>546</v>
      </c>
      <c r="I790" t="s">
        <v>233</v>
      </c>
      <c r="J790">
        <v>1</v>
      </c>
      <c r="K790">
        <v>9999</v>
      </c>
      <c r="L790">
        <v>3</v>
      </c>
      <c r="M790" t="s">
        <v>225</v>
      </c>
      <c r="N790">
        <v>0.70998757771203003</v>
      </c>
      <c r="O790">
        <v>0.70451612903225802</v>
      </c>
    </row>
    <row r="791" spans="1:15">
      <c r="A791">
        <v>2016</v>
      </c>
      <c r="B791" t="s">
        <v>226</v>
      </c>
      <c r="C791">
        <v>1.28260522559254</v>
      </c>
      <c r="D791" t="s">
        <v>231</v>
      </c>
      <c r="E791">
        <v>1074.82317904655</v>
      </c>
      <c r="F791">
        <v>1</v>
      </c>
      <c r="I791" t="s">
        <v>233</v>
      </c>
      <c r="J791">
        <v>1</v>
      </c>
      <c r="K791">
        <v>9999</v>
      </c>
      <c r="L791">
        <v>3</v>
      </c>
      <c r="M791" t="s">
        <v>225</v>
      </c>
      <c r="N791">
        <v>1.2189551895780801E-3</v>
      </c>
      <c r="O791">
        <v>1.29032258064516E-3</v>
      </c>
    </row>
    <row r="792" spans="1:15">
      <c r="A792">
        <v>2016</v>
      </c>
      <c r="B792" t="s">
        <v>226</v>
      </c>
      <c r="C792">
        <v>1.28260522559254</v>
      </c>
      <c r="D792" t="s">
        <v>233</v>
      </c>
      <c r="E792">
        <v>254645.87627869201</v>
      </c>
      <c r="F792">
        <v>228</v>
      </c>
      <c r="I792" t="s">
        <v>233</v>
      </c>
      <c r="J792">
        <v>1</v>
      </c>
      <c r="K792">
        <v>9999</v>
      </c>
      <c r="L792">
        <v>3</v>
      </c>
      <c r="M792" t="s">
        <v>225</v>
      </c>
      <c r="N792">
        <v>0.28879346709839199</v>
      </c>
      <c r="O792">
        <v>0.29419354838709699</v>
      </c>
    </row>
    <row r="793" spans="1:15">
      <c r="A793">
        <v>2016</v>
      </c>
      <c r="B793" t="s">
        <v>226</v>
      </c>
      <c r="C793">
        <v>1.28260522559254</v>
      </c>
      <c r="D793" t="s">
        <v>229</v>
      </c>
      <c r="E793">
        <v>406233.14007579797</v>
      </c>
      <c r="F793">
        <v>379</v>
      </c>
      <c r="I793" t="s">
        <v>233</v>
      </c>
      <c r="J793">
        <v>1</v>
      </c>
      <c r="K793">
        <v>9999</v>
      </c>
      <c r="L793">
        <v>4</v>
      </c>
      <c r="M793" t="s">
        <v>225</v>
      </c>
      <c r="N793">
        <v>0.86401852842006499</v>
      </c>
      <c r="O793">
        <v>0.87528868360277101</v>
      </c>
    </row>
    <row r="794" spans="1:15">
      <c r="A794">
        <v>2016</v>
      </c>
      <c r="B794" t="s">
        <v>226</v>
      </c>
      <c r="C794">
        <v>1.28260522559254</v>
      </c>
      <c r="D794" t="s">
        <v>231</v>
      </c>
      <c r="E794">
        <v>1083.8014156257</v>
      </c>
      <c r="F794">
        <v>1</v>
      </c>
      <c r="I794" t="s">
        <v>233</v>
      </c>
      <c r="J794">
        <v>1</v>
      </c>
      <c r="K794">
        <v>9999</v>
      </c>
      <c r="L794">
        <v>4</v>
      </c>
      <c r="M794" t="s">
        <v>225</v>
      </c>
      <c r="N794">
        <v>2.3051405999367099E-3</v>
      </c>
      <c r="O794">
        <v>2.3094688221708998E-3</v>
      </c>
    </row>
    <row r="795" spans="1:15">
      <c r="A795">
        <v>2016</v>
      </c>
      <c r="B795" t="s">
        <v>226</v>
      </c>
      <c r="C795">
        <v>1.28260522559254</v>
      </c>
      <c r="D795" t="s">
        <v>233</v>
      </c>
      <c r="E795">
        <v>62850.221264485801</v>
      </c>
      <c r="F795">
        <v>53</v>
      </c>
      <c r="I795" t="s">
        <v>233</v>
      </c>
      <c r="J795">
        <v>1</v>
      </c>
      <c r="K795">
        <v>9999</v>
      </c>
      <c r="L795">
        <v>4</v>
      </c>
      <c r="M795" t="s">
        <v>225</v>
      </c>
      <c r="N795">
        <v>0.13367633097999801</v>
      </c>
      <c r="O795">
        <v>0.122401847575058</v>
      </c>
    </row>
    <row r="796" spans="1:15">
      <c r="A796">
        <v>2016</v>
      </c>
      <c r="B796" t="s">
        <v>226</v>
      </c>
      <c r="C796">
        <v>1.28260522559254</v>
      </c>
      <c r="D796" t="s">
        <v>229</v>
      </c>
      <c r="E796">
        <v>263279.09205215599</v>
      </c>
      <c r="F796">
        <v>223</v>
      </c>
      <c r="I796" t="s">
        <v>233</v>
      </c>
      <c r="J796">
        <v>1</v>
      </c>
      <c r="K796">
        <v>9999</v>
      </c>
      <c r="L796">
        <v>5</v>
      </c>
      <c r="M796" t="s">
        <v>225</v>
      </c>
      <c r="N796">
        <v>0.74763165658383102</v>
      </c>
      <c r="O796">
        <v>0.74581939799331098</v>
      </c>
    </row>
    <row r="797" spans="1:15">
      <c r="A797">
        <v>2016</v>
      </c>
      <c r="B797" t="s">
        <v>226</v>
      </c>
      <c r="C797">
        <v>1.28260522559254</v>
      </c>
      <c r="D797" t="s">
        <v>231</v>
      </c>
      <c r="E797">
        <v>2016.2554146314801</v>
      </c>
      <c r="F797">
        <v>2</v>
      </c>
      <c r="I797" t="s">
        <v>233</v>
      </c>
      <c r="J797">
        <v>1</v>
      </c>
      <c r="K797">
        <v>9999</v>
      </c>
      <c r="L797">
        <v>5</v>
      </c>
      <c r="M797" t="s">
        <v>225</v>
      </c>
      <c r="N797">
        <v>5.7255453290549598E-3</v>
      </c>
      <c r="O797">
        <v>6.6889632107023402E-3</v>
      </c>
    </row>
    <row r="798" spans="1:15">
      <c r="A798">
        <v>2016</v>
      </c>
      <c r="B798" t="s">
        <v>226</v>
      </c>
      <c r="C798">
        <v>1.28260522559254</v>
      </c>
      <c r="D798" t="s">
        <v>233</v>
      </c>
      <c r="E798">
        <v>86855.460666675805</v>
      </c>
      <c r="F798">
        <v>74</v>
      </c>
      <c r="I798" t="s">
        <v>233</v>
      </c>
      <c r="J798">
        <v>1</v>
      </c>
      <c r="K798">
        <v>9999</v>
      </c>
      <c r="L798">
        <v>5</v>
      </c>
      <c r="M798" t="s">
        <v>225</v>
      </c>
      <c r="N798">
        <v>0.24664279808711401</v>
      </c>
      <c r="O798">
        <v>0.24749163879598701</v>
      </c>
    </row>
    <row r="799" spans="1:15">
      <c r="A799">
        <v>2016</v>
      </c>
      <c r="B799" t="s">
        <v>226</v>
      </c>
      <c r="C799">
        <v>1.28260522559254</v>
      </c>
      <c r="D799" t="s">
        <v>229</v>
      </c>
      <c r="E799">
        <v>227480.29760064199</v>
      </c>
      <c r="F799">
        <v>202</v>
      </c>
      <c r="I799" t="s">
        <v>233</v>
      </c>
      <c r="J799">
        <v>1</v>
      </c>
      <c r="K799">
        <v>9999</v>
      </c>
      <c r="L799">
        <v>6</v>
      </c>
      <c r="M799" t="s">
        <v>225</v>
      </c>
      <c r="N799">
        <v>0.63742811960897106</v>
      </c>
      <c r="O799">
        <v>0.63322884012539205</v>
      </c>
    </row>
    <row r="800" spans="1:15">
      <c r="A800">
        <v>2016</v>
      </c>
      <c r="B800" t="s">
        <v>226</v>
      </c>
      <c r="C800">
        <v>1.28260522559254</v>
      </c>
      <c r="D800" t="s">
        <v>233</v>
      </c>
      <c r="E800">
        <v>129391.780368227</v>
      </c>
      <c r="F800">
        <v>117</v>
      </c>
      <c r="I800" t="s">
        <v>233</v>
      </c>
      <c r="J800">
        <v>1</v>
      </c>
      <c r="K800">
        <v>9999</v>
      </c>
      <c r="L800">
        <v>6</v>
      </c>
      <c r="M800" t="s">
        <v>225</v>
      </c>
      <c r="N800">
        <v>0.362571880391029</v>
      </c>
      <c r="O800">
        <v>0.36677115987460801</v>
      </c>
    </row>
    <row r="801" spans="1:15">
      <c r="A801">
        <v>2016</v>
      </c>
      <c r="B801" t="s">
        <v>226</v>
      </c>
      <c r="C801">
        <v>1.28260522559254</v>
      </c>
      <c r="D801" t="s">
        <v>229</v>
      </c>
      <c r="E801">
        <v>169887.47515586001</v>
      </c>
      <c r="F801">
        <v>144</v>
      </c>
      <c r="I801" t="s">
        <v>233</v>
      </c>
      <c r="J801">
        <v>1</v>
      </c>
      <c r="K801">
        <v>9999</v>
      </c>
      <c r="L801">
        <v>7</v>
      </c>
      <c r="M801" t="s">
        <v>225</v>
      </c>
      <c r="N801">
        <v>0.62805242344640499</v>
      </c>
      <c r="O801">
        <v>0.62882096069868998</v>
      </c>
    </row>
    <row r="802" spans="1:15">
      <c r="A802">
        <v>2016</v>
      </c>
      <c r="B802" t="s">
        <v>226</v>
      </c>
      <c r="C802">
        <v>1.28260522559254</v>
      </c>
      <c r="D802" t="s">
        <v>233</v>
      </c>
      <c r="E802">
        <v>100611.401711156</v>
      </c>
      <c r="F802">
        <v>85</v>
      </c>
      <c r="I802" t="s">
        <v>233</v>
      </c>
      <c r="J802">
        <v>1</v>
      </c>
      <c r="K802">
        <v>9999</v>
      </c>
      <c r="L802">
        <v>7</v>
      </c>
      <c r="M802" t="s">
        <v>225</v>
      </c>
      <c r="N802">
        <v>0.37194757655359501</v>
      </c>
      <c r="O802">
        <v>0.37117903930131002</v>
      </c>
    </row>
    <row r="803" spans="1:15">
      <c r="A803">
        <v>2016</v>
      </c>
      <c r="B803" t="s">
        <v>226</v>
      </c>
      <c r="C803">
        <v>1.28260522559254</v>
      </c>
      <c r="D803" t="s">
        <v>229</v>
      </c>
      <c r="E803">
        <v>109602.46434255999</v>
      </c>
      <c r="F803">
        <v>97</v>
      </c>
      <c r="I803" t="s">
        <v>233</v>
      </c>
      <c r="J803">
        <v>1</v>
      </c>
      <c r="K803">
        <v>9999</v>
      </c>
      <c r="L803">
        <v>8</v>
      </c>
      <c r="M803" t="s">
        <v>225</v>
      </c>
      <c r="N803">
        <v>0.488623952883323</v>
      </c>
      <c r="O803">
        <v>0.497435897435897</v>
      </c>
    </row>
    <row r="804" spans="1:15">
      <c r="A804">
        <v>2016</v>
      </c>
      <c r="B804" t="s">
        <v>226</v>
      </c>
      <c r="C804">
        <v>1.28260522559254</v>
      </c>
      <c r="D804" t="s">
        <v>233</v>
      </c>
      <c r="E804">
        <v>114705.95053519199</v>
      </c>
      <c r="F804">
        <v>98</v>
      </c>
      <c r="I804" t="s">
        <v>233</v>
      </c>
      <c r="J804">
        <v>1</v>
      </c>
      <c r="K804">
        <v>9999</v>
      </c>
      <c r="L804">
        <v>8</v>
      </c>
      <c r="M804" t="s">
        <v>225</v>
      </c>
      <c r="N804">
        <v>0.51137604711667695</v>
      </c>
      <c r="O804">
        <v>0.502564102564103</v>
      </c>
    </row>
    <row r="805" spans="1:15">
      <c r="A805">
        <v>2016</v>
      </c>
      <c r="B805" t="s">
        <v>226</v>
      </c>
      <c r="C805">
        <v>1.28260522559254</v>
      </c>
      <c r="D805" t="s">
        <v>229</v>
      </c>
      <c r="E805">
        <v>232954.45670347099</v>
      </c>
      <c r="F805">
        <v>200</v>
      </c>
      <c r="I805" t="s">
        <v>233</v>
      </c>
      <c r="J805">
        <v>1</v>
      </c>
      <c r="K805">
        <v>9999</v>
      </c>
      <c r="L805">
        <v>9</v>
      </c>
      <c r="M805" t="s">
        <v>225</v>
      </c>
      <c r="N805">
        <v>0.59091500631173499</v>
      </c>
      <c r="O805">
        <v>0.59347181008902095</v>
      </c>
    </row>
    <row r="806" spans="1:15">
      <c r="A806">
        <v>2016</v>
      </c>
      <c r="B806" t="s">
        <v>226</v>
      </c>
      <c r="C806">
        <v>1.28260522559254</v>
      </c>
      <c r="D806" t="s">
        <v>233</v>
      </c>
      <c r="E806">
        <v>161272.215855555</v>
      </c>
      <c r="F806">
        <v>137</v>
      </c>
      <c r="I806" t="s">
        <v>233</v>
      </c>
      <c r="J806">
        <v>1</v>
      </c>
      <c r="K806">
        <v>9999</v>
      </c>
      <c r="L806">
        <v>9</v>
      </c>
      <c r="M806" t="s">
        <v>225</v>
      </c>
      <c r="N806">
        <v>0.40908499368826501</v>
      </c>
      <c r="O806">
        <v>0.406528189910979</v>
      </c>
    </row>
    <row r="807" spans="1:15">
      <c r="A807">
        <v>2016</v>
      </c>
      <c r="B807" t="s">
        <v>227</v>
      </c>
      <c r="C807">
        <v>1.30137844611529</v>
      </c>
      <c r="D807" t="s">
        <v>227</v>
      </c>
      <c r="E807">
        <v>55524.6127819549</v>
      </c>
      <c r="F807">
        <v>61</v>
      </c>
      <c r="I807" t="s">
        <v>233</v>
      </c>
      <c r="J807">
        <v>1</v>
      </c>
      <c r="K807">
        <v>9999</v>
      </c>
      <c r="L807">
        <v>-9</v>
      </c>
      <c r="M807" t="s">
        <v>225</v>
      </c>
      <c r="N807">
        <v>1</v>
      </c>
      <c r="O807">
        <v>1</v>
      </c>
    </row>
    <row r="808" spans="1:15">
      <c r="A808">
        <v>2016</v>
      </c>
      <c r="B808" t="s">
        <v>227</v>
      </c>
      <c r="C808">
        <v>1.30137844611529</v>
      </c>
      <c r="D808" t="s">
        <v>229</v>
      </c>
      <c r="E808">
        <v>1862.2725563909801</v>
      </c>
      <c r="F808">
        <v>2</v>
      </c>
      <c r="I808" t="s">
        <v>233</v>
      </c>
      <c r="J808">
        <v>1</v>
      </c>
      <c r="K808">
        <v>9999</v>
      </c>
      <c r="L808">
        <v>2</v>
      </c>
      <c r="M808" t="s">
        <v>225</v>
      </c>
      <c r="N808">
        <v>1</v>
      </c>
      <c r="O808">
        <v>1</v>
      </c>
    </row>
    <row r="809" spans="1:15">
      <c r="A809">
        <v>2016</v>
      </c>
      <c r="B809" t="s">
        <v>227</v>
      </c>
      <c r="C809">
        <v>1.30137844611529</v>
      </c>
      <c r="D809" t="s">
        <v>233</v>
      </c>
      <c r="E809">
        <v>916.17042606516304</v>
      </c>
      <c r="F809">
        <v>1</v>
      </c>
      <c r="I809" t="s">
        <v>233</v>
      </c>
      <c r="J809">
        <v>1</v>
      </c>
      <c r="K809">
        <v>9999</v>
      </c>
      <c r="L809">
        <v>3</v>
      </c>
      <c r="M809" t="s">
        <v>225</v>
      </c>
      <c r="N809">
        <v>1</v>
      </c>
      <c r="O809">
        <v>1</v>
      </c>
    </row>
    <row r="810" spans="1:15">
      <c r="A810">
        <v>2016</v>
      </c>
      <c r="B810" t="s">
        <v>227</v>
      </c>
      <c r="C810">
        <v>1.30137844611529</v>
      </c>
      <c r="D810" t="s">
        <v>229</v>
      </c>
      <c r="E810">
        <v>1100.96616541353</v>
      </c>
      <c r="F810">
        <v>1</v>
      </c>
      <c r="I810" t="s">
        <v>233</v>
      </c>
      <c r="J810">
        <v>1</v>
      </c>
      <c r="K810">
        <v>9999</v>
      </c>
      <c r="L810">
        <v>4</v>
      </c>
      <c r="M810" t="s">
        <v>225</v>
      </c>
      <c r="N810">
        <v>1</v>
      </c>
      <c r="O810">
        <v>1</v>
      </c>
    </row>
    <row r="811" spans="1:15">
      <c r="A811">
        <v>2016</v>
      </c>
      <c r="B811" t="s">
        <v>227</v>
      </c>
      <c r="C811">
        <v>1.30137844611529</v>
      </c>
      <c r="D811" t="s">
        <v>229</v>
      </c>
      <c r="E811">
        <v>7480.3233082706802</v>
      </c>
      <c r="F811">
        <v>8</v>
      </c>
      <c r="I811" t="s">
        <v>233</v>
      </c>
      <c r="J811">
        <v>1</v>
      </c>
      <c r="K811">
        <v>9999</v>
      </c>
      <c r="L811">
        <v>5</v>
      </c>
      <c r="M811" t="s">
        <v>225</v>
      </c>
      <c r="N811">
        <v>1</v>
      </c>
      <c r="O811">
        <v>1</v>
      </c>
    </row>
    <row r="812" spans="1:15">
      <c r="A812">
        <v>2016</v>
      </c>
      <c r="B812" t="s">
        <v>227</v>
      </c>
      <c r="C812">
        <v>1.30137844611529</v>
      </c>
      <c r="D812" t="s">
        <v>229</v>
      </c>
      <c r="E812">
        <v>3650.3665413533799</v>
      </c>
      <c r="F812">
        <v>4</v>
      </c>
      <c r="I812" t="s">
        <v>233</v>
      </c>
      <c r="J812">
        <v>1</v>
      </c>
      <c r="K812">
        <v>9999</v>
      </c>
      <c r="L812">
        <v>6</v>
      </c>
      <c r="M812" t="s">
        <v>225</v>
      </c>
      <c r="N812">
        <v>1</v>
      </c>
      <c r="O812">
        <v>1</v>
      </c>
    </row>
    <row r="813" spans="1:15">
      <c r="A813">
        <v>2016</v>
      </c>
      <c r="B813" t="s">
        <v>227</v>
      </c>
      <c r="C813">
        <v>1.30137844611529</v>
      </c>
      <c r="D813" t="s">
        <v>229</v>
      </c>
      <c r="E813">
        <v>4708.3872180451099</v>
      </c>
      <c r="F813">
        <v>5</v>
      </c>
      <c r="I813" t="s">
        <v>233</v>
      </c>
      <c r="J813">
        <v>1</v>
      </c>
      <c r="K813">
        <v>9999</v>
      </c>
      <c r="L813">
        <v>7</v>
      </c>
      <c r="M813" t="s">
        <v>225</v>
      </c>
      <c r="N813">
        <v>1</v>
      </c>
      <c r="O813">
        <v>1</v>
      </c>
    </row>
    <row r="814" spans="1:15">
      <c r="A814">
        <v>2016</v>
      </c>
      <c r="B814" t="s">
        <v>227</v>
      </c>
      <c r="C814">
        <v>1.30137844611529</v>
      </c>
      <c r="D814" t="s">
        <v>229</v>
      </c>
      <c r="E814">
        <v>1877.88909774436</v>
      </c>
      <c r="F814">
        <v>2</v>
      </c>
      <c r="I814" t="s">
        <v>233</v>
      </c>
      <c r="J814">
        <v>1</v>
      </c>
      <c r="K814">
        <v>9999</v>
      </c>
      <c r="L814">
        <v>8</v>
      </c>
      <c r="M814" t="s">
        <v>225</v>
      </c>
      <c r="N814">
        <v>1</v>
      </c>
      <c r="O814">
        <v>1</v>
      </c>
    </row>
    <row r="815" spans="1:15">
      <c r="A815">
        <v>2016</v>
      </c>
      <c r="B815" t="s">
        <v>227</v>
      </c>
      <c r="C815">
        <v>1.30137844611529</v>
      </c>
      <c r="D815" t="s">
        <v>229</v>
      </c>
      <c r="E815">
        <v>5959.0119047619</v>
      </c>
      <c r="F815">
        <v>6</v>
      </c>
      <c r="I815" t="s">
        <v>233</v>
      </c>
      <c r="J815">
        <v>1</v>
      </c>
      <c r="K815">
        <v>9999</v>
      </c>
      <c r="L815">
        <v>9</v>
      </c>
      <c r="M815" t="s">
        <v>225</v>
      </c>
      <c r="N815">
        <v>1</v>
      </c>
      <c r="O815">
        <v>1</v>
      </c>
    </row>
    <row r="816" spans="1:15">
      <c r="A816">
        <v>2016</v>
      </c>
      <c r="B816" t="s">
        <v>231</v>
      </c>
      <c r="C816">
        <v>1.4171495140868799</v>
      </c>
      <c r="D816" t="s">
        <v>229</v>
      </c>
      <c r="E816">
        <v>4113.9850393942197</v>
      </c>
      <c r="F816">
        <v>4</v>
      </c>
      <c r="I816" t="s">
        <v>233</v>
      </c>
      <c r="J816">
        <v>1</v>
      </c>
      <c r="K816">
        <v>9999</v>
      </c>
      <c r="L816">
        <v>-8</v>
      </c>
      <c r="M816" t="s">
        <v>225</v>
      </c>
      <c r="N816">
        <v>1</v>
      </c>
      <c r="O816">
        <v>1</v>
      </c>
    </row>
    <row r="817" spans="1:15">
      <c r="A817">
        <v>2016</v>
      </c>
      <c r="B817" t="s">
        <v>231</v>
      </c>
      <c r="C817">
        <v>1.4171495140868799</v>
      </c>
      <c r="D817" t="s">
        <v>229</v>
      </c>
      <c r="E817">
        <v>3963.7671909010101</v>
      </c>
      <c r="F817">
        <v>4</v>
      </c>
      <c r="I817" t="s">
        <v>233</v>
      </c>
      <c r="J817">
        <v>1</v>
      </c>
      <c r="K817">
        <v>9999</v>
      </c>
      <c r="L817">
        <v>1</v>
      </c>
      <c r="M817" t="s">
        <v>225</v>
      </c>
      <c r="N817">
        <v>1</v>
      </c>
      <c r="O817">
        <v>1</v>
      </c>
    </row>
    <row r="818" spans="1:15">
      <c r="A818">
        <v>2016</v>
      </c>
      <c r="B818" t="s">
        <v>231</v>
      </c>
      <c r="C818">
        <v>1.4171495140868799</v>
      </c>
      <c r="D818" t="s">
        <v>229</v>
      </c>
      <c r="E818">
        <v>10566.2667770318</v>
      </c>
      <c r="F818">
        <v>10</v>
      </c>
      <c r="I818" t="s">
        <v>233</v>
      </c>
      <c r="J818">
        <v>1</v>
      </c>
      <c r="K818">
        <v>9999</v>
      </c>
      <c r="L818">
        <v>2</v>
      </c>
      <c r="M818" t="s">
        <v>225</v>
      </c>
      <c r="N818">
        <v>0.93363385925369402</v>
      </c>
      <c r="O818">
        <v>0.90909090909090895</v>
      </c>
    </row>
    <row r="819" spans="1:15">
      <c r="A819">
        <v>2016</v>
      </c>
      <c r="B819" t="s">
        <v>231</v>
      </c>
      <c r="C819">
        <v>1.4171495140868799</v>
      </c>
      <c r="D819" t="s">
        <v>233</v>
      </c>
      <c r="E819">
        <v>751.08924246604704</v>
      </c>
      <c r="F819">
        <v>1</v>
      </c>
      <c r="I819" t="s">
        <v>233</v>
      </c>
      <c r="J819">
        <v>1</v>
      </c>
      <c r="K819">
        <v>9999</v>
      </c>
      <c r="L819">
        <v>2</v>
      </c>
      <c r="M819" t="s">
        <v>225</v>
      </c>
      <c r="N819">
        <v>6.6366140746305993E-2</v>
      </c>
      <c r="O819">
        <v>9.0909090909090898E-2</v>
      </c>
    </row>
    <row r="820" spans="1:15">
      <c r="A820">
        <v>2016</v>
      </c>
      <c r="B820" t="s">
        <v>231</v>
      </c>
      <c r="C820">
        <v>1.4171495140868799</v>
      </c>
      <c r="D820" t="s">
        <v>229</v>
      </c>
      <c r="E820">
        <v>12965.5009043809</v>
      </c>
      <c r="F820">
        <v>12</v>
      </c>
      <c r="I820" t="s">
        <v>233</v>
      </c>
      <c r="J820">
        <v>1</v>
      </c>
      <c r="K820">
        <v>9999</v>
      </c>
      <c r="L820">
        <v>3</v>
      </c>
      <c r="M820" t="s">
        <v>225</v>
      </c>
      <c r="N820">
        <v>0.76146483562213896</v>
      </c>
      <c r="O820">
        <v>0.8</v>
      </c>
    </row>
    <row r="821" spans="1:15">
      <c r="A821">
        <v>2016</v>
      </c>
      <c r="B821" t="s">
        <v>231</v>
      </c>
      <c r="C821">
        <v>1.4171495140868799</v>
      </c>
      <c r="D821" t="s">
        <v>231</v>
      </c>
      <c r="E821">
        <v>1227.2514791992401</v>
      </c>
      <c r="F821">
        <v>1</v>
      </c>
      <c r="I821" t="s">
        <v>233</v>
      </c>
      <c r="J821">
        <v>1</v>
      </c>
      <c r="K821">
        <v>9999</v>
      </c>
      <c r="L821">
        <v>3</v>
      </c>
      <c r="M821" t="s">
        <v>225</v>
      </c>
      <c r="N821">
        <v>7.2076570952975497E-2</v>
      </c>
      <c r="O821">
        <v>6.6666666666666693E-2</v>
      </c>
    </row>
    <row r="822" spans="1:15">
      <c r="A822">
        <v>2016</v>
      </c>
      <c r="B822" t="s">
        <v>231</v>
      </c>
      <c r="C822">
        <v>1.4171495140868799</v>
      </c>
      <c r="D822" t="s">
        <v>233</v>
      </c>
      <c r="E822">
        <v>2834.2990281737598</v>
      </c>
      <c r="F822">
        <v>2</v>
      </c>
      <c r="I822" t="s">
        <v>233</v>
      </c>
      <c r="J822">
        <v>1</v>
      </c>
      <c r="K822">
        <v>9999</v>
      </c>
      <c r="L822">
        <v>3</v>
      </c>
      <c r="M822" t="s">
        <v>225</v>
      </c>
      <c r="N822">
        <v>0.166458593424886</v>
      </c>
      <c r="O822">
        <v>0.133333333333333</v>
      </c>
    </row>
    <row r="823" spans="1:15">
      <c r="A823">
        <v>2016</v>
      </c>
      <c r="B823" t="s">
        <v>231</v>
      </c>
      <c r="C823">
        <v>1.4171495140868799</v>
      </c>
      <c r="D823" t="s">
        <v>229</v>
      </c>
      <c r="E823">
        <v>1631.1390907140001</v>
      </c>
      <c r="F823">
        <v>2</v>
      </c>
      <c r="I823" t="s">
        <v>233</v>
      </c>
      <c r="J823">
        <v>1</v>
      </c>
      <c r="K823">
        <v>9999</v>
      </c>
      <c r="L823">
        <v>4</v>
      </c>
      <c r="M823" t="s">
        <v>225</v>
      </c>
      <c r="N823">
        <v>0.39854570637119102</v>
      </c>
      <c r="O823">
        <v>0.5</v>
      </c>
    </row>
    <row r="824" spans="1:15">
      <c r="A824">
        <v>2016</v>
      </c>
      <c r="B824" t="s">
        <v>231</v>
      </c>
      <c r="C824">
        <v>1.4171495140868799</v>
      </c>
      <c r="D824" t="s">
        <v>231</v>
      </c>
      <c r="E824">
        <v>1360.46353352341</v>
      </c>
      <c r="F824">
        <v>1</v>
      </c>
      <c r="I824" t="s">
        <v>233</v>
      </c>
      <c r="J824">
        <v>1</v>
      </c>
      <c r="K824">
        <v>9999</v>
      </c>
      <c r="L824">
        <v>4</v>
      </c>
      <c r="M824" t="s">
        <v>225</v>
      </c>
      <c r="N824">
        <v>0.33240997229916902</v>
      </c>
      <c r="O824">
        <v>0.25</v>
      </c>
    </row>
    <row r="825" spans="1:15">
      <c r="A825">
        <v>2016</v>
      </c>
      <c r="B825" t="s">
        <v>231</v>
      </c>
      <c r="C825">
        <v>1.4171495140868799</v>
      </c>
      <c r="D825" t="s">
        <v>233</v>
      </c>
      <c r="E825">
        <v>1101.1251724455101</v>
      </c>
      <c r="F825">
        <v>1</v>
      </c>
      <c r="I825" t="s">
        <v>233</v>
      </c>
      <c r="J825">
        <v>1</v>
      </c>
      <c r="K825">
        <v>9999</v>
      </c>
      <c r="L825">
        <v>4</v>
      </c>
      <c r="M825" t="s">
        <v>225</v>
      </c>
      <c r="N825">
        <v>0.26904432132964001</v>
      </c>
      <c r="O825">
        <v>0.25</v>
      </c>
    </row>
    <row r="826" spans="1:15">
      <c r="A826">
        <v>2016</v>
      </c>
      <c r="B826" t="s">
        <v>231</v>
      </c>
      <c r="C826">
        <v>1.4171495140868799</v>
      </c>
      <c r="D826" t="s">
        <v>229</v>
      </c>
      <c r="E826">
        <v>7472.6293877801299</v>
      </c>
      <c r="F826">
        <v>8</v>
      </c>
      <c r="I826" t="s">
        <v>233</v>
      </c>
      <c r="J826">
        <v>1</v>
      </c>
      <c r="K826">
        <v>9999</v>
      </c>
      <c r="L826">
        <v>5</v>
      </c>
      <c r="M826" t="s">
        <v>225</v>
      </c>
      <c r="N826">
        <v>0.62101048168649198</v>
      </c>
      <c r="O826">
        <v>0.66666666666666696</v>
      </c>
    </row>
    <row r="827" spans="1:15">
      <c r="A827">
        <v>2016</v>
      </c>
      <c r="B827" t="s">
        <v>231</v>
      </c>
      <c r="C827">
        <v>1.4171495140868799</v>
      </c>
      <c r="D827" t="s">
        <v>231</v>
      </c>
      <c r="E827">
        <v>834.70106379717299</v>
      </c>
      <c r="F827">
        <v>1</v>
      </c>
      <c r="I827" t="s">
        <v>233</v>
      </c>
      <c r="J827">
        <v>1</v>
      </c>
      <c r="K827">
        <v>9999</v>
      </c>
      <c r="L827">
        <v>5</v>
      </c>
      <c r="M827" t="s">
        <v>225</v>
      </c>
      <c r="N827">
        <v>6.9367565657755301E-2</v>
      </c>
      <c r="O827">
        <v>8.3333333333333301E-2</v>
      </c>
    </row>
    <row r="828" spans="1:15">
      <c r="A828">
        <v>2016</v>
      </c>
      <c r="B828" t="s">
        <v>231</v>
      </c>
      <c r="C828">
        <v>1.4171495140868799</v>
      </c>
      <c r="D828" t="s">
        <v>233</v>
      </c>
      <c r="E828">
        <v>3725.68607253441</v>
      </c>
      <c r="F828">
        <v>3</v>
      </c>
      <c r="I828" t="s">
        <v>233</v>
      </c>
      <c r="J828">
        <v>1</v>
      </c>
      <c r="K828">
        <v>9999</v>
      </c>
      <c r="L828">
        <v>5</v>
      </c>
      <c r="M828" t="s">
        <v>225</v>
      </c>
      <c r="N828">
        <v>0.30962195265575299</v>
      </c>
      <c r="O828">
        <v>0.25</v>
      </c>
    </row>
    <row r="829" spans="1:15">
      <c r="A829">
        <v>2016</v>
      </c>
      <c r="B829" t="s">
        <v>231</v>
      </c>
      <c r="C829">
        <v>1.4171495140868799</v>
      </c>
      <c r="D829" t="s">
        <v>229</v>
      </c>
      <c r="E829">
        <v>6756.9688831662497</v>
      </c>
      <c r="F829">
        <v>6</v>
      </c>
      <c r="I829" t="s">
        <v>233</v>
      </c>
      <c r="J829">
        <v>1</v>
      </c>
      <c r="K829">
        <v>9999</v>
      </c>
      <c r="L829">
        <v>6</v>
      </c>
      <c r="M829" t="s">
        <v>225</v>
      </c>
      <c r="N829">
        <v>0.47466401194624203</v>
      </c>
      <c r="O829">
        <v>0.54545454545454497</v>
      </c>
    </row>
    <row r="830" spans="1:15">
      <c r="A830">
        <v>2016</v>
      </c>
      <c r="B830" t="s">
        <v>231</v>
      </c>
      <c r="C830">
        <v>1.4171495140868799</v>
      </c>
      <c r="D830" t="s">
        <v>231</v>
      </c>
      <c r="E830">
        <v>834.70106379717299</v>
      </c>
      <c r="F830">
        <v>1</v>
      </c>
      <c r="I830" t="s">
        <v>233</v>
      </c>
      <c r="J830">
        <v>1</v>
      </c>
      <c r="K830">
        <v>9999</v>
      </c>
      <c r="L830">
        <v>6</v>
      </c>
      <c r="M830" t="s">
        <v>225</v>
      </c>
      <c r="N830">
        <v>5.8636137381782E-2</v>
      </c>
      <c r="O830">
        <v>9.0909090909090898E-2</v>
      </c>
    </row>
    <row r="831" spans="1:15">
      <c r="A831">
        <v>2016</v>
      </c>
      <c r="B831" t="s">
        <v>231</v>
      </c>
      <c r="C831">
        <v>1.4171495140868799</v>
      </c>
      <c r="D831" t="s">
        <v>233</v>
      </c>
      <c r="E831">
        <v>6643.5969220392999</v>
      </c>
      <c r="F831">
        <v>4</v>
      </c>
      <c r="I831" t="s">
        <v>233</v>
      </c>
      <c r="J831">
        <v>1</v>
      </c>
      <c r="K831">
        <v>9999</v>
      </c>
      <c r="L831">
        <v>6</v>
      </c>
      <c r="M831" t="s">
        <v>225</v>
      </c>
      <c r="N831">
        <v>0.466699850671976</v>
      </c>
      <c r="O831">
        <v>0.36363636363636398</v>
      </c>
    </row>
    <row r="832" spans="1:15">
      <c r="A832">
        <v>2016</v>
      </c>
      <c r="B832" t="s">
        <v>231</v>
      </c>
      <c r="C832">
        <v>1.4171495140868799</v>
      </c>
      <c r="D832" t="s">
        <v>229</v>
      </c>
      <c r="E832">
        <v>2937.75094270211</v>
      </c>
      <c r="F832">
        <v>3</v>
      </c>
      <c r="I832" t="s">
        <v>233</v>
      </c>
      <c r="J832">
        <v>1</v>
      </c>
      <c r="K832">
        <v>9999</v>
      </c>
      <c r="L832">
        <v>7</v>
      </c>
      <c r="M832" t="s">
        <v>225</v>
      </c>
      <c r="N832">
        <v>0.56919275123558499</v>
      </c>
      <c r="O832">
        <v>0.6</v>
      </c>
    </row>
    <row r="833" spans="1:15">
      <c r="A833">
        <v>2016</v>
      </c>
      <c r="B833" t="s">
        <v>231</v>
      </c>
      <c r="C833">
        <v>1.4171495140868799</v>
      </c>
      <c r="D833" t="s">
        <v>233</v>
      </c>
      <c r="E833">
        <v>2223.5075876023202</v>
      </c>
      <c r="F833">
        <v>2</v>
      </c>
      <c r="I833" t="s">
        <v>233</v>
      </c>
      <c r="J833">
        <v>1</v>
      </c>
      <c r="K833">
        <v>9999</v>
      </c>
      <c r="L833">
        <v>7</v>
      </c>
      <c r="M833" t="s">
        <v>225</v>
      </c>
      <c r="N833">
        <v>0.43080724876441501</v>
      </c>
      <c r="O833">
        <v>0.4</v>
      </c>
    </row>
    <row r="834" spans="1:15">
      <c r="A834">
        <v>2016</v>
      </c>
      <c r="B834" t="s">
        <v>231</v>
      </c>
      <c r="C834">
        <v>1.4171495140868799</v>
      </c>
      <c r="D834" t="s">
        <v>229</v>
      </c>
      <c r="E834">
        <v>874.381250191606</v>
      </c>
      <c r="F834">
        <v>1</v>
      </c>
      <c r="I834" t="s">
        <v>233</v>
      </c>
      <c r="J834">
        <v>1</v>
      </c>
      <c r="K834">
        <v>9999</v>
      </c>
      <c r="L834">
        <v>8</v>
      </c>
      <c r="M834" t="s">
        <v>225</v>
      </c>
      <c r="N834">
        <v>0.51203319502074696</v>
      </c>
      <c r="O834">
        <v>0.5</v>
      </c>
    </row>
    <row r="835" spans="1:15">
      <c r="A835">
        <v>2016</v>
      </c>
      <c r="B835" t="s">
        <v>231</v>
      </c>
      <c r="C835">
        <v>1.4171495140868799</v>
      </c>
      <c r="D835" t="s">
        <v>233</v>
      </c>
      <c r="E835">
        <v>833.28391428308703</v>
      </c>
      <c r="F835">
        <v>1</v>
      </c>
      <c r="I835" t="s">
        <v>233</v>
      </c>
      <c r="J835">
        <v>1</v>
      </c>
      <c r="K835">
        <v>9999</v>
      </c>
      <c r="L835">
        <v>8</v>
      </c>
      <c r="M835" t="s">
        <v>225</v>
      </c>
      <c r="N835">
        <v>0.48796680497925299</v>
      </c>
      <c r="O835">
        <v>0.5</v>
      </c>
    </row>
    <row r="836" spans="1:15">
      <c r="A836">
        <v>2016</v>
      </c>
      <c r="B836" t="s">
        <v>231</v>
      </c>
      <c r="C836">
        <v>1.4171495140868799</v>
      </c>
      <c r="D836" t="s">
        <v>229</v>
      </c>
      <c r="E836">
        <v>10114.196082038099</v>
      </c>
      <c r="F836">
        <v>8</v>
      </c>
      <c r="I836" t="s">
        <v>233</v>
      </c>
      <c r="J836">
        <v>1</v>
      </c>
      <c r="K836">
        <v>9999</v>
      </c>
      <c r="L836">
        <v>9</v>
      </c>
      <c r="M836" t="s">
        <v>225</v>
      </c>
      <c r="N836">
        <v>0.53799185888738099</v>
      </c>
      <c r="O836">
        <v>0.5</v>
      </c>
    </row>
    <row r="837" spans="1:15">
      <c r="A837">
        <v>2016</v>
      </c>
      <c r="B837" t="s">
        <v>231</v>
      </c>
      <c r="C837">
        <v>1.4171495140868799</v>
      </c>
      <c r="D837" t="s">
        <v>233</v>
      </c>
      <c r="E837">
        <v>8685.7093718385004</v>
      </c>
      <c r="F837">
        <v>8</v>
      </c>
      <c r="I837" t="s">
        <v>233</v>
      </c>
      <c r="J837">
        <v>1</v>
      </c>
      <c r="K837">
        <v>9999</v>
      </c>
      <c r="L837">
        <v>9</v>
      </c>
      <c r="M837" t="s">
        <v>225</v>
      </c>
      <c r="N837">
        <v>0.46200814111261901</v>
      </c>
      <c r="O837">
        <v>0.5</v>
      </c>
    </row>
    <row r="838" spans="1:15">
      <c r="A838">
        <v>2016</v>
      </c>
      <c r="B838" t="s">
        <v>235</v>
      </c>
      <c r="C838">
        <v>1.25817219586731</v>
      </c>
      <c r="D838" t="s">
        <v>229</v>
      </c>
      <c r="E838">
        <v>17586.730953833299</v>
      </c>
      <c r="F838">
        <v>20</v>
      </c>
      <c r="I838" t="s">
        <v>233</v>
      </c>
      <c r="J838">
        <v>1</v>
      </c>
      <c r="K838">
        <v>9999</v>
      </c>
      <c r="L838">
        <v>-8</v>
      </c>
      <c r="M838" t="s">
        <v>225</v>
      </c>
      <c r="N838">
        <v>0.88172585630480005</v>
      </c>
      <c r="O838">
        <v>0.86956521739130399</v>
      </c>
    </row>
    <row r="839" spans="1:15">
      <c r="A839">
        <v>2016</v>
      </c>
      <c r="B839" t="s">
        <v>235</v>
      </c>
      <c r="C839">
        <v>1.25817219586731</v>
      </c>
      <c r="D839" t="s">
        <v>231</v>
      </c>
      <c r="E839">
        <v>782.58310582946797</v>
      </c>
      <c r="F839">
        <v>1</v>
      </c>
      <c r="I839" t="s">
        <v>233</v>
      </c>
      <c r="J839">
        <v>1</v>
      </c>
      <c r="K839">
        <v>9999</v>
      </c>
      <c r="L839">
        <v>-8</v>
      </c>
      <c r="M839" t="s">
        <v>225</v>
      </c>
      <c r="N839">
        <v>3.9235475935154203E-2</v>
      </c>
      <c r="O839">
        <v>4.3478260869565202E-2</v>
      </c>
    </row>
    <row r="840" spans="1:15">
      <c r="A840">
        <v>2016</v>
      </c>
      <c r="B840" t="s">
        <v>235</v>
      </c>
      <c r="C840">
        <v>1.25817219586731</v>
      </c>
      <c r="D840" t="s">
        <v>233</v>
      </c>
      <c r="E840">
        <v>1576.48976142174</v>
      </c>
      <c r="F840">
        <v>2</v>
      </c>
      <c r="I840" t="s">
        <v>233</v>
      </c>
      <c r="J840">
        <v>1</v>
      </c>
      <c r="K840">
        <v>9999</v>
      </c>
      <c r="L840">
        <v>-8</v>
      </c>
      <c r="M840" t="s">
        <v>225</v>
      </c>
      <c r="N840">
        <v>7.9038667760045395E-2</v>
      </c>
      <c r="O840">
        <v>8.6956521739130405E-2</v>
      </c>
    </row>
    <row r="841" spans="1:15">
      <c r="A841">
        <v>2016</v>
      </c>
      <c r="B841" t="s">
        <v>235</v>
      </c>
      <c r="C841">
        <v>1.25817219586731</v>
      </c>
      <c r="D841" t="s">
        <v>229</v>
      </c>
      <c r="E841">
        <v>1830527.30948931</v>
      </c>
      <c r="F841">
        <v>2162</v>
      </c>
      <c r="I841" t="s">
        <v>233</v>
      </c>
      <c r="J841">
        <v>1</v>
      </c>
      <c r="K841">
        <v>9999</v>
      </c>
      <c r="L841">
        <v>1</v>
      </c>
      <c r="M841" t="s">
        <v>225</v>
      </c>
      <c r="N841">
        <v>0.67706731209987203</v>
      </c>
      <c r="O841">
        <v>0.68331226295828096</v>
      </c>
    </row>
    <row r="842" spans="1:15">
      <c r="A842">
        <v>2016</v>
      </c>
      <c r="B842" t="s">
        <v>235</v>
      </c>
      <c r="C842">
        <v>1.25817219586731</v>
      </c>
      <c r="D842" t="s">
        <v>231</v>
      </c>
      <c r="E842">
        <v>1453.1888862267399</v>
      </c>
      <c r="F842">
        <v>2</v>
      </c>
      <c r="I842" t="s">
        <v>233</v>
      </c>
      <c r="J842">
        <v>1</v>
      </c>
      <c r="K842">
        <v>9999</v>
      </c>
      <c r="L842">
        <v>1</v>
      </c>
      <c r="M842" t="s">
        <v>225</v>
      </c>
      <c r="N842">
        <v>5.3749905181444302E-4</v>
      </c>
      <c r="O842">
        <v>6.3211125158027797E-4</v>
      </c>
    </row>
    <row r="843" spans="1:15">
      <c r="A843">
        <v>2016</v>
      </c>
      <c r="B843" t="s">
        <v>235</v>
      </c>
      <c r="C843">
        <v>1.25817219586731</v>
      </c>
      <c r="D843" t="s">
        <v>233</v>
      </c>
      <c r="E843">
        <v>871631.50116417196</v>
      </c>
      <c r="F843">
        <v>1000</v>
      </c>
      <c r="I843" t="s">
        <v>233</v>
      </c>
      <c r="J843">
        <v>1</v>
      </c>
      <c r="K843">
        <v>9999</v>
      </c>
      <c r="L843">
        <v>1</v>
      </c>
      <c r="M843" t="s">
        <v>225</v>
      </c>
      <c r="N843">
        <v>0.32239518884831397</v>
      </c>
      <c r="O843">
        <v>0.31605562579013902</v>
      </c>
    </row>
    <row r="844" spans="1:15">
      <c r="A844">
        <v>2016</v>
      </c>
      <c r="B844" t="s">
        <v>235</v>
      </c>
      <c r="C844">
        <v>1.25817219586731</v>
      </c>
      <c r="D844" t="s">
        <v>229</v>
      </c>
      <c r="E844">
        <v>3714971.07208812</v>
      </c>
      <c r="F844">
        <v>4260</v>
      </c>
      <c r="I844" t="s">
        <v>233</v>
      </c>
      <c r="J844">
        <v>1</v>
      </c>
      <c r="K844">
        <v>9999</v>
      </c>
      <c r="L844">
        <v>2</v>
      </c>
      <c r="M844" t="s">
        <v>225</v>
      </c>
      <c r="N844">
        <v>0.711397473813554</v>
      </c>
      <c r="O844">
        <v>0.71035517758879396</v>
      </c>
    </row>
    <row r="845" spans="1:15">
      <c r="A845">
        <v>2016</v>
      </c>
      <c r="B845" t="s">
        <v>235</v>
      </c>
      <c r="C845">
        <v>1.25817219586731</v>
      </c>
      <c r="D845" t="s">
        <v>231</v>
      </c>
      <c r="E845">
        <v>2805.7239967841001</v>
      </c>
      <c r="F845">
        <v>3</v>
      </c>
      <c r="I845" t="s">
        <v>233</v>
      </c>
      <c r="J845">
        <v>1</v>
      </c>
      <c r="K845">
        <v>9999</v>
      </c>
      <c r="L845">
        <v>2</v>
      </c>
      <c r="M845" t="s">
        <v>225</v>
      </c>
      <c r="N845">
        <v>5.3728142825305197E-4</v>
      </c>
      <c r="O845">
        <v>5.0025012506253101E-4</v>
      </c>
    </row>
    <row r="846" spans="1:15">
      <c r="A846">
        <v>2016</v>
      </c>
      <c r="B846" t="s">
        <v>235</v>
      </c>
      <c r="C846">
        <v>1.25817219586731</v>
      </c>
      <c r="D846" t="s">
        <v>233</v>
      </c>
      <c r="E846">
        <v>1504298.35716727</v>
      </c>
      <c r="F846">
        <v>1734</v>
      </c>
      <c r="I846" t="s">
        <v>233</v>
      </c>
      <c r="J846">
        <v>1</v>
      </c>
      <c r="K846">
        <v>9999</v>
      </c>
      <c r="L846">
        <v>2</v>
      </c>
      <c r="M846" t="s">
        <v>225</v>
      </c>
      <c r="N846">
        <v>0.28806524475819301</v>
      </c>
      <c r="O846">
        <v>0.28914457228614299</v>
      </c>
    </row>
    <row r="847" spans="1:15">
      <c r="A847">
        <v>2016</v>
      </c>
      <c r="B847" t="s">
        <v>235</v>
      </c>
      <c r="C847">
        <v>1.25817219586731</v>
      </c>
      <c r="D847" t="s">
        <v>229</v>
      </c>
      <c r="E847">
        <v>2493649.4816655698</v>
      </c>
      <c r="F847">
        <v>2825</v>
      </c>
      <c r="I847" t="s">
        <v>233</v>
      </c>
      <c r="J847">
        <v>1</v>
      </c>
      <c r="K847">
        <v>9999</v>
      </c>
      <c r="L847">
        <v>3</v>
      </c>
      <c r="M847" t="s">
        <v>225</v>
      </c>
      <c r="N847">
        <v>0.70755170634970199</v>
      </c>
      <c r="O847">
        <v>0.707488104182319</v>
      </c>
    </row>
    <row r="848" spans="1:15">
      <c r="A848">
        <v>2016</v>
      </c>
      <c r="B848" t="s">
        <v>235</v>
      </c>
      <c r="C848">
        <v>1.25817219586731</v>
      </c>
      <c r="D848" t="s">
        <v>231</v>
      </c>
      <c r="E848">
        <v>1727.47042492582</v>
      </c>
      <c r="F848">
        <v>2</v>
      </c>
      <c r="I848" t="s">
        <v>233</v>
      </c>
      <c r="J848">
        <v>1</v>
      </c>
      <c r="K848">
        <v>9999</v>
      </c>
      <c r="L848">
        <v>3</v>
      </c>
      <c r="M848" t="s">
        <v>225</v>
      </c>
      <c r="N848">
        <v>4.9015495393864305E-4</v>
      </c>
      <c r="O848">
        <v>5.0087653393438502E-4</v>
      </c>
    </row>
    <row r="849" spans="1:15">
      <c r="A849">
        <v>2016</v>
      </c>
      <c r="B849" t="s">
        <v>235</v>
      </c>
      <c r="C849">
        <v>1.25817219586731</v>
      </c>
      <c r="D849" t="s">
        <v>233</v>
      </c>
      <c r="E849">
        <v>1028958.3852242</v>
      </c>
      <c r="F849">
        <v>1166</v>
      </c>
      <c r="I849" t="s">
        <v>233</v>
      </c>
      <c r="J849">
        <v>1</v>
      </c>
      <c r="K849">
        <v>9999</v>
      </c>
      <c r="L849">
        <v>3</v>
      </c>
      <c r="M849" t="s">
        <v>225</v>
      </c>
      <c r="N849">
        <v>0.291958138696359</v>
      </c>
      <c r="O849">
        <v>0.29201101928374701</v>
      </c>
    </row>
    <row r="850" spans="1:15">
      <c r="A850">
        <v>2016</v>
      </c>
      <c r="B850" t="s">
        <v>235</v>
      </c>
      <c r="C850">
        <v>1.25817219586731</v>
      </c>
      <c r="D850" t="s">
        <v>229</v>
      </c>
      <c r="E850">
        <v>2424734.3578091301</v>
      </c>
      <c r="F850">
        <v>2864</v>
      </c>
      <c r="I850" t="s">
        <v>233</v>
      </c>
      <c r="J850">
        <v>1</v>
      </c>
      <c r="K850">
        <v>9999</v>
      </c>
      <c r="L850">
        <v>4</v>
      </c>
      <c r="M850" t="s">
        <v>225</v>
      </c>
      <c r="N850">
        <v>0.88059243879291604</v>
      </c>
      <c r="O850">
        <v>0.88123076923076904</v>
      </c>
    </row>
    <row r="851" spans="1:15">
      <c r="A851">
        <v>2016</v>
      </c>
      <c r="B851" t="s">
        <v>235</v>
      </c>
      <c r="C851">
        <v>1.25817219586731</v>
      </c>
      <c r="D851" t="s">
        <v>231</v>
      </c>
      <c r="E851">
        <v>530.948666656005</v>
      </c>
      <c r="F851">
        <v>1</v>
      </c>
      <c r="I851" t="s">
        <v>233</v>
      </c>
      <c r="J851">
        <v>1</v>
      </c>
      <c r="K851">
        <v>9999</v>
      </c>
      <c r="L851">
        <v>4</v>
      </c>
      <c r="M851" t="s">
        <v>225</v>
      </c>
      <c r="N851">
        <v>1.9282499121549699E-4</v>
      </c>
      <c r="O851">
        <v>3.0769230769230797E-4</v>
      </c>
    </row>
    <row r="852" spans="1:15">
      <c r="A852">
        <v>2016</v>
      </c>
      <c r="B852" t="s">
        <v>235</v>
      </c>
      <c r="C852">
        <v>1.25817219586731</v>
      </c>
      <c r="D852" t="s">
        <v>233</v>
      </c>
      <c r="E852">
        <v>328260.90041836898</v>
      </c>
      <c r="F852">
        <v>385</v>
      </c>
      <c r="I852" t="s">
        <v>233</v>
      </c>
      <c r="J852">
        <v>1</v>
      </c>
      <c r="K852">
        <v>9999</v>
      </c>
      <c r="L852">
        <v>4</v>
      </c>
      <c r="M852" t="s">
        <v>225</v>
      </c>
      <c r="N852">
        <v>0.119214736215869</v>
      </c>
      <c r="O852">
        <v>0.11846153846153799</v>
      </c>
    </row>
    <row r="853" spans="1:15">
      <c r="A853">
        <v>2016</v>
      </c>
      <c r="B853" t="s">
        <v>235</v>
      </c>
      <c r="C853">
        <v>1.25817219586731</v>
      </c>
      <c r="D853" t="s">
        <v>229</v>
      </c>
      <c r="E853">
        <v>2210902.9604326999</v>
      </c>
      <c r="F853">
        <v>2473</v>
      </c>
      <c r="I853" t="s">
        <v>233</v>
      </c>
      <c r="J853">
        <v>1</v>
      </c>
      <c r="K853">
        <v>9999</v>
      </c>
      <c r="L853">
        <v>5</v>
      </c>
      <c r="M853" t="s">
        <v>225</v>
      </c>
      <c r="N853">
        <v>0.74197709508835996</v>
      </c>
      <c r="O853">
        <v>0.74241969378564998</v>
      </c>
    </row>
    <row r="854" spans="1:15">
      <c r="A854">
        <v>2016</v>
      </c>
      <c r="B854" t="s">
        <v>235</v>
      </c>
      <c r="C854">
        <v>1.25817219586731</v>
      </c>
      <c r="D854" t="s">
        <v>231</v>
      </c>
      <c r="E854">
        <v>3954.4352116109599</v>
      </c>
      <c r="F854">
        <v>5</v>
      </c>
      <c r="I854" t="s">
        <v>233</v>
      </c>
      <c r="J854">
        <v>1</v>
      </c>
      <c r="K854">
        <v>9999</v>
      </c>
      <c r="L854">
        <v>5</v>
      </c>
      <c r="M854" t="s">
        <v>225</v>
      </c>
      <c r="N854">
        <v>1.32710498992321E-3</v>
      </c>
      <c r="O854">
        <v>1.50105073551486E-3</v>
      </c>
    </row>
    <row r="855" spans="1:15">
      <c r="A855">
        <v>2016</v>
      </c>
      <c r="B855" t="s">
        <v>235</v>
      </c>
      <c r="C855">
        <v>1.25817219586731</v>
      </c>
      <c r="D855" t="s">
        <v>233</v>
      </c>
      <c r="E855">
        <v>764888.17206679005</v>
      </c>
      <c r="F855">
        <v>853</v>
      </c>
      <c r="I855" t="s">
        <v>233</v>
      </c>
      <c r="J855">
        <v>1</v>
      </c>
      <c r="K855">
        <v>9999</v>
      </c>
      <c r="L855">
        <v>5</v>
      </c>
      <c r="M855" t="s">
        <v>225</v>
      </c>
      <c r="N855">
        <v>0.25669579992171598</v>
      </c>
      <c r="O855">
        <v>0.25607925547883498</v>
      </c>
    </row>
    <row r="856" spans="1:15">
      <c r="A856">
        <v>2016</v>
      </c>
      <c r="B856" t="s">
        <v>235</v>
      </c>
      <c r="C856">
        <v>1.25817219586731</v>
      </c>
      <c r="D856" t="s">
        <v>229</v>
      </c>
      <c r="E856">
        <v>1524570.0275870799</v>
      </c>
      <c r="F856">
        <v>1782</v>
      </c>
      <c r="I856" t="s">
        <v>233</v>
      </c>
      <c r="J856">
        <v>1</v>
      </c>
      <c r="K856">
        <v>9999</v>
      </c>
      <c r="L856">
        <v>6</v>
      </c>
      <c r="M856" t="s">
        <v>225</v>
      </c>
      <c r="N856">
        <v>0.61743621100368196</v>
      </c>
      <c r="O856">
        <v>0.62177250523377503</v>
      </c>
    </row>
    <row r="857" spans="1:15">
      <c r="A857">
        <v>2016</v>
      </c>
      <c r="B857" t="s">
        <v>235</v>
      </c>
      <c r="C857">
        <v>1.25817219586731</v>
      </c>
      <c r="D857" t="s">
        <v>231</v>
      </c>
      <c r="E857">
        <v>3690.21905047882</v>
      </c>
      <c r="F857">
        <v>4</v>
      </c>
      <c r="I857" t="s">
        <v>233</v>
      </c>
      <c r="J857">
        <v>1</v>
      </c>
      <c r="K857">
        <v>9999</v>
      </c>
      <c r="L857">
        <v>6</v>
      </c>
      <c r="M857" t="s">
        <v>225</v>
      </c>
      <c r="N857">
        <v>1.4945032547356101E-3</v>
      </c>
      <c r="O857">
        <v>1.39567341242149E-3</v>
      </c>
    </row>
    <row r="858" spans="1:15">
      <c r="A858">
        <v>2016</v>
      </c>
      <c r="B858" t="s">
        <v>235</v>
      </c>
      <c r="C858">
        <v>1.25817219586731</v>
      </c>
      <c r="D858" t="s">
        <v>233</v>
      </c>
      <c r="E858">
        <v>940934.14205693605</v>
      </c>
      <c r="F858">
        <v>1080</v>
      </c>
      <c r="I858" t="s">
        <v>233</v>
      </c>
      <c r="J858">
        <v>1</v>
      </c>
      <c r="K858">
        <v>9999</v>
      </c>
      <c r="L858">
        <v>6</v>
      </c>
      <c r="M858" t="s">
        <v>225</v>
      </c>
      <c r="N858">
        <v>0.381069285741583</v>
      </c>
      <c r="O858">
        <v>0.376831821353803</v>
      </c>
    </row>
    <row r="859" spans="1:15">
      <c r="A859">
        <v>2016</v>
      </c>
      <c r="B859" t="s">
        <v>235</v>
      </c>
      <c r="C859">
        <v>1.25817219586731</v>
      </c>
      <c r="D859" t="s">
        <v>229</v>
      </c>
      <c r="E859">
        <v>1390786.06165612</v>
      </c>
      <c r="F859">
        <v>1528</v>
      </c>
      <c r="I859" t="s">
        <v>233</v>
      </c>
      <c r="J859">
        <v>1</v>
      </c>
      <c r="K859">
        <v>9999</v>
      </c>
      <c r="L859">
        <v>7</v>
      </c>
      <c r="M859" t="s">
        <v>225</v>
      </c>
      <c r="N859">
        <v>0.66199862857416603</v>
      </c>
      <c r="O859">
        <v>0.66261925411968803</v>
      </c>
    </row>
    <row r="860" spans="1:15">
      <c r="A860">
        <v>2016</v>
      </c>
      <c r="B860" t="s">
        <v>235</v>
      </c>
      <c r="C860">
        <v>1.25817219586731</v>
      </c>
      <c r="D860" t="s">
        <v>231</v>
      </c>
      <c r="E860">
        <v>3529.1730094078098</v>
      </c>
      <c r="F860">
        <v>4</v>
      </c>
      <c r="I860" t="s">
        <v>233</v>
      </c>
      <c r="J860">
        <v>1</v>
      </c>
      <c r="K860">
        <v>9999</v>
      </c>
      <c r="L860">
        <v>7</v>
      </c>
      <c r="M860" t="s">
        <v>225</v>
      </c>
      <c r="N860">
        <v>1.6798469273174299E-3</v>
      </c>
      <c r="O860">
        <v>1.7346053772766699E-3</v>
      </c>
    </row>
    <row r="861" spans="1:15">
      <c r="A861">
        <v>2016</v>
      </c>
      <c r="B861" t="s">
        <v>235</v>
      </c>
      <c r="C861">
        <v>1.25817219586731</v>
      </c>
      <c r="D861" t="s">
        <v>233</v>
      </c>
      <c r="E861">
        <v>706574.40713273198</v>
      </c>
      <c r="F861">
        <v>774</v>
      </c>
      <c r="I861" t="s">
        <v>233</v>
      </c>
      <c r="J861">
        <v>1</v>
      </c>
      <c r="K861">
        <v>9999</v>
      </c>
      <c r="L861">
        <v>7</v>
      </c>
      <c r="M861" t="s">
        <v>225</v>
      </c>
      <c r="N861">
        <v>0.33632152449851599</v>
      </c>
      <c r="O861">
        <v>0.33564614050303598</v>
      </c>
    </row>
    <row r="862" spans="1:15">
      <c r="A862">
        <v>2016</v>
      </c>
      <c r="B862" t="s">
        <v>235</v>
      </c>
      <c r="C862">
        <v>1.25817219586731</v>
      </c>
      <c r="D862" t="s">
        <v>229</v>
      </c>
      <c r="E862">
        <v>1112171.3779144799</v>
      </c>
      <c r="F862">
        <v>1276</v>
      </c>
      <c r="I862" t="s">
        <v>233</v>
      </c>
      <c r="J862">
        <v>1</v>
      </c>
      <c r="K862">
        <v>9999</v>
      </c>
      <c r="L862">
        <v>8</v>
      </c>
      <c r="M862" t="s">
        <v>225</v>
      </c>
      <c r="N862">
        <v>0.62300052436019604</v>
      </c>
      <c r="O862">
        <v>0.62457170827214903</v>
      </c>
    </row>
    <row r="863" spans="1:15">
      <c r="A863">
        <v>2016</v>
      </c>
      <c r="B863" t="s">
        <v>235</v>
      </c>
      <c r="C863">
        <v>1.25817219586731</v>
      </c>
      <c r="D863" t="s">
        <v>231</v>
      </c>
      <c r="E863">
        <v>733.51439019064298</v>
      </c>
      <c r="F863">
        <v>1</v>
      </c>
      <c r="I863" t="s">
        <v>233</v>
      </c>
      <c r="J863">
        <v>1</v>
      </c>
      <c r="K863">
        <v>9999</v>
      </c>
      <c r="L863">
        <v>8</v>
      </c>
      <c r="M863" t="s">
        <v>225</v>
      </c>
      <c r="N863">
        <v>4.1088977723149098E-4</v>
      </c>
      <c r="O863">
        <v>4.8947626040137101E-4</v>
      </c>
    </row>
    <row r="864" spans="1:15">
      <c r="A864">
        <v>2016</v>
      </c>
      <c r="B864" t="s">
        <v>235</v>
      </c>
      <c r="C864">
        <v>1.25817219586731</v>
      </c>
      <c r="D864" t="s">
        <v>233</v>
      </c>
      <c r="E864">
        <v>672280.40758997598</v>
      </c>
      <c r="F864">
        <v>766</v>
      </c>
      <c r="I864" t="s">
        <v>233</v>
      </c>
      <c r="J864">
        <v>1</v>
      </c>
      <c r="K864">
        <v>9999</v>
      </c>
      <c r="L864">
        <v>8</v>
      </c>
      <c r="M864" t="s">
        <v>225</v>
      </c>
      <c r="N864">
        <v>0.37658858586257299</v>
      </c>
      <c r="O864">
        <v>0.37493881546745</v>
      </c>
    </row>
    <row r="865" spans="1:15">
      <c r="A865">
        <v>2016</v>
      </c>
      <c r="B865" t="s">
        <v>235</v>
      </c>
      <c r="C865">
        <v>1.25817219586731</v>
      </c>
      <c r="D865" t="s">
        <v>229</v>
      </c>
      <c r="E865">
        <v>1779917.3329105501</v>
      </c>
      <c r="F865">
        <v>2030</v>
      </c>
      <c r="I865" t="s">
        <v>233</v>
      </c>
      <c r="J865">
        <v>1</v>
      </c>
      <c r="K865">
        <v>9999</v>
      </c>
      <c r="L865">
        <v>9</v>
      </c>
      <c r="M865" t="s">
        <v>225</v>
      </c>
      <c r="N865">
        <v>0.61878236755546201</v>
      </c>
      <c r="O865">
        <v>0.63338533541341702</v>
      </c>
    </row>
    <row r="866" spans="1:15">
      <c r="A866">
        <v>2016</v>
      </c>
      <c r="B866" t="s">
        <v>235</v>
      </c>
      <c r="C866">
        <v>1.25817219586731</v>
      </c>
      <c r="D866" t="s">
        <v>231</v>
      </c>
      <c r="E866">
        <v>3559.3691421086201</v>
      </c>
      <c r="F866">
        <v>4</v>
      </c>
      <c r="I866" t="s">
        <v>233</v>
      </c>
      <c r="J866">
        <v>1</v>
      </c>
      <c r="K866">
        <v>9999</v>
      </c>
      <c r="L866">
        <v>9</v>
      </c>
      <c r="M866" t="s">
        <v>225</v>
      </c>
      <c r="N866">
        <v>1.2374028973336101E-3</v>
      </c>
      <c r="O866">
        <v>1.2480499219968801E-3</v>
      </c>
    </row>
    <row r="867" spans="1:15">
      <c r="A867">
        <v>2016</v>
      </c>
      <c r="B867" t="s">
        <v>235</v>
      </c>
      <c r="C867">
        <v>1.25817219586731</v>
      </c>
      <c r="D867" t="s">
        <v>233</v>
      </c>
      <c r="E867">
        <v>1093006.89902703</v>
      </c>
      <c r="F867">
        <v>1171</v>
      </c>
      <c r="I867" t="s">
        <v>233</v>
      </c>
      <c r="J867">
        <v>1</v>
      </c>
      <c r="K867">
        <v>9999</v>
      </c>
      <c r="L867">
        <v>9</v>
      </c>
      <c r="M867" t="s">
        <v>225</v>
      </c>
      <c r="N867">
        <v>0.37998022954720401</v>
      </c>
      <c r="O867">
        <v>0.36536661466458698</v>
      </c>
    </row>
    <row r="868" spans="1:15">
      <c r="A868">
        <v>2016</v>
      </c>
      <c r="B868" t="s">
        <v>227</v>
      </c>
      <c r="D868" t="s">
        <v>227</v>
      </c>
      <c r="F868">
        <v>1688</v>
      </c>
      <c r="I868" t="s">
        <v>233</v>
      </c>
      <c r="J868">
        <v>2</v>
      </c>
      <c r="K868">
        <v>9999</v>
      </c>
      <c r="L868">
        <v>-9</v>
      </c>
      <c r="M868" t="s">
        <v>225</v>
      </c>
      <c r="O868">
        <v>1</v>
      </c>
    </row>
    <row r="869" spans="1:15">
      <c r="A869">
        <v>2016</v>
      </c>
      <c r="B869" t="s">
        <v>227</v>
      </c>
      <c r="D869" t="s">
        <v>227</v>
      </c>
      <c r="F869">
        <v>14653</v>
      </c>
      <c r="I869" t="s">
        <v>233</v>
      </c>
      <c r="J869">
        <v>3</v>
      </c>
      <c r="K869">
        <v>9999</v>
      </c>
      <c r="L869">
        <v>-9</v>
      </c>
      <c r="M869" t="s">
        <v>225</v>
      </c>
      <c r="O869">
        <v>1</v>
      </c>
    </row>
    <row r="870" spans="1:15">
      <c r="A870">
        <v>2017</v>
      </c>
      <c r="B870" t="s">
        <v>227</v>
      </c>
      <c r="D870" t="s">
        <v>227</v>
      </c>
      <c r="F870">
        <v>7921</v>
      </c>
      <c r="I870" t="s">
        <v>227</v>
      </c>
      <c r="J870">
        <v>3</v>
      </c>
      <c r="K870">
        <v>9999</v>
      </c>
      <c r="L870">
        <v>9999</v>
      </c>
      <c r="M870" t="s">
        <v>225</v>
      </c>
      <c r="O870">
        <v>1</v>
      </c>
    </row>
    <row r="871" spans="1:15">
      <c r="A871">
        <v>2017</v>
      </c>
      <c r="B871" t="s">
        <v>227</v>
      </c>
      <c r="D871" t="s">
        <v>227</v>
      </c>
      <c r="F871">
        <v>15702</v>
      </c>
      <c r="I871" t="s">
        <v>227</v>
      </c>
      <c r="J871">
        <v>4</v>
      </c>
      <c r="K871">
        <v>9999</v>
      </c>
      <c r="L871">
        <v>9999</v>
      </c>
      <c r="M871" t="s">
        <v>225</v>
      </c>
      <c r="O871">
        <v>1</v>
      </c>
    </row>
    <row r="872" spans="1:15">
      <c r="A872">
        <v>2017</v>
      </c>
      <c r="B872" t="s">
        <v>226</v>
      </c>
      <c r="C872">
        <v>1.2650633461168901</v>
      </c>
      <c r="D872" t="s">
        <v>227</v>
      </c>
      <c r="E872">
        <v>1379936.15819768</v>
      </c>
      <c r="F872">
        <v>1180</v>
      </c>
      <c r="I872" t="s">
        <v>229</v>
      </c>
      <c r="J872">
        <v>1</v>
      </c>
      <c r="K872">
        <v>9999</v>
      </c>
      <c r="L872">
        <v>9999</v>
      </c>
      <c r="M872" t="s">
        <v>225</v>
      </c>
      <c r="N872">
        <v>0.99963801286474796</v>
      </c>
      <c r="O872">
        <v>0.99915325994919602</v>
      </c>
    </row>
    <row r="873" spans="1:15">
      <c r="A873">
        <v>2017</v>
      </c>
      <c r="B873" t="s">
        <v>226</v>
      </c>
      <c r="C873">
        <v>1.2650633461168901</v>
      </c>
      <c r="D873" t="s">
        <v>229</v>
      </c>
      <c r="E873">
        <v>499.70002171617</v>
      </c>
      <c r="F873">
        <v>1</v>
      </c>
      <c r="I873" t="s">
        <v>229</v>
      </c>
      <c r="J873">
        <v>1</v>
      </c>
      <c r="K873">
        <v>9999</v>
      </c>
      <c r="L873">
        <v>9999</v>
      </c>
      <c r="M873" t="s">
        <v>225</v>
      </c>
      <c r="N873">
        <v>3.6198713525213997E-4</v>
      </c>
      <c r="O873">
        <v>8.4674005080440302E-4</v>
      </c>
    </row>
    <row r="874" spans="1:15">
      <c r="A874">
        <v>2017</v>
      </c>
      <c r="B874" t="s">
        <v>227</v>
      </c>
      <c r="C874">
        <v>1.46641662989655</v>
      </c>
      <c r="D874" t="s">
        <v>227</v>
      </c>
      <c r="E874">
        <v>27045.121905182099</v>
      </c>
      <c r="F874">
        <v>19</v>
      </c>
      <c r="I874" t="s">
        <v>229</v>
      </c>
      <c r="J874">
        <v>1</v>
      </c>
      <c r="K874">
        <v>9999</v>
      </c>
      <c r="L874">
        <v>9999</v>
      </c>
      <c r="M874" t="s">
        <v>225</v>
      </c>
      <c r="N874">
        <v>0.96930677458348702</v>
      </c>
      <c r="O874">
        <v>0.95</v>
      </c>
    </row>
    <row r="875" spans="1:15">
      <c r="A875">
        <v>2017</v>
      </c>
      <c r="B875" t="s">
        <v>227</v>
      </c>
      <c r="C875">
        <v>1.46641662989655</v>
      </c>
      <c r="D875" t="s">
        <v>229</v>
      </c>
      <c r="E875">
        <v>856.38731185958704</v>
      </c>
      <c r="F875">
        <v>1</v>
      </c>
      <c r="I875" t="s">
        <v>229</v>
      </c>
      <c r="J875">
        <v>1</v>
      </c>
      <c r="K875">
        <v>9999</v>
      </c>
      <c r="L875">
        <v>9999</v>
      </c>
      <c r="M875" t="s">
        <v>225</v>
      </c>
      <c r="N875">
        <v>3.0693225416513401E-2</v>
      </c>
      <c r="O875">
        <v>0.05</v>
      </c>
    </row>
    <row r="876" spans="1:15">
      <c r="A876">
        <v>2017</v>
      </c>
      <c r="B876" t="s">
        <v>231</v>
      </c>
      <c r="C876">
        <v>1.22935032749159</v>
      </c>
      <c r="D876" t="s">
        <v>227</v>
      </c>
      <c r="E876">
        <v>23891.1942644716</v>
      </c>
      <c r="F876">
        <v>25</v>
      </c>
      <c r="I876" t="s">
        <v>229</v>
      </c>
      <c r="J876">
        <v>1</v>
      </c>
      <c r="K876">
        <v>9999</v>
      </c>
      <c r="L876">
        <v>9999</v>
      </c>
      <c r="M876" t="s">
        <v>225</v>
      </c>
      <c r="N876">
        <v>1</v>
      </c>
      <c r="O876">
        <v>1</v>
      </c>
    </row>
    <row r="877" spans="1:15">
      <c r="A877">
        <v>2017</v>
      </c>
      <c r="B877" t="s">
        <v>235</v>
      </c>
      <c r="C877">
        <v>1.2238570357570999</v>
      </c>
      <c r="D877" t="s">
        <v>227</v>
      </c>
      <c r="E877">
        <v>5856514.5062092198</v>
      </c>
      <c r="F877">
        <v>6390</v>
      </c>
      <c r="I877" t="s">
        <v>229</v>
      </c>
      <c r="J877">
        <v>1</v>
      </c>
      <c r="K877">
        <v>9999</v>
      </c>
      <c r="L877">
        <v>9999</v>
      </c>
      <c r="M877" t="s">
        <v>225</v>
      </c>
      <c r="N877">
        <v>0.98264833487754699</v>
      </c>
      <c r="O877">
        <v>0.97201095223608203</v>
      </c>
    </row>
    <row r="878" spans="1:15">
      <c r="A878">
        <v>2017</v>
      </c>
      <c r="B878" t="s">
        <v>235</v>
      </c>
      <c r="C878">
        <v>1.2238570357570999</v>
      </c>
      <c r="D878" t="s">
        <v>229</v>
      </c>
      <c r="E878">
        <v>95925.914462641798</v>
      </c>
      <c r="F878">
        <v>172</v>
      </c>
      <c r="I878" t="s">
        <v>229</v>
      </c>
      <c r="J878">
        <v>1</v>
      </c>
      <c r="K878">
        <v>9999</v>
      </c>
      <c r="L878">
        <v>9999</v>
      </c>
      <c r="M878" t="s">
        <v>225</v>
      </c>
      <c r="N878">
        <v>1.6095143283327101E-2</v>
      </c>
      <c r="O878">
        <v>2.61636750836629E-2</v>
      </c>
    </row>
    <row r="879" spans="1:15">
      <c r="A879">
        <v>2017</v>
      </c>
      <c r="B879" t="s">
        <v>235</v>
      </c>
      <c r="C879">
        <v>1.2238570357570999</v>
      </c>
      <c r="D879" t="s">
        <v>233</v>
      </c>
      <c r="E879">
        <v>7488.7812017977203</v>
      </c>
      <c r="F879">
        <v>12</v>
      </c>
      <c r="I879" t="s">
        <v>229</v>
      </c>
      <c r="J879">
        <v>1</v>
      </c>
      <c r="K879">
        <v>9999</v>
      </c>
      <c r="L879">
        <v>9999</v>
      </c>
      <c r="M879" t="s">
        <v>225</v>
      </c>
      <c r="N879">
        <v>1.25652183912578E-3</v>
      </c>
      <c r="O879">
        <v>1.82537268025555E-3</v>
      </c>
    </row>
    <row r="880" spans="1:15">
      <c r="A880">
        <v>2017</v>
      </c>
      <c r="B880" t="s">
        <v>227</v>
      </c>
      <c r="D880" t="s">
        <v>227</v>
      </c>
      <c r="F880">
        <v>359</v>
      </c>
      <c r="I880" t="s">
        <v>229</v>
      </c>
      <c r="J880">
        <v>2</v>
      </c>
      <c r="K880">
        <v>9999</v>
      </c>
      <c r="L880">
        <v>9999</v>
      </c>
      <c r="M880" t="s">
        <v>225</v>
      </c>
      <c r="O880">
        <v>1</v>
      </c>
    </row>
    <row r="881" spans="1:15">
      <c r="A881">
        <v>2017</v>
      </c>
      <c r="B881" t="s">
        <v>227</v>
      </c>
      <c r="D881" t="s">
        <v>227</v>
      </c>
      <c r="F881">
        <v>2419</v>
      </c>
      <c r="I881" t="s">
        <v>229</v>
      </c>
      <c r="J881">
        <v>3</v>
      </c>
      <c r="K881">
        <v>9999</v>
      </c>
      <c r="L881">
        <v>9999</v>
      </c>
      <c r="M881" t="s">
        <v>225</v>
      </c>
      <c r="O881">
        <v>1</v>
      </c>
    </row>
    <row r="882" spans="1:15">
      <c r="A882">
        <v>2017</v>
      </c>
      <c r="B882" t="s">
        <v>231</v>
      </c>
      <c r="D882" t="s">
        <v>227</v>
      </c>
      <c r="F882">
        <v>3</v>
      </c>
      <c r="I882" t="s">
        <v>229</v>
      </c>
      <c r="J882">
        <v>3</v>
      </c>
      <c r="K882">
        <v>9999</v>
      </c>
      <c r="L882">
        <v>9999</v>
      </c>
      <c r="M882" t="s">
        <v>225</v>
      </c>
      <c r="O882">
        <v>1</v>
      </c>
    </row>
    <row r="883" spans="1:15">
      <c r="A883">
        <v>2017</v>
      </c>
      <c r="B883" t="s">
        <v>227</v>
      </c>
      <c r="D883" t="s">
        <v>227</v>
      </c>
      <c r="F883">
        <v>3435</v>
      </c>
      <c r="I883" t="s">
        <v>229</v>
      </c>
      <c r="J883">
        <v>4</v>
      </c>
      <c r="K883">
        <v>9999</v>
      </c>
      <c r="L883">
        <v>9999</v>
      </c>
      <c r="M883" t="s">
        <v>225</v>
      </c>
      <c r="O883">
        <v>1</v>
      </c>
    </row>
    <row r="884" spans="1:15">
      <c r="A884">
        <v>2017</v>
      </c>
      <c r="B884" t="s">
        <v>226</v>
      </c>
      <c r="C884">
        <v>1.2650633461168901</v>
      </c>
      <c r="D884" t="s">
        <v>229</v>
      </c>
      <c r="E884">
        <v>3608741.2072099098</v>
      </c>
      <c r="F884">
        <v>3233</v>
      </c>
      <c r="I884" t="s">
        <v>233</v>
      </c>
      <c r="J884">
        <v>1</v>
      </c>
      <c r="K884">
        <v>9999</v>
      </c>
      <c r="L884">
        <v>9999</v>
      </c>
      <c r="M884" t="s">
        <v>225</v>
      </c>
      <c r="N884">
        <v>0.69292971053851204</v>
      </c>
      <c r="O884">
        <v>0.69691743910325499</v>
      </c>
    </row>
    <row r="885" spans="1:15">
      <c r="A885">
        <v>2017</v>
      </c>
      <c r="B885" t="s">
        <v>226</v>
      </c>
      <c r="C885">
        <v>1.2650633461168901</v>
      </c>
      <c r="D885" t="s">
        <v>231</v>
      </c>
      <c r="E885">
        <v>1933.0167928666001</v>
      </c>
      <c r="F885">
        <v>2</v>
      </c>
      <c r="I885" t="s">
        <v>233</v>
      </c>
      <c r="J885">
        <v>1</v>
      </c>
      <c r="K885">
        <v>9999</v>
      </c>
      <c r="L885">
        <v>9999</v>
      </c>
      <c r="M885" t="s">
        <v>225</v>
      </c>
      <c r="N885">
        <v>3.7116675589567302E-4</v>
      </c>
      <c r="O885">
        <v>4.3112739814615201E-4</v>
      </c>
    </row>
    <row r="886" spans="1:15">
      <c r="A886">
        <v>2017</v>
      </c>
      <c r="B886" t="s">
        <v>226</v>
      </c>
      <c r="C886">
        <v>1.2650633461168901</v>
      </c>
      <c r="D886" t="s">
        <v>233</v>
      </c>
      <c r="E886">
        <v>1597272.7759972201</v>
      </c>
      <c r="F886">
        <v>1404</v>
      </c>
      <c r="I886" t="s">
        <v>233</v>
      </c>
      <c r="J886">
        <v>1</v>
      </c>
      <c r="K886">
        <v>9999</v>
      </c>
      <c r="L886">
        <v>9999</v>
      </c>
      <c r="M886" t="s">
        <v>225</v>
      </c>
      <c r="N886">
        <v>0.30669912270559202</v>
      </c>
      <c r="O886">
        <v>0.30265143349859902</v>
      </c>
    </row>
    <row r="887" spans="1:15">
      <c r="A887">
        <v>2017</v>
      </c>
      <c r="B887" t="s">
        <v>227</v>
      </c>
      <c r="C887">
        <v>1.46641662989655</v>
      </c>
      <c r="D887" t="s">
        <v>227</v>
      </c>
      <c r="E887">
        <v>42335.448105113501</v>
      </c>
      <c r="F887">
        <v>39</v>
      </c>
      <c r="I887" t="s">
        <v>233</v>
      </c>
      <c r="J887">
        <v>1</v>
      </c>
      <c r="K887">
        <v>9999</v>
      </c>
      <c r="L887">
        <v>9999</v>
      </c>
      <c r="M887" t="s">
        <v>225</v>
      </c>
      <c r="N887">
        <v>0.70770211305584196</v>
      </c>
      <c r="O887">
        <v>0.69642857142857095</v>
      </c>
    </row>
    <row r="888" spans="1:15">
      <c r="A888">
        <v>2017</v>
      </c>
      <c r="B888" t="s">
        <v>227</v>
      </c>
      <c r="C888">
        <v>1.46641662989655</v>
      </c>
      <c r="D888" t="s">
        <v>229</v>
      </c>
      <c r="E888">
        <v>14272.6330587832</v>
      </c>
      <c r="F888">
        <v>14</v>
      </c>
      <c r="I888" t="s">
        <v>233</v>
      </c>
      <c r="J888">
        <v>1</v>
      </c>
      <c r="K888">
        <v>9999</v>
      </c>
      <c r="L888">
        <v>9999</v>
      </c>
      <c r="M888" t="s">
        <v>225</v>
      </c>
      <c r="N888">
        <v>0.238589008187479</v>
      </c>
      <c r="O888">
        <v>0.25</v>
      </c>
    </row>
    <row r="889" spans="1:15">
      <c r="A889">
        <v>2017</v>
      </c>
      <c r="B889" t="s">
        <v>227</v>
      </c>
      <c r="C889">
        <v>1.46641662989655</v>
      </c>
      <c r="D889" t="s">
        <v>231</v>
      </c>
      <c r="E889">
        <v>859.32014511937996</v>
      </c>
      <c r="F889">
        <v>1</v>
      </c>
      <c r="I889" t="s">
        <v>233</v>
      </c>
      <c r="J889">
        <v>1</v>
      </c>
      <c r="K889">
        <v>9999</v>
      </c>
      <c r="L889">
        <v>9999</v>
      </c>
      <c r="M889" t="s">
        <v>225</v>
      </c>
      <c r="N889">
        <v>1.43648575770947E-2</v>
      </c>
      <c r="O889">
        <v>1.7857142857142901E-2</v>
      </c>
    </row>
    <row r="890" spans="1:15">
      <c r="A890">
        <v>2017</v>
      </c>
      <c r="B890" t="s">
        <v>227</v>
      </c>
      <c r="C890">
        <v>1.46641662989655</v>
      </c>
      <c r="D890" t="s">
        <v>233</v>
      </c>
      <c r="E890">
        <v>2353.5986909839698</v>
      </c>
      <c r="F890">
        <v>2</v>
      </c>
      <c r="I890" t="s">
        <v>233</v>
      </c>
      <c r="J890">
        <v>1</v>
      </c>
      <c r="K890">
        <v>9999</v>
      </c>
      <c r="L890">
        <v>9999</v>
      </c>
      <c r="M890" t="s">
        <v>225</v>
      </c>
      <c r="N890">
        <v>3.9344021179585201E-2</v>
      </c>
      <c r="O890">
        <v>3.5714285714285698E-2</v>
      </c>
    </row>
    <row r="891" spans="1:15">
      <c r="A891">
        <v>2017</v>
      </c>
      <c r="B891" t="s">
        <v>231</v>
      </c>
      <c r="C891">
        <v>1.22935032749159</v>
      </c>
      <c r="D891" t="s">
        <v>229</v>
      </c>
      <c r="E891">
        <v>58442.0852186228</v>
      </c>
      <c r="F891">
        <v>62</v>
      </c>
      <c r="I891" t="s">
        <v>233</v>
      </c>
      <c r="J891">
        <v>1</v>
      </c>
      <c r="K891">
        <v>9999</v>
      </c>
      <c r="L891">
        <v>9999</v>
      </c>
      <c r="M891" t="s">
        <v>225</v>
      </c>
      <c r="N891">
        <v>0.56103145099427598</v>
      </c>
      <c r="O891">
        <v>0.56363636363636405</v>
      </c>
    </row>
    <row r="892" spans="1:15">
      <c r="A892">
        <v>2017</v>
      </c>
      <c r="B892" t="s">
        <v>231</v>
      </c>
      <c r="C892">
        <v>1.22935032749159</v>
      </c>
      <c r="D892" t="s">
        <v>231</v>
      </c>
      <c r="E892">
        <v>6353.28249247654</v>
      </c>
      <c r="F892">
        <v>6</v>
      </c>
      <c r="I892" t="s">
        <v>233</v>
      </c>
      <c r="J892">
        <v>1</v>
      </c>
      <c r="K892">
        <v>9999</v>
      </c>
      <c r="L892">
        <v>9999</v>
      </c>
      <c r="M892" t="s">
        <v>225</v>
      </c>
      <c r="N892">
        <v>6.0990145748510097E-2</v>
      </c>
      <c r="O892">
        <v>5.4545454545454501E-2</v>
      </c>
    </row>
    <row r="893" spans="1:15">
      <c r="A893">
        <v>2017</v>
      </c>
      <c r="B893" t="s">
        <v>231</v>
      </c>
      <c r="C893">
        <v>1.22935032749159</v>
      </c>
      <c r="D893" t="s">
        <v>233</v>
      </c>
      <c r="E893">
        <v>39373.632288900699</v>
      </c>
      <c r="F893">
        <v>42</v>
      </c>
      <c r="I893" t="s">
        <v>233</v>
      </c>
      <c r="J893">
        <v>1</v>
      </c>
      <c r="K893">
        <v>9999</v>
      </c>
      <c r="L893">
        <v>9999</v>
      </c>
      <c r="M893" t="s">
        <v>225</v>
      </c>
      <c r="N893">
        <v>0.37797840325721399</v>
      </c>
      <c r="O893">
        <v>0.381818181818182</v>
      </c>
    </row>
    <row r="894" spans="1:15">
      <c r="A894">
        <v>2017</v>
      </c>
      <c r="B894" t="s">
        <v>235</v>
      </c>
      <c r="C894">
        <v>1.2238570357570999</v>
      </c>
      <c r="D894" t="s">
        <v>227</v>
      </c>
      <c r="E894">
        <v>1740.3247048466001</v>
      </c>
      <c r="F894">
        <v>2</v>
      </c>
      <c r="I894" t="s">
        <v>233</v>
      </c>
      <c r="J894">
        <v>1</v>
      </c>
      <c r="K894">
        <v>9999</v>
      </c>
      <c r="L894">
        <v>9999</v>
      </c>
      <c r="M894" t="s">
        <v>225</v>
      </c>
      <c r="N894">
        <v>6.53672076438997E-5</v>
      </c>
      <c r="O894">
        <v>6.5515772922330995E-5</v>
      </c>
    </row>
    <row r="895" spans="1:15">
      <c r="A895">
        <v>2017</v>
      </c>
      <c r="B895" t="s">
        <v>235</v>
      </c>
      <c r="C895">
        <v>1.2238570357570999</v>
      </c>
      <c r="D895" t="s">
        <v>229</v>
      </c>
      <c r="E895">
        <v>18806254.724831302</v>
      </c>
      <c r="F895">
        <v>21653</v>
      </c>
      <c r="I895" t="s">
        <v>233</v>
      </c>
      <c r="J895">
        <v>1</v>
      </c>
      <c r="K895">
        <v>9999</v>
      </c>
      <c r="L895">
        <v>9999</v>
      </c>
      <c r="M895" t="s">
        <v>225</v>
      </c>
      <c r="N895">
        <v>0.70636953792509305</v>
      </c>
      <c r="O895">
        <v>0.70930651554361701</v>
      </c>
    </row>
    <row r="896" spans="1:15">
      <c r="A896">
        <v>2017</v>
      </c>
      <c r="B896" t="s">
        <v>235</v>
      </c>
      <c r="C896">
        <v>1.2238570357570999</v>
      </c>
      <c r="D896" t="s">
        <v>231</v>
      </c>
      <c r="E896">
        <v>14015.6107734904</v>
      </c>
      <c r="F896">
        <v>17</v>
      </c>
      <c r="I896" t="s">
        <v>233</v>
      </c>
      <c r="J896">
        <v>1</v>
      </c>
      <c r="K896">
        <v>9999</v>
      </c>
      <c r="L896">
        <v>9999</v>
      </c>
      <c r="M896" t="s">
        <v>225</v>
      </c>
      <c r="N896">
        <v>5.2643126718561104E-4</v>
      </c>
      <c r="O896">
        <v>5.5688406983981395E-4</v>
      </c>
    </row>
    <row r="897" spans="1:15">
      <c r="A897">
        <v>2017</v>
      </c>
      <c r="B897" t="s">
        <v>235</v>
      </c>
      <c r="C897">
        <v>1.2238570357570999</v>
      </c>
      <c r="D897" t="s">
        <v>233</v>
      </c>
      <c r="E897">
        <v>7801808.33969035</v>
      </c>
      <c r="F897">
        <v>8855</v>
      </c>
      <c r="I897" t="s">
        <v>233</v>
      </c>
      <c r="J897">
        <v>1</v>
      </c>
      <c r="K897">
        <v>9999</v>
      </c>
      <c r="L897">
        <v>9999</v>
      </c>
      <c r="M897" t="s">
        <v>225</v>
      </c>
      <c r="N897">
        <v>0.29303866360007702</v>
      </c>
      <c r="O897">
        <v>0.29007108461362102</v>
      </c>
    </row>
    <row r="898" spans="1:15">
      <c r="A898">
        <v>2017</v>
      </c>
      <c r="B898" t="s">
        <v>227</v>
      </c>
      <c r="D898" t="s">
        <v>227</v>
      </c>
      <c r="F898">
        <v>1495</v>
      </c>
      <c r="I898" t="s">
        <v>233</v>
      </c>
      <c r="J898">
        <v>2</v>
      </c>
      <c r="K898">
        <v>9999</v>
      </c>
      <c r="L898">
        <v>9999</v>
      </c>
      <c r="M898" t="s">
        <v>225</v>
      </c>
      <c r="O898">
        <v>1</v>
      </c>
    </row>
    <row r="899" spans="1:15">
      <c r="A899">
        <v>2017</v>
      </c>
      <c r="B899" t="s">
        <v>227</v>
      </c>
      <c r="D899" t="s">
        <v>227</v>
      </c>
      <c r="F899">
        <v>14333</v>
      </c>
      <c r="I899" t="s">
        <v>233</v>
      </c>
      <c r="J899">
        <v>3</v>
      </c>
      <c r="K899">
        <v>9999</v>
      </c>
      <c r="L899">
        <v>9999</v>
      </c>
      <c r="M899" t="s">
        <v>225</v>
      </c>
      <c r="O899">
        <v>1</v>
      </c>
    </row>
    <row r="900" spans="1:15">
      <c r="A900">
        <v>2017</v>
      </c>
      <c r="B900" t="s">
        <v>231</v>
      </c>
      <c r="D900" t="s">
        <v>233</v>
      </c>
      <c r="F900">
        <v>2</v>
      </c>
      <c r="I900" t="s">
        <v>233</v>
      </c>
      <c r="J900">
        <v>3</v>
      </c>
      <c r="K900">
        <v>9999</v>
      </c>
      <c r="L900">
        <v>9999</v>
      </c>
      <c r="M900" t="s">
        <v>225</v>
      </c>
      <c r="O900">
        <v>1</v>
      </c>
    </row>
    <row r="901" spans="1:15">
      <c r="A901">
        <v>2017</v>
      </c>
      <c r="B901" t="s">
        <v>227</v>
      </c>
      <c r="D901" t="s">
        <v>227</v>
      </c>
      <c r="F901">
        <v>7920</v>
      </c>
      <c r="I901" t="s">
        <v>227</v>
      </c>
      <c r="J901">
        <v>3</v>
      </c>
      <c r="K901">
        <v>-9</v>
      </c>
      <c r="L901">
        <v>9999</v>
      </c>
      <c r="M901" t="s">
        <v>225</v>
      </c>
      <c r="O901">
        <v>1</v>
      </c>
    </row>
    <row r="902" spans="1:15">
      <c r="A902">
        <v>2017</v>
      </c>
      <c r="B902" t="s">
        <v>227</v>
      </c>
      <c r="D902" t="s">
        <v>227</v>
      </c>
      <c r="F902">
        <v>1</v>
      </c>
      <c r="I902" t="s">
        <v>227</v>
      </c>
      <c r="J902">
        <v>3</v>
      </c>
      <c r="K902">
        <v>9</v>
      </c>
      <c r="L902">
        <v>9999</v>
      </c>
      <c r="M902" t="s">
        <v>225</v>
      </c>
      <c r="O902">
        <v>1</v>
      </c>
    </row>
    <row r="903" spans="1:15">
      <c r="A903">
        <v>2017</v>
      </c>
      <c r="B903" t="s">
        <v>227</v>
      </c>
      <c r="D903" t="s">
        <v>227</v>
      </c>
      <c r="F903">
        <v>15702</v>
      </c>
      <c r="I903" t="s">
        <v>227</v>
      </c>
      <c r="J903">
        <v>4</v>
      </c>
      <c r="K903">
        <v>-9</v>
      </c>
      <c r="L903">
        <v>9999</v>
      </c>
      <c r="M903" t="s">
        <v>225</v>
      </c>
      <c r="O903">
        <v>1</v>
      </c>
    </row>
    <row r="904" spans="1:15">
      <c r="A904">
        <v>2017</v>
      </c>
      <c r="B904" t="s">
        <v>226</v>
      </c>
      <c r="C904">
        <v>1.2650633461168901</v>
      </c>
      <c r="D904" t="s">
        <v>227</v>
      </c>
      <c r="E904">
        <v>5193.0850358098196</v>
      </c>
      <c r="F904">
        <v>4</v>
      </c>
      <c r="I904" t="s">
        <v>229</v>
      </c>
      <c r="J904">
        <v>1</v>
      </c>
      <c r="K904">
        <v>-8</v>
      </c>
      <c r="L904">
        <v>9999</v>
      </c>
      <c r="M904" t="s">
        <v>225</v>
      </c>
      <c r="N904">
        <v>1</v>
      </c>
      <c r="O904">
        <v>1</v>
      </c>
    </row>
    <row r="905" spans="1:15">
      <c r="A905">
        <v>2017</v>
      </c>
      <c r="B905" t="s">
        <v>226</v>
      </c>
      <c r="C905">
        <v>1.2650633461168901</v>
      </c>
      <c r="D905" t="s">
        <v>227</v>
      </c>
      <c r="E905">
        <v>2803.3803749950198</v>
      </c>
      <c r="F905">
        <v>3</v>
      </c>
      <c r="I905" t="s">
        <v>229</v>
      </c>
      <c r="J905">
        <v>1</v>
      </c>
      <c r="K905">
        <v>2</v>
      </c>
      <c r="L905">
        <v>9999</v>
      </c>
      <c r="M905" t="s">
        <v>225</v>
      </c>
      <c r="N905">
        <v>1</v>
      </c>
      <c r="O905">
        <v>1</v>
      </c>
    </row>
    <row r="906" spans="1:15">
      <c r="A906">
        <v>2017</v>
      </c>
      <c r="B906" t="s">
        <v>226</v>
      </c>
      <c r="C906">
        <v>1.2650633461168901</v>
      </c>
      <c r="D906" t="s">
        <v>227</v>
      </c>
      <c r="E906">
        <v>47799.153469680401</v>
      </c>
      <c r="F906">
        <v>43</v>
      </c>
      <c r="I906" t="s">
        <v>229</v>
      </c>
      <c r="J906">
        <v>1</v>
      </c>
      <c r="K906">
        <v>3</v>
      </c>
      <c r="L906">
        <v>9999</v>
      </c>
      <c r="M906" t="s">
        <v>225</v>
      </c>
      <c r="N906">
        <v>1</v>
      </c>
      <c r="O906">
        <v>1</v>
      </c>
    </row>
    <row r="907" spans="1:15">
      <c r="A907">
        <v>2017</v>
      </c>
      <c r="B907" t="s">
        <v>226</v>
      </c>
      <c r="C907">
        <v>1.2650633461168901</v>
      </c>
      <c r="D907" t="s">
        <v>227</v>
      </c>
      <c r="E907">
        <v>3108.2606414091902</v>
      </c>
      <c r="F907">
        <v>3</v>
      </c>
      <c r="I907" t="s">
        <v>229</v>
      </c>
      <c r="J907">
        <v>1</v>
      </c>
      <c r="K907">
        <v>4</v>
      </c>
      <c r="L907">
        <v>9999</v>
      </c>
      <c r="M907" t="s">
        <v>225</v>
      </c>
      <c r="N907">
        <v>1</v>
      </c>
      <c r="O907">
        <v>1</v>
      </c>
    </row>
    <row r="908" spans="1:15">
      <c r="A908">
        <v>2017</v>
      </c>
      <c r="B908" t="s">
        <v>226</v>
      </c>
      <c r="C908">
        <v>1.2650633461168901</v>
      </c>
      <c r="D908" t="s">
        <v>227</v>
      </c>
      <c r="E908">
        <v>5147.5427553496102</v>
      </c>
      <c r="F908">
        <v>5</v>
      </c>
      <c r="I908" t="s">
        <v>229</v>
      </c>
      <c r="J908">
        <v>1</v>
      </c>
      <c r="K908">
        <v>5</v>
      </c>
      <c r="L908">
        <v>9999</v>
      </c>
      <c r="M908" t="s">
        <v>225</v>
      </c>
      <c r="N908">
        <v>1</v>
      </c>
      <c r="O908">
        <v>1</v>
      </c>
    </row>
    <row r="909" spans="1:15">
      <c r="A909">
        <v>2017</v>
      </c>
      <c r="B909" t="s">
        <v>226</v>
      </c>
      <c r="C909">
        <v>1.2650633461168901</v>
      </c>
      <c r="D909" t="s">
        <v>227</v>
      </c>
      <c r="E909">
        <v>82912.251704500697</v>
      </c>
      <c r="F909">
        <v>73</v>
      </c>
      <c r="I909" t="s">
        <v>229</v>
      </c>
      <c r="J909">
        <v>1</v>
      </c>
      <c r="K909">
        <v>6</v>
      </c>
      <c r="L909">
        <v>9999</v>
      </c>
      <c r="M909" t="s">
        <v>225</v>
      </c>
      <c r="N909">
        <v>0.99400925153560304</v>
      </c>
      <c r="O909">
        <v>0.98648648648648696</v>
      </c>
    </row>
    <row r="910" spans="1:15">
      <c r="A910">
        <v>2017</v>
      </c>
      <c r="B910" t="s">
        <v>226</v>
      </c>
      <c r="C910">
        <v>1.2650633461168901</v>
      </c>
      <c r="D910" t="s">
        <v>229</v>
      </c>
      <c r="E910">
        <v>499.70002171617</v>
      </c>
      <c r="F910">
        <v>1</v>
      </c>
      <c r="I910" t="s">
        <v>229</v>
      </c>
      <c r="J910">
        <v>1</v>
      </c>
      <c r="K910">
        <v>6</v>
      </c>
      <c r="L910">
        <v>9999</v>
      </c>
      <c r="M910" t="s">
        <v>225</v>
      </c>
      <c r="N910">
        <v>5.99074846439675E-3</v>
      </c>
      <c r="O910">
        <v>1.35135135135135E-2</v>
      </c>
    </row>
    <row r="911" spans="1:15">
      <c r="A911">
        <v>2017</v>
      </c>
      <c r="B911" t="s">
        <v>226</v>
      </c>
      <c r="C911">
        <v>1.2650633461168901</v>
      </c>
      <c r="D911" t="s">
        <v>227</v>
      </c>
      <c r="E911">
        <v>148181.92998405499</v>
      </c>
      <c r="F911">
        <v>126</v>
      </c>
      <c r="I911" t="s">
        <v>229</v>
      </c>
      <c r="J911">
        <v>1</v>
      </c>
      <c r="K911">
        <v>7</v>
      </c>
      <c r="L911">
        <v>9999</v>
      </c>
      <c r="M911" t="s">
        <v>225</v>
      </c>
      <c r="N911">
        <v>1</v>
      </c>
      <c r="O911">
        <v>1</v>
      </c>
    </row>
    <row r="912" spans="1:15">
      <c r="A912">
        <v>2017</v>
      </c>
      <c r="B912" t="s">
        <v>226</v>
      </c>
      <c r="C912">
        <v>1.2650633461168901</v>
      </c>
      <c r="D912" t="s">
        <v>227</v>
      </c>
      <c r="E912">
        <v>69958.003040263793</v>
      </c>
      <c r="F912">
        <v>68</v>
      </c>
      <c r="I912" t="s">
        <v>229</v>
      </c>
      <c r="J912">
        <v>1</v>
      </c>
      <c r="K912">
        <v>8</v>
      </c>
      <c r="L912">
        <v>9999</v>
      </c>
      <c r="M912" t="s">
        <v>225</v>
      </c>
      <c r="N912">
        <v>1</v>
      </c>
      <c r="O912">
        <v>1</v>
      </c>
    </row>
    <row r="913" spans="1:15">
      <c r="A913">
        <v>2017</v>
      </c>
      <c r="B913" t="s">
        <v>226</v>
      </c>
      <c r="C913">
        <v>1.2650633461168901</v>
      </c>
      <c r="D913" t="s">
        <v>227</v>
      </c>
      <c r="E913">
        <v>93647.579259648599</v>
      </c>
      <c r="F913">
        <v>83</v>
      </c>
      <c r="I913" t="s">
        <v>229</v>
      </c>
      <c r="J913">
        <v>1</v>
      </c>
      <c r="K913">
        <v>9</v>
      </c>
      <c r="L913">
        <v>9999</v>
      </c>
      <c r="M913" t="s">
        <v>225</v>
      </c>
      <c r="N913">
        <v>1</v>
      </c>
      <c r="O913">
        <v>1</v>
      </c>
    </row>
    <row r="914" spans="1:15">
      <c r="A914">
        <v>2017</v>
      </c>
      <c r="B914" t="s">
        <v>226</v>
      </c>
      <c r="C914">
        <v>1.2650633461168901</v>
      </c>
      <c r="D914" t="s">
        <v>227</v>
      </c>
      <c r="E914">
        <v>121480.23793756599</v>
      </c>
      <c r="F914">
        <v>93</v>
      </c>
      <c r="I914" t="s">
        <v>229</v>
      </c>
      <c r="J914">
        <v>1</v>
      </c>
      <c r="K914">
        <v>10</v>
      </c>
      <c r="L914">
        <v>9999</v>
      </c>
      <c r="M914" t="s">
        <v>225</v>
      </c>
      <c r="N914">
        <v>1</v>
      </c>
      <c r="O914">
        <v>1</v>
      </c>
    </row>
    <row r="915" spans="1:15">
      <c r="A915">
        <v>2017</v>
      </c>
      <c r="B915" t="s">
        <v>226</v>
      </c>
      <c r="C915">
        <v>1.2650633461168901</v>
      </c>
      <c r="D915" t="s">
        <v>227</v>
      </c>
      <c r="E915">
        <v>97796.987034912003</v>
      </c>
      <c r="F915">
        <v>82</v>
      </c>
      <c r="I915" t="s">
        <v>229</v>
      </c>
      <c r="J915">
        <v>1</v>
      </c>
      <c r="K915">
        <v>11</v>
      </c>
      <c r="L915">
        <v>9999</v>
      </c>
      <c r="M915" t="s">
        <v>225</v>
      </c>
      <c r="N915">
        <v>1</v>
      </c>
      <c r="O915">
        <v>1</v>
      </c>
    </row>
    <row r="916" spans="1:15">
      <c r="A916">
        <v>2017</v>
      </c>
      <c r="B916" t="s">
        <v>226</v>
      </c>
      <c r="C916">
        <v>1.2650633461168901</v>
      </c>
      <c r="D916" t="s">
        <v>227</v>
      </c>
      <c r="E916">
        <v>15003.6512849463</v>
      </c>
      <c r="F916">
        <v>14</v>
      </c>
      <c r="I916" t="s">
        <v>229</v>
      </c>
      <c r="J916">
        <v>1</v>
      </c>
      <c r="K916">
        <v>12</v>
      </c>
      <c r="L916">
        <v>9999</v>
      </c>
      <c r="M916" t="s">
        <v>225</v>
      </c>
      <c r="N916">
        <v>1</v>
      </c>
      <c r="O916">
        <v>1</v>
      </c>
    </row>
    <row r="917" spans="1:15">
      <c r="A917">
        <v>2017</v>
      </c>
      <c r="B917" t="s">
        <v>226</v>
      </c>
      <c r="C917">
        <v>1.2650633461168901</v>
      </c>
      <c r="D917" t="s">
        <v>227</v>
      </c>
      <c r="E917">
        <v>194608.48972319899</v>
      </c>
      <c r="F917">
        <v>145</v>
      </c>
      <c r="I917" t="s">
        <v>229</v>
      </c>
      <c r="J917">
        <v>1</v>
      </c>
      <c r="K917">
        <v>13</v>
      </c>
      <c r="L917">
        <v>9999</v>
      </c>
      <c r="M917" t="s">
        <v>225</v>
      </c>
      <c r="N917">
        <v>1</v>
      </c>
      <c r="O917">
        <v>1</v>
      </c>
    </row>
    <row r="918" spans="1:15">
      <c r="A918">
        <v>2017</v>
      </c>
      <c r="B918" t="s">
        <v>226</v>
      </c>
      <c r="C918">
        <v>1.2650633461168901</v>
      </c>
      <c r="D918" t="s">
        <v>227</v>
      </c>
      <c r="E918">
        <v>63201.299708653503</v>
      </c>
      <c r="F918">
        <v>61</v>
      </c>
      <c r="I918" t="s">
        <v>229</v>
      </c>
      <c r="J918">
        <v>1</v>
      </c>
      <c r="K918">
        <v>14</v>
      </c>
      <c r="L918">
        <v>9999</v>
      </c>
      <c r="M918" t="s">
        <v>225</v>
      </c>
      <c r="N918">
        <v>1</v>
      </c>
      <c r="O918">
        <v>1</v>
      </c>
    </row>
    <row r="919" spans="1:15">
      <c r="A919">
        <v>2017</v>
      </c>
      <c r="B919" t="s">
        <v>226</v>
      </c>
      <c r="C919">
        <v>1.2650633461168901</v>
      </c>
      <c r="D919" t="s">
        <v>227</v>
      </c>
      <c r="E919">
        <v>78751.458359122305</v>
      </c>
      <c r="F919">
        <v>72</v>
      </c>
      <c r="I919" t="s">
        <v>229</v>
      </c>
      <c r="J919">
        <v>1</v>
      </c>
      <c r="K919">
        <v>15</v>
      </c>
      <c r="L919">
        <v>9999</v>
      </c>
      <c r="M919" t="s">
        <v>225</v>
      </c>
      <c r="N919">
        <v>1</v>
      </c>
      <c r="O919">
        <v>1</v>
      </c>
    </row>
    <row r="920" spans="1:15">
      <c r="A920">
        <v>2017</v>
      </c>
      <c r="B920" t="s">
        <v>226</v>
      </c>
      <c r="C920">
        <v>1.2650633461168901</v>
      </c>
      <c r="D920" t="s">
        <v>227</v>
      </c>
      <c r="E920">
        <v>129303.389669953</v>
      </c>
      <c r="F920">
        <v>110</v>
      </c>
      <c r="I920" t="s">
        <v>229</v>
      </c>
      <c r="J920">
        <v>1</v>
      </c>
      <c r="K920">
        <v>16</v>
      </c>
      <c r="L920">
        <v>9999</v>
      </c>
      <c r="M920" t="s">
        <v>225</v>
      </c>
      <c r="N920">
        <v>1</v>
      </c>
      <c r="O920">
        <v>1</v>
      </c>
    </row>
    <row r="921" spans="1:15">
      <c r="A921">
        <v>2017</v>
      </c>
      <c r="B921" t="s">
        <v>226</v>
      </c>
      <c r="C921">
        <v>1.2650633461168901</v>
      </c>
      <c r="D921" t="s">
        <v>227</v>
      </c>
      <c r="E921">
        <v>136974.73380080599</v>
      </c>
      <c r="F921">
        <v>123</v>
      </c>
      <c r="I921" t="s">
        <v>229</v>
      </c>
      <c r="J921">
        <v>1</v>
      </c>
      <c r="K921">
        <v>17</v>
      </c>
      <c r="L921">
        <v>9999</v>
      </c>
      <c r="M921" t="s">
        <v>225</v>
      </c>
      <c r="N921">
        <v>1</v>
      </c>
      <c r="O921">
        <v>1</v>
      </c>
    </row>
    <row r="922" spans="1:15">
      <c r="A922">
        <v>2017</v>
      </c>
      <c r="B922" t="s">
        <v>226</v>
      </c>
      <c r="C922">
        <v>1.2650633461168901</v>
      </c>
      <c r="D922" t="s">
        <v>227</v>
      </c>
      <c r="E922">
        <v>39728.049321454702</v>
      </c>
      <c r="F922">
        <v>33</v>
      </c>
      <c r="I922" t="s">
        <v>229</v>
      </c>
      <c r="J922">
        <v>1</v>
      </c>
      <c r="K922">
        <v>18</v>
      </c>
      <c r="L922">
        <v>9999</v>
      </c>
      <c r="M922" t="s">
        <v>225</v>
      </c>
      <c r="N922">
        <v>1</v>
      </c>
      <c r="O922">
        <v>1</v>
      </c>
    </row>
    <row r="923" spans="1:15">
      <c r="A923">
        <v>2017</v>
      </c>
      <c r="B923" t="s">
        <v>226</v>
      </c>
      <c r="C923">
        <v>1.2650633461168901</v>
      </c>
      <c r="D923" t="s">
        <v>227</v>
      </c>
      <c r="E923">
        <v>31434.294024312399</v>
      </c>
      <c r="F923">
        <v>27</v>
      </c>
      <c r="I923" t="s">
        <v>229</v>
      </c>
      <c r="J923">
        <v>1</v>
      </c>
      <c r="K923">
        <v>19</v>
      </c>
      <c r="L923">
        <v>9999</v>
      </c>
      <c r="M923" t="s">
        <v>225</v>
      </c>
      <c r="N923">
        <v>1</v>
      </c>
      <c r="O923">
        <v>1</v>
      </c>
    </row>
    <row r="924" spans="1:15">
      <c r="A924">
        <v>2017</v>
      </c>
      <c r="B924" t="s">
        <v>226</v>
      </c>
      <c r="C924">
        <v>1.2650633461168901</v>
      </c>
      <c r="D924" t="s">
        <v>227</v>
      </c>
      <c r="E924">
        <v>4926.1566697791604</v>
      </c>
      <c r="F924">
        <v>5</v>
      </c>
      <c r="I924" t="s">
        <v>229</v>
      </c>
      <c r="J924">
        <v>1</v>
      </c>
      <c r="K924">
        <v>20</v>
      </c>
      <c r="L924">
        <v>9999</v>
      </c>
      <c r="M924" t="s">
        <v>225</v>
      </c>
      <c r="N924">
        <v>1</v>
      </c>
      <c r="O924">
        <v>1</v>
      </c>
    </row>
    <row r="925" spans="1:15">
      <c r="A925">
        <v>2017</v>
      </c>
      <c r="B925" t="s">
        <v>226</v>
      </c>
      <c r="C925">
        <v>1.2650633461168901</v>
      </c>
      <c r="D925" t="s">
        <v>227</v>
      </c>
      <c r="E925">
        <v>7976.2243972669703</v>
      </c>
      <c r="F925">
        <v>7</v>
      </c>
      <c r="I925" t="s">
        <v>229</v>
      </c>
      <c r="J925">
        <v>1</v>
      </c>
      <c r="K925">
        <v>21</v>
      </c>
      <c r="L925">
        <v>9999</v>
      </c>
      <c r="M925" t="s">
        <v>225</v>
      </c>
      <c r="N925">
        <v>1</v>
      </c>
      <c r="O925">
        <v>1</v>
      </c>
    </row>
    <row r="926" spans="1:15">
      <c r="A926">
        <v>2017</v>
      </c>
      <c r="B926" t="s">
        <v>227</v>
      </c>
      <c r="C926">
        <v>1.46641662989655</v>
      </c>
      <c r="D926" t="s">
        <v>227</v>
      </c>
      <c r="E926">
        <v>23676.762906309799</v>
      </c>
      <c r="F926">
        <v>16</v>
      </c>
      <c r="I926" t="s">
        <v>229</v>
      </c>
      <c r="J926">
        <v>1</v>
      </c>
      <c r="K926">
        <v>-9</v>
      </c>
      <c r="L926">
        <v>9999</v>
      </c>
      <c r="M926" t="s">
        <v>225</v>
      </c>
      <c r="N926">
        <v>1</v>
      </c>
      <c r="O926">
        <v>1</v>
      </c>
    </row>
    <row r="927" spans="1:15">
      <c r="A927">
        <v>2017</v>
      </c>
      <c r="B927" t="s">
        <v>227</v>
      </c>
      <c r="C927">
        <v>1.46641662989655</v>
      </c>
      <c r="D927" t="s">
        <v>227</v>
      </c>
      <c r="E927">
        <v>810.92839633279402</v>
      </c>
      <c r="F927">
        <v>1</v>
      </c>
      <c r="I927" t="s">
        <v>229</v>
      </c>
      <c r="J927">
        <v>1</v>
      </c>
      <c r="K927">
        <v>-8</v>
      </c>
      <c r="L927">
        <v>9999</v>
      </c>
      <c r="M927" t="s">
        <v>225</v>
      </c>
      <c r="N927">
        <v>0.48636763412488998</v>
      </c>
      <c r="O927">
        <v>0.5</v>
      </c>
    </row>
    <row r="928" spans="1:15">
      <c r="A928">
        <v>2017</v>
      </c>
      <c r="B928" t="s">
        <v>227</v>
      </c>
      <c r="C928">
        <v>1.46641662989655</v>
      </c>
      <c r="D928" t="s">
        <v>229</v>
      </c>
      <c r="E928">
        <v>856.38731185958704</v>
      </c>
      <c r="F928">
        <v>1</v>
      </c>
      <c r="I928" t="s">
        <v>229</v>
      </c>
      <c r="J928">
        <v>1</v>
      </c>
      <c r="K928">
        <v>-8</v>
      </c>
      <c r="L928">
        <v>9999</v>
      </c>
      <c r="M928" t="s">
        <v>225</v>
      </c>
      <c r="N928">
        <v>0.51363236587510996</v>
      </c>
      <c r="O928">
        <v>0.5</v>
      </c>
    </row>
    <row r="929" spans="1:15">
      <c r="A929">
        <v>2017</v>
      </c>
      <c r="B929" t="s">
        <v>227</v>
      </c>
      <c r="C929">
        <v>1.46641662989655</v>
      </c>
      <c r="D929" t="s">
        <v>227</v>
      </c>
      <c r="E929">
        <v>1473.7487130460399</v>
      </c>
      <c r="F929">
        <v>1</v>
      </c>
      <c r="I929" t="s">
        <v>229</v>
      </c>
      <c r="J929">
        <v>1</v>
      </c>
      <c r="K929">
        <v>3</v>
      </c>
      <c r="L929">
        <v>9999</v>
      </c>
      <c r="M929" t="s">
        <v>225</v>
      </c>
      <c r="N929">
        <v>1</v>
      </c>
      <c r="O929">
        <v>1</v>
      </c>
    </row>
    <row r="930" spans="1:15">
      <c r="A930">
        <v>2017</v>
      </c>
      <c r="B930" t="s">
        <v>227</v>
      </c>
      <c r="C930">
        <v>1.46641662989655</v>
      </c>
      <c r="D930" t="s">
        <v>227</v>
      </c>
      <c r="E930">
        <v>1083.68188949355</v>
      </c>
      <c r="F930">
        <v>1</v>
      </c>
      <c r="I930" t="s">
        <v>229</v>
      </c>
      <c r="J930">
        <v>1</v>
      </c>
      <c r="K930">
        <v>19</v>
      </c>
      <c r="L930">
        <v>9999</v>
      </c>
      <c r="M930" t="s">
        <v>225</v>
      </c>
      <c r="N930">
        <v>1</v>
      </c>
      <c r="O930">
        <v>1</v>
      </c>
    </row>
    <row r="931" spans="1:15">
      <c r="A931">
        <v>2017</v>
      </c>
      <c r="B931" t="s">
        <v>231</v>
      </c>
      <c r="C931">
        <v>1.22935032749159</v>
      </c>
      <c r="D931" t="s">
        <v>227</v>
      </c>
      <c r="E931">
        <v>2887.7439192777501</v>
      </c>
      <c r="F931">
        <v>3</v>
      </c>
      <c r="I931" t="s">
        <v>229</v>
      </c>
      <c r="J931">
        <v>1</v>
      </c>
      <c r="K931">
        <v>-8</v>
      </c>
      <c r="L931">
        <v>9999</v>
      </c>
      <c r="M931" t="s">
        <v>225</v>
      </c>
      <c r="N931">
        <v>1</v>
      </c>
      <c r="O931">
        <v>1</v>
      </c>
    </row>
    <row r="932" spans="1:15">
      <c r="A932">
        <v>2017</v>
      </c>
      <c r="B932" t="s">
        <v>231</v>
      </c>
      <c r="C932">
        <v>1.22935032749159</v>
      </c>
      <c r="D932" t="s">
        <v>227</v>
      </c>
      <c r="E932">
        <v>877.75613382899598</v>
      </c>
      <c r="F932">
        <v>1</v>
      </c>
      <c r="I932" t="s">
        <v>229</v>
      </c>
      <c r="J932">
        <v>1</v>
      </c>
      <c r="K932">
        <v>3</v>
      </c>
      <c r="L932">
        <v>9999</v>
      </c>
      <c r="M932" t="s">
        <v>225</v>
      </c>
      <c r="N932">
        <v>1</v>
      </c>
      <c r="O932">
        <v>1</v>
      </c>
    </row>
    <row r="933" spans="1:15">
      <c r="A933">
        <v>2017</v>
      </c>
      <c r="B933" t="s">
        <v>231</v>
      </c>
      <c r="C933">
        <v>1.22935032749159</v>
      </c>
      <c r="D933" t="s">
        <v>227</v>
      </c>
      <c r="E933">
        <v>5739.8366790582404</v>
      </c>
      <c r="F933">
        <v>6</v>
      </c>
      <c r="I933" t="s">
        <v>229</v>
      </c>
      <c r="J933">
        <v>1</v>
      </c>
      <c r="K933">
        <v>6</v>
      </c>
      <c r="L933">
        <v>9999</v>
      </c>
      <c r="M933" t="s">
        <v>225</v>
      </c>
      <c r="N933">
        <v>1</v>
      </c>
      <c r="O933">
        <v>1</v>
      </c>
    </row>
    <row r="934" spans="1:15">
      <c r="A934">
        <v>2017</v>
      </c>
      <c r="B934" t="s">
        <v>231</v>
      </c>
      <c r="C934">
        <v>1.22935032749159</v>
      </c>
      <c r="D934" t="s">
        <v>227</v>
      </c>
      <c r="E934">
        <v>4075.2963356346299</v>
      </c>
      <c r="F934">
        <v>4</v>
      </c>
      <c r="I934" t="s">
        <v>229</v>
      </c>
      <c r="J934">
        <v>1</v>
      </c>
      <c r="K934">
        <v>7</v>
      </c>
      <c r="L934">
        <v>9999</v>
      </c>
      <c r="M934" t="s">
        <v>225</v>
      </c>
      <c r="N934">
        <v>1</v>
      </c>
      <c r="O934">
        <v>1</v>
      </c>
    </row>
    <row r="935" spans="1:15">
      <c r="A935">
        <v>2017</v>
      </c>
      <c r="B935" t="s">
        <v>231</v>
      </c>
      <c r="C935">
        <v>1.22935032749159</v>
      </c>
      <c r="D935" t="s">
        <v>227</v>
      </c>
      <c r="E935">
        <v>797.84836254204299</v>
      </c>
      <c r="F935">
        <v>1</v>
      </c>
      <c r="I935" t="s">
        <v>229</v>
      </c>
      <c r="J935">
        <v>1</v>
      </c>
      <c r="K935">
        <v>8</v>
      </c>
      <c r="L935">
        <v>9999</v>
      </c>
      <c r="M935" t="s">
        <v>225</v>
      </c>
      <c r="N935">
        <v>1</v>
      </c>
      <c r="O935">
        <v>1</v>
      </c>
    </row>
    <row r="936" spans="1:15">
      <c r="A936">
        <v>2017</v>
      </c>
      <c r="B936" t="s">
        <v>231</v>
      </c>
      <c r="C936">
        <v>1.22935032749159</v>
      </c>
      <c r="D936" t="s">
        <v>227</v>
      </c>
      <c r="E936">
        <v>1149.4425562046399</v>
      </c>
      <c r="F936">
        <v>1</v>
      </c>
      <c r="I936" t="s">
        <v>229</v>
      </c>
      <c r="J936">
        <v>1</v>
      </c>
      <c r="K936">
        <v>9</v>
      </c>
      <c r="L936">
        <v>9999</v>
      </c>
      <c r="M936" t="s">
        <v>225</v>
      </c>
      <c r="N936">
        <v>1</v>
      </c>
      <c r="O936">
        <v>1</v>
      </c>
    </row>
    <row r="937" spans="1:15">
      <c r="A937">
        <v>2017</v>
      </c>
      <c r="B937" t="s">
        <v>231</v>
      </c>
      <c r="C937">
        <v>1.22935032749159</v>
      </c>
      <c r="D937" t="s">
        <v>227</v>
      </c>
      <c r="E937">
        <v>1912.86910957692</v>
      </c>
      <c r="F937">
        <v>2</v>
      </c>
      <c r="I937" t="s">
        <v>229</v>
      </c>
      <c r="J937">
        <v>1</v>
      </c>
      <c r="K937">
        <v>13</v>
      </c>
      <c r="L937">
        <v>9999</v>
      </c>
      <c r="M937" t="s">
        <v>225</v>
      </c>
      <c r="N937">
        <v>1</v>
      </c>
      <c r="O937">
        <v>1</v>
      </c>
    </row>
    <row r="938" spans="1:15">
      <c r="A938">
        <v>2017</v>
      </c>
      <c r="B938" t="s">
        <v>231</v>
      </c>
      <c r="C938">
        <v>1.22935032749159</v>
      </c>
      <c r="D938" t="s">
        <v>227</v>
      </c>
      <c r="E938">
        <v>709.33513896264799</v>
      </c>
      <c r="F938">
        <v>1</v>
      </c>
      <c r="I938" t="s">
        <v>229</v>
      </c>
      <c r="J938">
        <v>1</v>
      </c>
      <c r="K938">
        <v>16</v>
      </c>
      <c r="L938">
        <v>9999</v>
      </c>
      <c r="M938" t="s">
        <v>225</v>
      </c>
      <c r="N938">
        <v>1</v>
      </c>
      <c r="O938">
        <v>1</v>
      </c>
    </row>
    <row r="939" spans="1:15">
      <c r="A939">
        <v>2017</v>
      </c>
      <c r="B939" t="s">
        <v>231</v>
      </c>
      <c r="C939">
        <v>1.22935032749159</v>
      </c>
      <c r="D939" t="s">
        <v>227</v>
      </c>
      <c r="E939">
        <v>4846.0989909718501</v>
      </c>
      <c r="F939">
        <v>5</v>
      </c>
      <c r="I939" t="s">
        <v>229</v>
      </c>
      <c r="J939">
        <v>1</v>
      </c>
      <c r="K939">
        <v>17</v>
      </c>
      <c r="L939">
        <v>9999</v>
      </c>
      <c r="M939" t="s">
        <v>225</v>
      </c>
      <c r="N939">
        <v>1</v>
      </c>
      <c r="O939">
        <v>1</v>
      </c>
    </row>
    <row r="940" spans="1:15">
      <c r="A940">
        <v>2017</v>
      </c>
      <c r="B940" t="s">
        <v>231</v>
      </c>
      <c r="C940">
        <v>1.22935032749159</v>
      </c>
      <c r="D940" t="s">
        <v>227</v>
      </c>
      <c r="E940">
        <v>894.96703841387898</v>
      </c>
      <c r="F940">
        <v>1</v>
      </c>
      <c r="I940" t="s">
        <v>229</v>
      </c>
      <c r="J940">
        <v>1</v>
      </c>
      <c r="K940">
        <v>19</v>
      </c>
      <c r="L940">
        <v>9999</v>
      </c>
      <c r="M940" t="s">
        <v>225</v>
      </c>
      <c r="N940">
        <v>1</v>
      </c>
      <c r="O940">
        <v>1</v>
      </c>
    </row>
    <row r="941" spans="1:15">
      <c r="A941">
        <v>2017</v>
      </c>
      <c r="B941" t="s">
        <v>235</v>
      </c>
      <c r="C941">
        <v>1.2238570357570999</v>
      </c>
      <c r="D941" t="s">
        <v>227</v>
      </c>
      <c r="E941">
        <v>39785.144518391899</v>
      </c>
      <c r="F941">
        <v>43</v>
      </c>
      <c r="I941" t="s">
        <v>229</v>
      </c>
      <c r="J941">
        <v>1</v>
      </c>
      <c r="K941">
        <v>-8</v>
      </c>
      <c r="L941">
        <v>9999</v>
      </c>
      <c r="M941" t="s">
        <v>225</v>
      </c>
      <c r="N941">
        <v>0.76261524385952595</v>
      </c>
      <c r="O941">
        <v>0.682539682539683</v>
      </c>
    </row>
    <row r="942" spans="1:15">
      <c r="A942">
        <v>2017</v>
      </c>
      <c r="B942" t="s">
        <v>235</v>
      </c>
      <c r="C942">
        <v>1.2238570357570999</v>
      </c>
      <c r="D942" t="s">
        <v>229</v>
      </c>
      <c r="E942">
        <v>12384.2093448261</v>
      </c>
      <c r="F942">
        <v>20</v>
      </c>
      <c r="I942" t="s">
        <v>229</v>
      </c>
      <c r="J942">
        <v>1</v>
      </c>
      <c r="K942">
        <v>-8</v>
      </c>
      <c r="L942">
        <v>9999</v>
      </c>
      <c r="M942" t="s">
        <v>225</v>
      </c>
      <c r="N942">
        <v>0.237384756140474</v>
      </c>
      <c r="O942">
        <v>0.317460317460317</v>
      </c>
    </row>
    <row r="943" spans="1:15">
      <c r="A943">
        <v>2017</v>
      </c>
      <c r="B943" t="s">
        <v>235</v>
      </c>
      <c r="C943">
        <v>1.2238570357570999</v>
      </c>
      <c r="D943" t="s">
        <v>227</v>
      </c>
      <c r="E943">
        <v>62848.730357234497</v>
      </c>
      <c r="F943">
        <v>70</v>
      </c>
      <c r="I943" t="s">
        <v>229</v>
      </c>
      <c r="J943">
        <v>1</v>
      </c>
      <c r="K943">
        <v>1</v>
      </c>
      <c r="L943">
        <v>9999</v>
      </c>
      <c r="M943" t="s">
        <v>225</v>
      </c>
      <c r="N943">
        <v>0.94666887881134099</v>
      </c>
      <c r="O943">
        <v>0.92105263157894701</v>
      </c>
    </row>
    <row r="944" spans="1:15">
      <c r="A944">
        <v>2017</v>
      </c>
      <c r="B944" t="s">
        <v>235</v>
      </c>
      <c r="C944">
        <v>1.2238570357570999</v>
      </c>
      <c r="D944" t="s">
        <v>229</v>
      </c>
      <c r="E944">
        <v>3540.6184044452998</v>
      </c>
      <c r="F944">
        <v>6</v>
      </c>
      <c r="I944" t="s">
        <v>229</v>
      </c>
      <c r="J944">
        <v>1</v>
      </c>
      <c r="K944">
        <v>1</v>
      </c>
      <c r="L944">
        <v>9999</v>
      </c>
      <c r="M944" t="s">
        <v>225</v>
      </c>
      <c r="N944">
        <v>5.3331121188659097E-2</v>
      </c>
      <c r="O944">
        <v>7.8947368421052599E-2</v>
      </c>
    </row>
    <row r="945" spans="1:15">
      <c r="A945">
        <v>2017</v>
      </c>
      <c r="B945" t="s">
        <v>235</v>
      </c>
      <c r="C945">
        <v>1.2238570357570999</v>
      </c>
      <c r="D945" t="s">
        <v>227</v>
      </c>
      <c r="E945">
        <v>27005.629351016301</v>
      </c>
      <c r="F945">
        <v>26</v>
      </c>
      <c r="I945" t="s">
        <v>229</v>
      </c>
      <c r="J945">
        <v>1</v>
      </c>
      <c r="K945">
        <v>2</v>
      </c>
      <c r="L945">
        <v>9999</v>
      </c>
      <c r="M945" t="s">
        <v>225</v>
      </c>
      <c r="N945">
        <v>1</v>
      </c>
      <c r="O945">
        <v>1</v>
      </c>
    </row>
    <row r="946" spans="1:15">
      <c r="A946">
        <v>2017</v>
      </c>
      <c r="B946" t="s">
        <v>235</v>
      </c>
      <c r="C946">
        <v>1.2238570357570999</v>
      </c>
      <c r="D946" t="s">
        <v>227</v>
      </c>
      <c r="E946">
        <v>645468.31994347495</v>
      </c>
      <c r="F946">
        <v>693</v>
      </c>
      <c r="I946" t="s">
        <v>229</v>
      </c>
      <c r="J946">
        <v>1</v>
      </c>
      <c r="K946">
        <v>3</v>
      </c>
      <c r="L946">
        <v>9999</v>
      </c>
      <c r="M946" t="s">
        <v>225</v>
      </c>
      <c r="N946">
        <v>0.98641402437769898</v>
      </c>
      <c r="O946">
        <v>0.97881355932203395</v>
      </c>
    </row>
    <row r="947" spans="1:15">
      <c r="A947">
        <v>2017</v>
      </c>
      <c r="B947" t="s">
        <v>235</v>
      </c>
      <c r="C947">
        <v>1.2238570357570999</v>
      </c>
      <c r="D947" t="s">
        <v>229</v>
      </c>
      <c r="E947">
        <v>8890.0975077395997</v>
      </c>
      <c r="F947">
        <v>15</v>
      </c>
      <c r="I947" t="s">
        <v>229</v>
      </c>
      <c r="J947">
        <v>1</v>
      </c>
      <c r="K947">
        <v>3</v>
      </c>
      <c r="L947">
        <v>9999</v>
      </c>
      <c r="M947" t="s">
        <v>225</v>
      </c>
      <c r="N947">
        <v>1.35859756223009E-2</v>
      </c>
      <c r="O947">
        <v>2.1186440677966101E-2</v>
      </c>
    </row>
    <row r="948" spans="1:15">
      <c r="A948">
        <v>2017</v>
      </c>
      <c r="B948" t="s">
        <v>235</v>
      </c>
      <c r="C948">
        <v>1.2238570357570999</v>
      </c>
      <c r="D948" t="s">
        <v>227</v>
      </c>
      <c r="E948">
        <v>45550.735013843601</v>
      </c>
      <c r="F948">
        <v>49</v>
      </c>
      <c r="I948" t="s">
        <v>229</v>
      </c>
      <c r="J948">
        <v>1</v>
      </c>
      <c r="K948">
        <v>4</v>
      </c>
      <c r="L948">
        <v>9999</v>
      </c>
      <c r="M948" t="s">
        <v>225</v>
      </c>
      <c r="N948">
        <v>0.98781782472530399</v>
      </c>
      <c r="O948">
        <v>0.98</v>
      </c>
    </row>
    <row r="949" spans="1:15">
      <c r="A949">
        <v>2017</v>
      </c>
      <c r="B949" t="s">
        <v>235</v>
      </c>
      <c r="C949">
        <v>1.2238570357570999</v>
      </c>
      <c r="D949" t="s">
        <v>229</v>
      </c>
      <c r="E949">
        <v>561.75037941251105</v>
      </c>
      <c r="F949">
        <v>1</v>
      </c>
      <c r="I949" t="s">
        <v>229</v>
      </c>
      <c r="J949">
        <v>1</v>
      </c>
      <c r="K949">
        <v>4</v>
      </c>
      <c r="L949">
        <v>9999</v>
      </c>
      <c r="M949" t="s">
        <v>225</v>
      </c>
      <c r="N949">
        <v>1.2182175274696099E-2</v>
      </c>
      <c r="O949">
        <v>0.02</v>
      </c>
    </row>
    <row r="950" spans="1:15">
      <c r="A950">
        <v>2017</v>
      </c>
      <c r="B950" t="s">
        <v>235</v>
      </c>
      <c r="C950">
        <v>1.2238570357570999</v>
      </c>
      <c r="D950" t="s">
        <v>227</v>
      </c>
      <c r="E950">
        <v>49775.489501277203</v>
      </c>
      <c r="F950">
        <v>52</v>
      </c>
      <c r="I950" t="s">
        <v>229</v>
      </c>
      <c r="J950">
        <v>1</v>
      </c>
      <c r="K950">
        <v>5</v>
      </c>
      <c r="L950">
        <v>9999</v>
      </c>
      <c r="M950" t="s">
        <v>225</v>
      </c>
      <c r="N950">
        <v>1</v>
      </c>
      <c r="O950">
        <v>1</v>
      </c>
    </row>
    <row r="951" spans="1:15">
      <c r="A951">
        <v>2017</v>
      </c>
      <c r="B951" t="s">
        <v>235</v>
      </c>
      <c r="C951">
        <v>1.2238570357570999</v>
      </c>
      <c r="D951" t="s">
        <v>227</v>
      </c>
      <c r="E951">
        <v>472062.46426112298</v>
      </c>
      <c r="F951">
        <v>515</v>
      </c>
      <c r="I951" t="s">
        <v>229</v>
      </c>
      <c r="J951">
        <v>1</v>
      </c>
      <c r="K951">
        <v>6</v>
      </c>
      <c r="L951">
        <v>9999</v>
      </c>
      <c r="M951" t="s">
        <v>225</v>
      </c>
      <c r="N951">
        <v>0.98280110174868196</v>
      </c>
      <c r="O951">
        <v>0.97169811320754695</v>
      </c>
    </row>
    <row r="952" spans="1:15">
      <c r="A952">
        <v>2017</v>
      </c>
      <c r="B952" t="s">
        <v>235</v>
      </c>
      <c r="C952">
        <v>1.2238570357570999</v>
      </c>
      <c r="D952" t="s">
        <v>229</v>
      </c>
      <c r="E952">
        <v>7018.8201000669897</v>
      </c>
      <c r="F952">
        <v>13</v>
      </c>
      <c r="I952" t="s">
        <v>229</v>
      </c>
      <c r="J952">
        <v>1</v>
      </c>
      <c r="K952">
        <v>6</v>
      </c>
      <c r="L952">
        <v>9999</v>
      </c>
      <c r="M952" t="s">
        <v>225</v>
      </c>
      <c r="N952">
        <v>1.4612693551304999E-2</v>
      </c>
      <c r="O952">
        <v>2.4528301886792499E-2</v>
      </c>
    </row>
    <row r="953" spans="1:15">
      <c r="A953">
        <v>2017</v>
      </c>
      <c r="B953" t="s">
        <v>235</v>
      </c>
      <c r="C953">
        <v>1.2238570357570999</v>
      </c>
      <c r="D953" t="s">
        <v>233</v>
      </c>
      <c r="E953">
        <v>1242.2148912934599</v>
      </c>
      <c r="F953">
        <v>2</v>
      </c>
      <c r="I953" t="s">
        <v>229</v>
      </c>
      <c r="J953">
        <v>1</v>
      </c>
      <c r="K953">
        <v>6</v>
      </c>
      <c r="L953">
        <v>9999</v>
      </c>
      <c r="M953" t="s">
        <v>225</v>
      </c>
      <c r="N953">
        <v>2.5862047000129902E-3</v>
      </c>
      <c r="O953">
        <v>3.77358490566038E-3</v>
      </c>
    </row>
    <row r="954" spans="1:15">
      <c r="A954">
        <v>2017</v>
      </c>
      <c r="B954" t="s">
        <v>235</v>
      </c>
      <c r="C954">
        <v>1.2238570357570999</v>
      </c>
      <c r="D954" t="s">
        <v>227</v>
      </c>
      <c r="E954">
        <v>900365.92020874994</v>
      </c>
      <c r="F954">
        <v>967</v>
      </c>
      <c r="I954" t="s">
        <v>229</v>
      </c>
      <c r="J954">
        <v>1</v>
      </c>
      <c r="K954">
        <v>7</v>
      </c>
      <c r="L954">
        <v>9999</v>
      </c>
      <c r="M954" t="s">
        <v>225</v>
      </c>
      <c r="N954">
        <v>0.98897537237188804</v>
      </c>
      <c r="O954">
        <v>0.98272357723577197</v>
      </c>
    </row>
    <row r="955" spans="1:15">
      <c r="A955">
        <v>2017</v>
      </c>
      <c r="B955" t="s">
        <v>235</v>
      </c>
      <c r="C955">
        <v>1.2238570357570999</v>
      </c>
      <c r="D955" t="s">
        <v>229</v>
      </c>
      <c r="E955">
        <v>7879.1915962042303</v>
      </c>
      <c r="F955">
        <v>14</v>
      </c>
      <c r="I955" t="s">
        <v>229</v>
      </c>
      <c r="J955">
        <v>1</v>
      </c>
      <c r="K955">
        <v>7</v>
      </c>
      <c r="L955">
        <v>9999</v>
      </c>
      <c r="M955" t="s">
        <v>225</v>
      </c>
      <c r="N955">
        <v>8.6546217131795392E-3</v>
      </c>
      <c r="O955">
        <v>1.42276422764228E-2</v>
      </c>
    </row>
    <row r="956" spans="1:15">
      <c r="A956">
        <v>2017</v>
      </c>
      <c r="B956" t="s">
        <v>235</v>
      </c>
      <c r="C956">
        <v>1.2238570357570999</v>
      </c>
      <c r="D956" t="s">
        <v>233</v>
      </c>
      <c r="E956">
        <v>2157.6599540397701</v>
      </c>
      <c r="F956">
        <v>3</v>
      </c>
      <c r="I956" t="s">
        <v>229</v>
      </c>
      <c r="J956">
        <v>1</v>
      </c>
      <c r="K956">
        <v>7</v>
      </c>
      <c r="L956">
        <v>9999</v>
      </c>
      <c r="M956" t="s">
        <v>225</v>
      </c>
      <c r="N956">
        <v>2.3700059149325201E-3</v>
      </c>
      <c r="O956">
        <v>3.0487804878048799E-3</v>
      </c>
    </row>
    <row r="957" spans="1:15">
      <c r="A957">
        <v>2017</v>
      </c>
      <c r="B957" t="s">
        <v>235</v>
      </c>
      <c r="C957">
        <v>1.2238570357570999</v>
      </c>
      <c r="D957" t="s">
        <v>227</v>
      </c>
      <c r="E957">
        <v>295688.75526705902</v>
      </c>
      <c r="F957">
        <v>321</v>
      </c>
      <c r="I957" t="s">
        <v>229</v>
      </c>
      <c r="J957">
        <v>1</v>
      </c>
      <c r="K957">
        <v>8</v>
      </c>
      <c r="L957">
        <v>9999</v>
      </c>
      <c r="M957" t="s">
        <v>225</v>
      </c>
      <c r="N957">
        <v>0.99162712810494003</v>
      </c>
      <c r="O957">
        <v>0.98769230769230798</v>
      </c>
    </row>
    <row r="958" spans="1:15">
      <c r="A958">
        <v>2017</v>
      </c>
      <c r="B958" t="s">
        <v>235</v>
      </c>
      <c r="C958">
        <v>1.2238570357570999</v>
      </c>
      <c r="D958" t="s">
        <v>229</v>
      </c>
      <c r="E958">
        <v>2496.6683529444899</v>
      </c>
      <c r="F958">
        <v>4</v>
      </c>
      <c r="I958" t="s">
        <v>229</v>
      </c>
      <c r="J958">
        <v>1</v>
      </c>
      <c r="K958">
        <v>8</v>
      </c>
      <c r="L958">
        <v>9999</v>
      </c>
      <c r="M958" t="s">
        <v>225</v>
      </c>
      <c r="N958">
        <v>8.3728718950600092E-3</v>
      </c>
      <c r="O958">
        <v>1.2307692307692301E-2</v>
      </c>
    </row>
    <row r="959" spans="1:15">
      <c r="A959">
        <v>2017</v>
      </c>
      <c r="B959" t="s">
        <v>235</v>
      </c>
      <c r="C959">
        <v>1.2238570357570999</v>
      </c>
      <c r="D959" t="s">
        <v>227</v>
      </c>
      <c r="E959">
        <v>349051.36974014097</v>
      </c>
      <c r="F959">
        <v>365</v>
      </c>
      <c r="I959" t="s">
        <v>229</v>
      </c>
      <c r="J959">
        <v>1</v>
      </c>
      <c r="K959">
        <v>9</v>
      </c>
      <c r="L959">
        <v>9999</v>
      </c>
      <c r="M959" t="s">
        <v>225</v>
      </c>
      <c r="N959">
        <v>0.98394736751317002</v>
      </c>
      <c r="O959">
        <v>0.97333333333333305</v>
      </c>
    </row>
    <row r="960" spans="1:15">
      <c r="A960">
        <v>2017</v>
      </c>
      <c r="B960" t="s">
        <v>235</v>
      </c>
      <c r="C960">
        <v>1.2238570357570999</v>
      </c>
      <c r="D960" t="s">
        <v>229</v>
      </c>
      <c r="E960">
        <v>5235.6603989688901</v>
      </c>
      <c r="F960">
        <v>9</v>
      </c>
      <c r="I960" t="s">
        <v>229</v>
      </c>
      <c r="J960">
        <v>1</v>
      </c>
      <c r="K960">
        <v>9</v>
      </c>
      <c r="L960">
        <v>9999</v>
      </c>
      <c r="M960" t="s">
        <v>225</v>
      </c>
      <c r="N960">
        <v>1.4758900016904801E-2</v>
      </c>
      <c r="O960">
        <v>2.4E-2</v>
      </c>
    </row>
    <row r="961" spans="1:15">
      <c r="A961">
        <v>2017</v>
      </c>
      <c r="B961" t="s">
        <v>235</v>
      </c>
      <c r="C961">
        <v>1.2238570357570999</v>
      </c>
      <c r="D961" t="s">
        <v>233</v>
      </c>
      <c r="E961">
        <v>458.946388408914</v>
      </c>
      <c r="F961">
        <v>1</v>
      </c>
      <c r="I961" t="s">
        <v>229</v>
      </c>
      <c r="J961">
        <v>1</v>
      </c>
      <c r="K961">
        <v>9</v>
      </c>
      <c r="L961">
        <v>9999</v>
      </c>
      <c r="M961" t="s">
        <v>225</v>
      </c>
      <c r="N961">
        <v>1.29373246992503E-3</v>
      </c>
      <c r="O961">
        <v>2.66666666666667E-3</v>
      </c>
    </row>
    <row r="962" spans="1:15">
      <c r="A962">
        <v>2017</v>
      </c>
      <c r="B962" t="s">
        <v>235</v>
      </c>
      <c r="C962">
        <v>1.2238570357570999</v>
      </c>
      <c r="D962" t="s">
        <v>227</v>
      </c>
      <c r="E962">
        <v>176253.77100455901</v>
      </c>
      <c r="F962">
        <v>192</v>
      </c>
      <c r="I962" t="s">
        <v>229</v>
      </c>
      <c r="J962">
        <v>1</v>
      </c>
      <c r="K962">
        <v>10</v>
      </c>
      <c r="L962">
        <v>9999</v>
      </c>
      <c r="M962" t="s">
        <v>225</v>
      </c>
      <c r="N962">
        <v>0.99685055720910898</v>
      </c>
      <c r="O962">
        <v>0.99481865284974103</v>
      </c>
    </row>
    <row r="963" spans="1:15">
      <c r="A963">
        <v>2017</v>
      </c>
      <c r="B963" t="s">
        <v>235</v>
      </c>
      <c r="C963">
        <v>1.2238570357570999</v>
      </c>
      <c r="D963" t="s">
        <v>229</v>
      </c>
      <c r="E963">
        <v>556.85495126948194</v>
      </c>
      <c r="F963">
        <v>1</v>
      </c>
      <c r="I963" t="s">
        <v>229</v>
      </c>
      <c r="J963">
        <v>1</v>
      </c>
      <c r="K963">
        <v>10</v>
      </c>
      <c r="L963">
        <v>9999</v>
      </c>
      <c r="M963" t="s">
        <v>225</v>
      </c>
      <c r="N963">
        <v>3.1494427908908399E-3</v>
      </c>
      <c r="O963">
        <v>5.1813471502590702E-3</v>
      </c>
    </row>
    <row r="964" spans="1:15">
      <c r="A964">
        <v>2017</v>
      </c>
      <c r="B964" t="s">
        <v>235</v>
      </c>
      <c r="C964">
        <v>1.2238570357570999</v>
      </c>
      <c r="D964" t="s">
        <v>227</v>
      </c>
      <c r="E964">
        <v>177065.18821926601</v>
      </c>
      <c r="F964">
        <v>190</v>
      </c>
      <c r="I964" t="s">
        <v>229</v>
      </c>
      <c r="J964">
        <v>1</v>
      </c>
      <c r="K964">
        <v>11</v>
      </c>
      <c r="L964">
        <v>9999</v>
      </c>
      <c r="M964" t="s">
        <v>225</v>
      </c>
      <c r="N964">
        <v>0.98204625211270502</v>
      </c>
      <c r="O964">
        <v>0.969387755102041</v>
      </c>
    </row>
    <row r="965" spans="1:15">
      <c r="A965">
        <v>2017</v>
      </c>
      <c r="B965" t="s">
        <v>235</v>
      </c>
      <c r="C965">
        <v>1.2238570357570999</v>
      </c>
      <c r="D965" t="s">
        <v>229</v>
      </c>
      <c r="E965">
        <v>3237.1018595775399</v>
      </c>
      <c r="F965">
        <v>6</v>
      </c>
      <c r="I965" t="s">
        <v>229</v>
      </c>
      <c r="J965">
        <v>1</v>
      </c>
      <c r="K965">
        <v>11</v>
      </c>
      <c r="L965">
        <v>9999</v>
      </c>
      <c r="M965" t="s">
        <v>225</v>
      </c>
      <c r="N965">
        <v>1.7953747887295299E-2</v>
      </c>
      <c r="O965">
        <v>3.06122448979592E-2</v>
      </c>
    </row>
    <row r="966" spans="1:15">
      <c r="A966">
        <v>2017</v>
      </c>
      <c r="B966" t="s">
        <v>235</v>
      </c>
      <c r="C966">
        <v>1.2238570357570999</v>
      </c>
      <c r="D966" t="s">
        <v>227</v>
      </c>
      <c r="E966">
        <v>73662.731125184306</v>
      </c>
      <c r="F966">
        <v>75</v>
      </c>
      <c r="I966" t="s">
        <v>229</v>
      </c>
      <c r="J966">
        <v>1</v>
      </c>
      <c r="K966">
        <v>12</v>
      </c>
      <c r="L966">
        <v>9999</v>
      </c>
      <c r="M966" t="s">
        <v>225</v>
      </c>
      <c r="N966">
        <v>0.98723899814653804</v>
      </c>
      <c r="O966">
        <v>0.97402597402597402</v>
      </c>
    </row>
    <row r="967" spans="1:15">
      <c r="A967">
        <v>2017</v>
      </c>
      <c r="B967" t="s">
        <v>235</v>
      </c>
      <c r="C967">
        <v>1.2238570357570999</v>
      </c>
      <c r="D967" t="s">
        <v>229</v>
      </c>
      <c r="E967">
        <v>952.16077381902699</v>
      </c>
      <c r="F967">
        <v>2</v>
      </c>
      <c r="I967" t="s">
        <v>229</v>
      </c>
      <c r="J967">
        <v>1</v>
      </c>
      <c r="K967">
        <v>12</v>
      </c>
      <c r="L967">
        <v>9999</v>
      </c>
      <c r="M967" t="s">
        <v>225</v>
      </c>
      <c r="N967">
        <v>1.27610018534617E-2</v>
      </c>
      <c r="O967">
        <v>2.5974025974026E-2</v>
      </c>
    </row>
    <row r="968" spans="1:15">
      <c r="A968">
        <v>2017</v>
      </c>
      <c r="B968" t="s">
        <v>235</v>
      </c>
      <c r="C968">
        <v>1.2238570357570999</v>
      </c>
      <c r="D968" t="s">
        <v>227</v>
      </c>
      <c r="E968">
        <v>327199.40236669697</v>
      </c>
      <c r="F968">
        <v>361</v>
      </c>
      <c r="I968" t="s">
        <v>229</v>
      </c>
      <c r="J968">
        <v>1</v>
      </c>
      <c r="K968">
        <v>13</v>
      </c>
      <c r="L968">
        <v>9999</v>
      </c>
      <c r="M968" t="s">
        <v>225</v>
      </c>
      <c r="N968">
        <v>0.97561251523533599</v>
      </c>
      <c r="O968">
        <v>0.96010638297872297</v>
      </c>
    </row>
    <row r="969" spans="1:15">
      <c r="A969">
        <v>2017</v>
      </c>
      <c r="B969" t="s">
        <v>235</v>
      </c>
      <c r="C969">
        <v>1.2238570357570999</v>
      </c>
      <c r="D969" t="s">
        <v>229</v>
      </c>
      <c r="E969">
        <v>8179.03656996472</v>
      </c>
      <c r="F969">
        <v>15</v>
      </c>
      <c r="I969" t="s">
        <v>229</v>
      </c>
      <c r="J969">
        <v>1</v>
      </c>
      <c r="K969">
        <v>13</v>
      </c>
      <c r="L969">
        <v>9999</v>
      </c>
      <c r="M969" t="s">
        <v>225</v>
      </c>
      <c r="N969">
        <v>2.4387484764664201E-2</v>
      </c>
      <c r="O969">
        <v>3.9893617021276598E-2</v>
      </c>
    </row>
    <row r="970" spans="1:15">
      <c r="A970">
        <v>2017</v>
      </c>
      <c r="B970" t="s">
        <v>235</v>
      </c>
      <c r="C970">
        <v>1.2238570357570999</v>
      </c>
      <c r="D970" t="s">
        <v>227</v>
      </c>
      <c r="E970">
        <v>270503.00132821401</v>
      </c>
      <c r="F970">
        <v>297</v>
      </c>
      <c r="I970" t="s">
        <v>229</v>
      </c>
      <c r="J970">
        <v>1</v>
      </c>
      <c r="K970">
        <v>14</v>
      </c>
      <c r="L970">
        <v>9999</v>
      </c>
      <c r="M970" t="s">
        <v>225</v>
      </c>
      <c r="N970">
        <v>0.980733647783393</v>
      </c>
      <c r="O970">
        <v>0.96742671009771997</v>
      </c>
    </row>
    <row r="971" spans="1:15">
      <c r="A971">
        <v>2017</v>
      </c>
      <c r="B971" t="s">
        <v>235</v>
      </c>
      <c r="C971">
        <v>1.2238570357570999</v>
      </c>
      <c r="D971" t="s">
        <v>229</v>
      </c>
      <c r="E971">
        <v>5313.9872492573404</v>
      </c>
      <c r="F971">
        <v>10</v>
      </c>
      <c r="I971" t="s">
        <v>229</v>
      </c>
      <c r="J971">
        <v>1</v>
      </c>
      <c r="K971">
        <v>14</v>
      </c>
      <c r="L971">
        <v>9999</v>
      </c>
      <c r="M971" t="s">
        <v>225</v>
      </c>
      <c r="N971">
        <v>1.9266352216606698E-2</v>
      </c>
      <c r="O971">
        <v>3.2573289902280103E-2</v>
      </c>
    </row>
    <row r="972" spans="1:15">
      <c r="A972">
        <v>2017</v>
      </c>
      <c r="B972" t="s">
        <v>235</v>
      </c>
      <c r="C972">
        <v>1.2238570357570999</v>
      </c>
      <c r="D972" t="s">
        <v>227</v>
      </c>
      <c r="E972">
        <v>321373.84287649399</v>
      </c>
      <c r="F972">
        <v>358</v>
      </c>
      <c r="I972" t="s">
        <v>229</v>
      </c>
      <c r="J972">
        <v>1</v>
      </c>
      <c r="K972">
        <v>15</v>
      </c>
      <c r="L972">
        <v>9999</v>
      </c>
      <c r="M972" t="s">
        <v>225</v>
      </c>
      <c r="N972">
        <v>0.97877265306426697</v>
      </c>
      <c r="O972">
        <v>0.95978552278820395</v>
      </c>
    </row>
    <row r="973" spans="1:15">
      <c r="A973">
        <v>2017</v>
      </c>
      <c r="B973" t="s">
        <v>235</v>
      </c>
      <c r="C973">
        <v>1.2238570357570999</v>
      </c>
      <c r="D973" t="s">
        <v>229</v>
      </c>
      <c r="E973">
        <v>6969.8658186367102</v>
      </c>
      <c r="F973">
        <v>15</v>
      </c>
      <c r="I973" t="s">
        <v>229</v>
      </c>
      <c r="J973">
        <v>1</v>
      </c>
      <c r="K973">
        <v>15</v>
      </c>
      <c r="L973">
        <v>9999</v>
      </c>
      <c r="M973" t="s">
        <v>225</v>
      </c>
      <c r="N973">
        <v>2.1227346935732801E-2</v>
      </c>
      <c r="O973">
        <v>4.0214477211796197E-2</v>
      </c>
    </row>
    <row r="974" spans="1:15">
      <c r="A974">
        <v>2017</v>
      </c>
      <c r="B974" t="s">
        <v>235</v>
      </c>
      <c r="C974">
        <v>1.2238570357570999</v>
      </c>
      <c r="D974" t="s">
        <v>227</v>
      </c>
      <c r="E974">
        <v>510130.53735834803</v>
      </c>
      <c r="F974">
        <v>581</v>
      </c>
      <c r="I974" t="s">
        <v>229</v>
      </c>
      <c r="J974">
        <v>1</v>
      </c>
      <c r="K974">
        <v>16</v>
      </c>
      <c r="L974">
        <v>9999</v>
      </c>
      <c r="M974" t="s">
        <v>225</v>
      </c>
      <c r="N974">
        <v>0.97963049573549499</v>
      </c>
      <c r="O974">
        <v>0.96833333333333305</v>
      </c>
    </row>
    <row r="975" spans="1:15">
      <c r="A975">
        <v>2017</v>
      </c>
      <c r="B975" t="s">
        <v>235</v>
      </c>
      <c r="C975">
        <v>1.2238570357570999</v>
      </c>
      <c r="D975" t="s">
        <v>229</v>
      </c>
      <c r="E975">
        <v>10607.1689289068</v>
      </c>
      <c r="F975">
        <v>19</v>
      </c>
      <c r="I975" t="s">
        <v>229</v>
      </c>
      <c r="J975">
        <v>1</v>
      </c>
      <c r="K975">
        <v>16</v>
      </c>
      <c r="L975">
        <v>9999</v>
      </c>
      <c r="M975" t="s">
        <v>225</v>
      </c>
      <c r="N975">
        <v>2.0369504264505098E-2</v>
      </c>
      <c r="O975">
        <v>3.1666666666666697E-2</v>
      </c>
    </row>
    <row r="976" spans="1:15">
      <c r="A976">
        <v>2017</v>
      </c>
      <c r="B976" t="s">
        <v>235</v>
      </c>
      <c r="C976">
        <v>1.2238570357570999</v>
      </c>
      <c r="D976" t="s">
        <v>227</v>
      </c>
      <c r="E976">
        <v>794175.51678721397</v>
      </c>
      <c r="F976">
        <v>897</v>
      </c>
      <c r="I976" t="s">
        <v>229</v>
      </c>
      <c r="J976">
        <v>1</v>
      </c>
      <c r="K976">
        <v>17</v>
      </c>
      <c r="L976">
        <v>9999</v>
      </c>
      <c r="M976" t="s">
        <v>225</v>
      </c>
      <c r="N976">
        <v>0.98755872510032905</v>
      </c>
      <c r="O976">
        <v>0.98032786885245904</v>
      </c>
    </row>
    <row r="977" spans="1:15">
      <c r="A977">
        <v>2017</v>
      </c>
      <c r="B977" t="s">
        <v>235</v>
      </c>
      <c r="C977">
        <v>1.2238570357570999</v>
      </c>
      <c r="D977" t="s">
        <v>229</v>
      </c>
      <c r="E977">
        <v>7762.9251778073103</v>
      </c>
      <c r="F977">
        <v>14</v>
      </c>
      <c r="I977" t="s">
        <v>229</v>
      </c>
      <c r="J977">
        <v>1</v>
      </c>
      <c r="K977">
        <v>17</v>
      </c>
      <c r="L977">
        <v>9999</v>
      </c>
      <c r="M977" t="s">
        <v>225</v>
      </c>
      <c r="N977">
        <v>9.6532118273531496E-3</v>
      </c>
      <c r="O977">
        <v>1.53005464480874E-2</v>
      </c>
    </row>
    <row r="978" spans="1:15">
      <c r="A978">
        <v>2017</v>
      </c>
      <c r="B978" t="s">
        <v>235</v>
      </c>
      <c r="C978">
        <v>1.2238570357570999</v>
      </c>
      <c r="D978" t="s">
        <v>233</v>
      </c>
      <c r="E978">
        <v>2242.10608950701</v>
      </c>
      <c r="F978">
        <v>4</v>
      </c>
      <c r="I978" t="s">
        <v>229</v>
      </c>
      <c r="J978">
        <v>1</v>
      </c>
      <c r="K978">
        <v>17</v>
      </c>
      <c r="L978">
        <v>9999</v>
      </c>
      <c r="M978" t="s">
        <v>225</v>
      </c>
      <c r="N978">
        <v>2.78806307231767E-3</v>
      </c>
      <c r="O978">
        <v>4.3715846994535502E-3</v>
      </c>
    </row>
    <row r="979" spans="1:15">
      <c r="A979">
        <v>2017</v>
      </c>
      <c r="B979" t="s">
        <v>235</v>
      </c>
      <c r="C979">
        <v>1.2238570357570999</v>
      </c>
      <c r="D979" t="s">
        <v>227</v>
      </c>
      <c r="E979">
        <v>129693.35393621599</v>
      </c>
      <c r="F979">
        <v>140</v>
      </c>
      <c r="I979" t="s">
        <v>229</v>
      </c>
      <c r="J979">
        <v>1</v>
      </c>
      <c r="K979">
        <v>18</v>
      </c>
      <c r="L979">
        <v>9999</v>
      </c>
      <c r="M979" t="s">
        <v>225</v>
      </c>
      <c r="N979">
        <v>0.99300024363275197</v>
      </c>
      <c r="O979">
        <v>0.98591549295774605</v>
      </c>
    </row>
    <row r="980" spans="1:15">
      <c r="A980">
        <v>2017</v>
      </c>
      <c r="B980" t="s">
        <v>235</v>
      </c>
      <c r="C980">
        <v>1.2238570357570999</v>
      </c>
      <c r="D980" t="s">
        <v>229</v>
      </c>
      <c r="E980">
        <v>914.22120571055598</v>
      </c>
      <c r="F980">
        <v>2</v>
      </c>
      <c r="I980" t="s">
        <v>229</v>
      </c>
      <c r="J980">
        <v>1</v>
      </c>
      <c r="K980">
        <v>18</v>
      </c>
      <c r="L980">
        <v>9999</v>
      </c>
      <c r="M980" t="s">
        <v>225</v>
      </c>
      <c r="N980">
        <v>6.9997563672482598E-3</v>
      </c>
      <c r="O980">
        <v>1.4084507042253501E-2</v>
      </c>
    </row>
    <row r="981" spans="1:15">
      <c r="A981">
        <v>2017</v>
      </c>
      <c r="B981" t="s">
        <v>235</v>
      </c>
      <c r="C981">
        <v>1.2238570357570999</v>
      </c>
      <c r="D981" t="s">
        <v>227</v>
      </c>
      <c r="E981">
        <v>175791.153045043</v>
      </c>
      <c r="F981">
        <v>184</v>
      </c>
      <c r="I981" t="s">
        <v>229</v>
      </c>
      <c r="J981">
        <v>1</v>
      </c>
      <c r="K981">
        <v>19</v>
      </c>
      <c r="L981">
        <v>9999</v>
      </c>
      <c r="M981" t="s">
        <v>225</v>
      </c>
      <c r="N981">
        <v>0.97334824151250299</v>
      </c>
      <c r="O981">
        <v>0.95833333333333304</v>
      </c>
    </row>
    <row r="982" spans="1:15">
      <c r="A982">
        <v>2017</v>
      </c>
      <c r="B982" t="s">
        <v>235</v>
      </c>
      <c r="C982">
        <v>1.2238570357570999</v>
      </c>
      <c r="D982" t="s">
        <v>229</v>
      </c>
      <c r="E982">
        <v>3425.5758430841302</v>
      </c>
      <c r="F982">
        <v>6</v>
      </c>
      <c r="I982" t="s">
        <v>229</v>
      </c>
      <c r="J982">
        <v>1</v>
      </c>
      <c r="K982">
        <v>19</v>
      </c>
      <c r="L982">
        <v>9999</v>
      </c>
      <c r="M982" t="s">
        <v>225</v>
      </c>
      <c r="N982">
        <v>1.8967269770278499E-2</v>
      </c>
      <c r="O982">
        <v>3.125E-2</v>
      </c>
    </row>
    <row r="983" spans="1:15">
      <c r="A983">
        <v>2017</v>
      </c>
      <c r="B983" t="s">
        <v>235</v>
      </c>
      <c r="C983">
        <v>1.2238570357570999</v>
      </c>
      <c r="D983" t="s">
        <v>233</v>
      </c>
      <c r="E983">
        <v>1387.85387854856</v>
      </c>
      <c r="F983">
        <v>2</v>
      </c>
      <c r="I983" t="s">
        <v>229</v>
      </c>
      <c r="J983">
        <v>1</v>
      </c>
      <c r="K983">
        <v>19</v>
      </c>
      <c r="L983">
        <v>9999</v>
      </c>
      <c r="M983" t="s">
        <v>225</v>
      </c>
      <c r="N983">
        <v>7.6844887172189498E-3</v>
      </c>
      <c r="O983">
        <v>1.0416666666666701E-2</v>
      </c>
    </row>
    <row r="984" spans="1:15">
      <c r="A984">
        <v>2017</v>
      </c>
      <c r="B984" t="s">
        <v>235</v>
      </c>
      <c r="C984">
        <v>1.2238570357570999</v>
      </c>
      <c r="D984" t="s">
        <v>227</v>
      </c>
      <c r="E984">
        <v>7130.19109032089</v>
      </c>
      <c r="F984">
        <v>8</v>
      </c>
      <c r="I984" t="s">
        <v>229</v>
      </c>
      <c r="J984">
        <v>1</v>
      </c>
      <c r="K984">
        <v>20</v>
      </c>
      <c r="L984">
        <v>9999</v>
      </c>
      <c r="M984" t="s">
        <v>225</v>
      </c>
      <c r="N984">
        <v>1</v>
      </c>
      <c r="O984">
        <v>1</v>
      </c>
    </row>
    <row r="985" spans="1:15">
      <c r="A985">
        <v>2017</v>
      </c>
      <c r="B985" t="s">
        <v>235</v>
      </c>
      <c r="C985">
        <v>1.2238570357570999</v>
      </c>
      <c r="D985" t="s">
        <v>227</v>
      </c>
      <c r="E985">
        <v>5933.2589093504403</v>
      </c>
      <c r="F985">
        <v>6</v>
      </c>
      <c r="I985" t="s">
        <v>229</v>
      </c>
      <c r="J985">
        <v>1</v>
      </c>
      <c r="K985">
        <v>21</v>
      </c>
      <c r="L985">
        <v>9999</v>
      </c>
      <c r="M985" t="s">
        <v>225</v>
      </c>
      <c r="N985">
        <v>1</v>
      </c>
      <c r="O985">
        <v>1</v>
      </c>
    </row>
    <row r="986" spans="1:15">
      <c r="A986">
        <v>2017</v>
      </c>
      <c r="B986" t="s">
        <v>227</v>
      </c>
      <c r="D986" t="s">
        <v>227</v>
      </c>
      <c r="F986">
        <v>359</v>
      </c>
      <c r="I986" t="s">
        <v>229</v>
      </c>
      <c r="J986">
        <v>2</v>
      </c>
      <c r="K986">
        <v>-9</v>
      </c>
      <c r="L986">
        <v>9999</v>
      </c>
      <c r="M986" t="s">
        <v>225</v>
      </c>
      <c r="O986">
        <v>1</v>
      </c>
    </row>
    <row r="987" spans="1:15">
      <c r="A987">
        <v>2017</v>
      </c>
      <c r="B987" t="s">
        <v>227</v>
      </c>
      <c r="D987" t="s">
        <v>227</v>
      </c>
      <c r="F987">
        <v>2412</v>
      </c>
      <c r="I987" t="s">
        <v>229</v>
      </c>
      <c r="J987">
        <v>3</v>
      </c>
      <c r="K987">
        <v>-9</v>
      </c>
      <c r="L987">
        <v>9999</v>
      </c>
      <c r="M987" t="s">
        <v>225</v>
      </c>
      <c r="O987">
        <v>1</v>
      </c>
    </row>
    <row r="988" spans="1:15">
      <c r="A988">
        <v>2017</v>
      </c>
      <c r="B988" t="s">
        <v>227</v>
      </c>
      <c r="D988" t="s">
        <v>227</v>
      </c>
      <c r="F988">
        <v>1</v>
      </c>
      <c r="I988" t="s">
        <v>229</v>
      </c>
      <c r="J988">
        <v>3</v>
      </c>
      <c r="K988">
        <v>6</v>
      </c>
      <c r="L988">
        <v>9999</v>
      </c>
      <c r="M988" t="s">
        <v>225</v>
      </c>
      <c r="O988">
        <v>1</v>
      </c>
    </row>
    <row r="989" spans="1:15">
      <c r="A989">
        <v>2017</v>
      </c>
      <c r="B989" t="s">
        <v>227</v>
      </c>
      <c r="D989" t="s">
        <v>227</v>
      </c>
      <c r="F989">
        <v>1</v>
      </c>
      <c r="I989" t="s">
        <v>229</v>
      </c>
      <c r="J989">
        <v>3</v>
      </c>
      <c r="K989">
        <v>8</v>
      </c>
      <c r="L989">
        <v>9999</v>
      </c>
      <c r="M989" t="s">
        <v>225</v>
      </c>
      <c r="O989">
        <v>1</v>
      </c>
    </row>
    <row r="990" spans="1:15">
      <c r="A990">
        <v>2017</v>
      </c>
      <c r="B990" t="s">
        <v>227</v>
      </c>
      <c r="D990" t="s">
        <v>227</v>
      </c>
      <c r="F990">
        <v>1</v>
      </c>
      <c r="I990" t="s">
        <v>229</v>
      </c>
      <c r="J990">
        <v>3</v>
      </c>
      <c r="K990">
        <v>10</v>
      </c>
      <c r="L990">
        <v>9999</v>
      </c>
      <c r="M990" t="s">
        <v>225</v>
      </c>
      <c r="O990">
        <v>1</v>
      </c>
    </row>
    <row r="991" spans="1:15">
      <c r="A991">
        <v>2017</v>
      </c>
      <c r="B991" t="s">
        <v>227</v>
      </c>
      <c r="D991" t="s">
        <v>227</v>
      </c>
      <c r="F991">
        <v>1</v>
      </c>
      <c r="I991" t="s">
        <v>229</v>
      </c>
      <c r="J991">
        <v>3</v>
      </c>
      <c r="K991">
        <v>14</v>
      </c>
      <c r="L991">
        <v>9999</v>
      </c>
      <c r="M991" t="s">
        <v>225</v>
      </c>
      <c r="O991">
        <v>1</v>
      </c>
    </row>
    <row r="992" spans="1:15">
      <c r="A992">
        <v>2017</v>
      </c>
      <c r="B992" t="s">
        <v>227</v>
      </c>
      <c r="D992" t="s">
        <v>227</v>
      </c>
      <c r="F992">
        <v>2</v>
      </c>
      <c r="I992" t="s">
        <v>229</v>
      </c>
      <c r="J992">
        <v>3</v>
      </c>
      <c r="K992">
        <v>17</v>
      </c>
      <c r="L992">
        <v>9999</v>
      </c>
      <c r="M992" t="s">
        <v>225</v>
      </c>
      <c r="O992">
        <v>1</v>
      </c>
    </row>
    <row r="993" spans="1:15">
      <c r="A993">
        <v>2017</v>
      </c>
      <c r="B993" t="s">
        <v>227</v>
      </c>
      <c r="D993" t="s">
        <v>227</v>
      </c>
      <c r="F993">
        <v>1</v>
      </c>
      <c r="I993" t="s">
        <v>229</v>
      </c>
      <c r="J993">
        <v>3</v>
      </c>
      <c r="K993">
        <v>19</v>
      </c>
      <c r="L993">
        <v>9999</v>
      </c>
      <c r="M993" t="s">
        <v>225</v>
      </c>
      <c r="O993">
        <v>1</v>
      </c>
    </row>
    <row r="994" spans="1:15">
      <c r="A994">
        <v>2017</v>
      </c>
      <c r="B994" t="s">
        <v>231</v>
      </c>
      <c r="D994" t="s">
        <v>227</v>
      </c>
      <c r="F994">
        <v>1</v>
      </c>
      <c r="I994" t="s">
        <v>229</v>
      </c>
      <c r="J994">
        <v>3</v>
      </c>
      <c r="K994">
        <v>6</v>
      </c>
      <c r="L994">
        <v>9999</v>
      </c>
      <c r="M994" t="s">
        <v>225</v>
      </c>
      <c r="O994">
        <v>1</v>
      </c>
    </row>
    <row r="995" spans="1:15">
      <c r="A995">
        <v>2017</v>
      </c>
      <c r="B995" t="s">
        <v>231</v>
      </c>
      <c r="D995" t="s">
        <v>227</v>
      </c>
      <c r="F995">
        <v>1</v>
      </c>
      <c r="I995" t="s">
        <v>229</v>
      </c>
      <c r="J995">
        <v>3</v>
      </c>
      <c r="K995">
        <v>13</v>
      </c>
      <c r="L995">
        <v>9999</v>
      </c>
      <c r="M995" t="s">
        <v>225</v>
      </c>
      <c r="O995">
        <v>1</v>
      </c>
    </row>
    <row r="996" spans="1:15">
      <c r="A996">
        <v>2017</v>
      </c>
      <c r="B996" t="s">
        <v>231</v>
      </c>
      <c r="D996" t="s">
        <v>227</v>
      </c>
      <c r="F996">
        <v>1</v>
      </c>
      <c r="I996" t="s">
        <v>229</v>
      </c>
      <c r="J996">
        <v>3</v>
      </c>
      <c r="K996">
        <v>14</v>
      </c>
      <c r="L996">
        <v>9999</v>
      </c>
      <c r="M996" t="s">
        <v>225</v>
      </c>
      <c r="O996">
        <v>1</v>
      </c>
    </row>
    <row r="997" spans="1:15">
      <c r="A997">
        <v>2017</v>
      </c>
      <c r="B997" t="s">
        <v>227</v>
      </c>
      <c r="D997" t="s">
        <v>227</v>
      </c>
      <c r="F997">
        <v>3435</v>
      </c>
      <c r="I997" t="s">
        <v>229</v>
      </c>
      <c r="J997">
        <v>4</v>
      </c>
      <c r="K997">
        <v>-9</v>
      </c>
      <c r="L997">
        <v>9999</v>
      </c>
      <c r="M997" t="s">
        <v>225</v>
      </c>
      <c r="O997">
        <v>1</v>
      </c>
    </row>
    <row r="998" spans="1:15">
      <c r="A998">
        <v>2017</v>
      </c>
      <c r="B998" t="s">
        <v>226</v>
      </c>
      <c r="C998">
        <v>1.2650633461168901</v>
      </c>
      <c r="D998" t="s">
        <v>233</v>
      </c>
      <c r="E998">
        <v>996.86991674010699</v>
      </c>
      <c r="F998">
        <v>1</v>
      </c>
      <c r="I998" t="s">
        <v>233</v>
      </c>
      <c r="J998">
        <v>1</v>
      </c>
      <c r="K998">
        <v>-8</v>
      </c>
      <c r="L998">
        <v>9999</v>
      </c>
      <c r="M998" t="s">
        <v>225</v>
      </c>
      <c r="N998">
        <v>1</v>
      </c>
      <c r="O998">
        <v>1</v>
      </c>
    </row>
    <row r="999" spans="1:15">
      <c r="A999">
        <v>2017</v>
      </c>
      <c r="B999" t="s">
        <v>226</v>
      </c>
      <c r="C999">
        <v>1.2650633461168901</v>
      </c>
      <c r="D999" t="s">
        <v>229</v>
      </c>
      <c r="E999">
        <v>1878.6190689835801</v>
      </c>
      <c r="F999">
        <v>2</v>
      </c>
      <c r="I999" t="s">
        <v>233</v>
      </c>
      <c r="J999">
        <v>1</v>
      </c>
      <c r="K999">
        <v>1</v>
      </c>
      <c r="L999">
        <v>9999</v>
      </c>
      <c r="M999" t="s">
        <v>225</v>
      </c>
      <c r="N999">
        <v>1</v>
      </c>
      <c r="O999">
        <v>1</v>
      </c>
    </row>
    <row r="1000" spans="1:15">
      <c r="A1000">
        <v>2017</v>
      </c>
      <c r="B1000" t="s">
        <v>226</v>
      </c>
      <c r="C1000">
        <v>1.2650633461168901</v>
      </c>
      <c r="D1000" t="s">
        <v>229</v>
      </c>
      <c r="E1000">
        <v>7811.7661622717696</v>
      </c>
      <c r="F1000">
        <v>6</v>
      </c>
      <c r="I1000" t="s">
        <v>233</v>
      </c>
      <c r="J1000">
        <v>1</v>
      </c>
      <c r="K1000">
        <v>2</v>
      </c>
      <c r="L1000">
        <v>9999</v>
      </c>
      <c r="M1000" t="s">
        <v>225</v>
      </c>
      <c r="N1000">
        <v>0.73111532086194597</v>
      </c>
      <c r="O1000">
        <v>0.66666666666666696</v>
      </c>
    </row>
    <row r="1001" spans="1:15">
      <c r="A1001">
        <v>2017</v>
      </c>
      <c r="B1001" t="s">
        <v>226</v>
      </c>
      <c r="C1001">
        <v>1.2650633461168901</v>
      </c>
      <c r="D1001" t="s">
        <v>233</v>
      </c>
      <c r="E1001">
        <v>2872.9588590314502</v>
      </c>
      <c r="F1001">
        <v>3</v>
      </c>
      <c r="I1001" t="s">
        <v>233</v>
      </c>
      <c r="J1001">
        <v>1</v>
      </c>
      <c r="K1001">
        <v>2</v>
      </c>
      <c r="L1001">
        <v>9999</v>
      </c>
      <c r="M1001" t="s">
        <v>225</v>
      </c>
      <c r="N1001">
        <v>0.26888467913805397</v>
      </c>
      <c r="O1001">
        <v>0.33333333333333298</v>
      </c>
    </row>
    <row r="1002" spans="1:15">
      <c r="A1002">
        <v>2017</v>
      </c>
      <c r="B1002" t="s">
        <v>226</v>
      </c>
      <c r="C1002">
        <v>1.2650633461168901</v>
      </c>
      <c r="D1002" t="s">
        <v>229</v>
      </c>
      <c r="E1002">
        <v>127553.807062273</v>
      </c>
      <c r="F1002">
        <v>116</v>
      </c>
      <c r="I1002" t="s">
        <v>233</v>
      </c>
      <c r="J1002">
        <v>1</v>
      </c>
      <c r="K1002">
        <v>3</v>
      </c>
      <c r="L1002">
        <v>9999</v>
      </c>
      <c r="M1002" t="s">
        <v>225</v>
      </c>
      <c r="N1002">
        <v>0.72690308487553101</v>
      </c>
      <c r="O1002">
        <v>0.72499999999999998</v>
      </c>
    </row>
    <row r="1003" spans="1:15">
      <c r="A1003">
        <v>2017</v>
      </c>
      <c r="B1003" t="s">
        <v>226</v>
      </c>
      <c r="C1003">
        <v>1.2650633461168901</v>
      </c>
      <c r="D1003" t="s">
        <v>233</v>
      </c>
      <c r="E1003">
        <v>47921.864614253798</v>
      </c>
      <c r="F1003">
        <v>44</v>
      </c>
      <c r="I1003" t="s">
        <v>233</v>
      </c>
      <c r="J1003">
        <v>1</v>
      </c>
      <c r="K1003">
        <v>3</v>
      </c>
      <c r="L1003">
        <v>9999</v>
      </c>
      <c r="M1003" t="s">
        <v>225</v>
      </c>
      <c r="N1003">
        <v>0.27309691512446899</v>
      </c>
      <c r="O1003">
        <v>0.27500000000000002</v>
      </c>
    </row>
    <row r="1004" spans="1:15">
      <c r="A1004">
        <v>2017</v>
      </c>
      <c r="B1004" t="s">
        <v>226</v>
      </c>
      <c r="C1004">
        <v>1.2650633461168901</v>
      </c>
      <c r="D1004" t="s">
        <v>229</v>
      </c>
      <c r="E1004">
        <v>15498.291053278001</v>
      </c>
      <c r="F1004">
        <v>14</v>
      </c>
      <c r="I1004" t="s">
        <v>233</v>
      </c>
      <c r="J1004">
        <v>1</v>
      </c>
      <c r="K1004">
        <v>4</v>
      </c>
      <c r="L1004">
        <v>9999</v>
      </c>
      <c r="M1004" t="s">
        <v>225</v>
      </c>
      <c r="N1004">
        <v>0.67576810634894402</v>
      </c>
      <c r="O1004">
        <v>0.7</v>
      </c>
    </row>
    <row r="1005" spans="1:15">
      <c r="A1005">
        <v>2017</v>
      </c>
      <c r="B1005" t="s">
        <v>226</v>
      </c>
      <c r="C1005">
        <v>1.2650633461168901</v>
      </c>
      <c r="D1005" t="s">
        <v>233</v>
      </c>
      <c r="E1005">
        <v>7436.04234847506</v>
      </c>
      <c r="F1005">
        <v>6</v>
      </c>
      <c r="I1005" t="s">
        <v>233</v>
      </c>
      <c r="J1005">
        <v>1</v>
      </c>
      <c r="K1005">
        <v>4</v>
      </c>
      <c r="L1005">
        <v>9999</v>
      </c>
      <c r="M1005" t="s">
        <v>225</v>
      </c>
      <c r="N1005">
        <v>0.32423189365105598</v>
      </c>
      <c r="O1005">
        <v>0.3</v>
      </c>
    </row>
    <row r="1006" spans="1:15">
      <c r="A1006">
        <v>2017</v>
      </c>
      <c r="B1006" t="s">
        <v>226</v>
      </c>
      <c r="C1006">
        <v>1.2650633461168901</v>
      </c>
      <c r="D1006" t="s">
        <v>229</v>
      </c>
      <c r="E1006">
        <v>11636.052657583101</v>
      </c>
      <c r="F1006">
        <v>11</v>
      </c>
      <c r="I1006" t="s">
        <v>233</v>
      </c>
      <c r="J1006">
        <v>1</v>
      </c>
      <c r="K1006">
        <v>5</v>
      </c>
      <c r="L1006">
        <v>9999</v>
      </c>
      <c r="M1006" t="s">
        <v>225</v>
      </c>
      <c r="N1006">
        <v>0.92136632274867303</v>
      </c>
      <c r="O1006">
        <v>0.91666666666666696</v>
      </c>
    </row>
    <row r="1007" spans="1:15">
      <c r="A1007">
        <v>2017</v>
      </c>
      <c r="B1007" t="s">
        <v>226</v>
      </c>
      <c r="C1007">
        <v>1.2650633461168901</v>
      </c>
      <c r="D1007" t="s">
        <v>233</v>
      </c>
      <c r="E1007">
        <v>993.07472670175605</v>
      </c>
      <c r="F1007">
        <v>1</v>
      </c>
      <c r="I1007" t="s">
        <v>233</v>
      </c>
      <c r="J1007">
        <v>1</v>
      </c>
      <c r="K1007">
        <v>5</v>
      </c>
      <c r="L1007">
        <v>9999</v>
      </c>
      <c r="M1007" t="s">
        <v>225</v>
      </c>
      <c r="N1007">
        <v>7.8633677251327194E-2</v>
      </c>
      <c r="O1007">
        <v>8.3333333333333301E-2</v>
      </c>
    </row>
    <row r="1008" spans="1:15">
      <c r="A1008">
        <v>2017</v>
      </c>
      <c r="B1008" t="s">
        <v>226</v>
      </c>
      <c r="C1008">
        <v>1.2650633461168901</v>
      </c>
      <c r="D1008" t="s">
        <v>229</v>
      </c>
      <c r="E1008">
        <v>288075.16492435301</v>
      </c>
      <c r="F1008">
        <v>253</v>
      </c>
      <c r="I1008" t="s">
        <v>233</v>
      </c>
      <c r="J1008">
        <v>1</v>
      </c>
      <c r="K1008">
        <v>6</v>
      </c>
      <c r="L1008">
        <v>9999</v>
      </c>
      <c r="M1008" t="s">
        <v>225</v>
      </c>
      <c r="N1008">
        <v>0.80210780670454396</v>
      </c>
      <c r="O1008">
        <v>0.808306709265176</v>
      </c>
    </row>
    <row r="1009" spans="1:15">
      <c r="A1009">
        <v>2017</v>
      </c>
      <c r="B1009" t="s">
        <v>226</v>
      </c>
      <c r="C1009">
        <v>1.2650633461168901</v>
      </c>
      <c r="D1009" t="s">
        <v>231</v>
      </c>
      <c r="E1009">
        <v>1039.88207050808</v>
      </c>
      <c r="F1009">
        <v>1</v>
      </c>
      <c r="I1009" t="s">
        <v>233</v>
      </c>
      <c r="J1009">
        <v>1</v>
      </c>
      <c r="K1009">
        <v>6</v>
      </c>
      <c r="L1009">
        <v>9999</v>
      </c>
      <c r="M1009" t="s">
        <v>225</v>
      </c>
      <c r="N1009">
        <v>2.8954162953465502E-3</v>
      </c>
      <c r="O1009">
        <v>3.1948881789137401E-3</v>
      </c>
    </row>
    <row r="1010" spans="1:15">
      <c r="A1010">
        <v>2017</v>
      </c>
      <c r="B1010" t="s">
        <v>226</v>
      </c>
      <c r="C1010">
        <v>1.2650633461168901</v>
      </c>
      <c r="D1010" t="s">
        <v>233</v>
      </c>
      <c r="E1010">
        <v>70032.641777684694</v>
      </c>
      <c r="F1010">
        <v>59</v>
      </c>
      <c r="I1010" t="s">
        <v>233</v>
      </c>
      <c r="J1010">
        <v>1</v>
      </c>
      <c r="K1010">
        <v>6</v>
      </c>
      <c r="L1010">
        <v>9999</v>
      </c>
      <c r="M1010" t="s">
        <v>225</v>
      </c>
      <c r="N1010">
        <v>0.19499677700010901</v>
      </c>
      <c r="O1010">
        <v>0.18849840255591099</v>
      </c>
    </row>
    <row r="1011" spans="1:15">
      <c r="A1011">
        <v>2017</v>
      </c>
      <c r="B1011" t="s">
        <v>226</v>
      </c>
      <c r="C1011">
        <v>1.2650633461168901</v>
      </c>
      <c r="D1011" t="s">
        <v>229</v>
      </c>
      <c r="E1011">
        <v>344939.762332307</v>
      </c>
      <c r="F1011">
        <v>310</v>
      </c>
      <c r="I1011" t="s">
        <v>233</v>
      </c>
      <c r="J1011">
        <v>1</v>
      </c>
      <c r="K1011">
        <v>7</v>
      </c>
      <c r="L1011">
        <v>9999</v>
      </c>
      <c r="M1011" t="s">
        <v>225</v>
      </c>
      <c r="N1011">
        <v>0.70411754832212203</v>
      </c>
      <c r="O1011">
        <v>0.709382151029748</v>
      </c>
    </row>
    <row r="1012" spans="1:15">
      <c r="A1012">
        <v>2017</v>
      </c>
      <c r="B1012" t="s">
        <v>226</v>
      </c>
      <c r="C1012">
        <v>1.2650633461168901</v>
      </c>
      <c r="D1012" t="s">
        <v>231</v>
      </c>
      <c r="E1012">
        <v>893.13472235852203</v>
      </c>
      <c r="F1012">
        <v>1</v>
      </c>
      <c r="I1012" t="s">
        <v>233</v>
      </c>
      <c r="J1012">
        <v>1</v>
      </c>
      <c r="K1012">
        <v>7</v>
      </c>
      <c r="L1012">
        <v>9999</v>
      </c>
      <c r="M1012" t="s">
        <v>225</v>
      </c>
      <c r="N1012">
        <v>1.8231352244703E-3</v>
      </c>
      <c r="O1012">
        <v>2.2883295194508001E-3</v>
      </c>
    </row>
    <row r="1013" spans="1:15">
      <c r="A1013">
        <v>2017</v>
      </c>
      <c r="B1013" t="s">
        <v>226</v>
      </c>
      <c r="C1013">
        <v>1.2650633461168901</v>
      </c>
      <c r="D1013" t="s">
        <v>233</v>
      </c>
      <c r="E1013">
        <v>144056.558412368</v>
      </c>
      <c r="F1013">
        <v>126</v>
      </c>
      <c r="I1013" t="s">
        <v>233</v>
      </c>
      <c r="J1013">
        <v>1</v>
      </c>
      <c r="K1013">
        <v>7</v>
      </c>
      <c r="L1013">
        <v>9999</v>
      </c>
      <c r="M1013" t="s">
        <v>225</v>
      </c>
      <c r="N1013">
        <v>0.29405931645340799</v>
      </c>
      <c r="O1013">
        <v>0.28832951945080099</v>
      </c>
    </row>
    <row r="1014" spans="1:15">
      <c r="A1014">
        <v>2017</v>
      </c>
      <c r="B1014" t="s">
        <v>226</v>
      </c>
      <c r="C1014">
        <v>1.2650633461168901</v>
      </c>
      <c r="D1014" t="s">
        <v>229</v>
      </c>
      <c r="E1014">
        <v>120854.031581238</v>
      </c>
      <c r="F1014">
        <v>118</v>
      </c>
      <c r="I1014" t="s">
        <v>233</v>
      </c>
      <c r="J1014">
        <v>1</v>
      </c>
      <c r="K1014">
        <v>8</v>
      </c>
      <c r="L1014">
        <v>9999</v>
      </c>
      <c r="M1014" t="s">
        <v>225</v>
      </c>
      <c r="N1014">
        <v>0.45866881760698303</v>
      </c>
      <c r="O1014">
        <v>0.473895582329317</v>
      </c>
    </row>
    <row r="1015" spans="1:15">
      <c r="A1015">
        <v>2017</v>
      </c>
      <c r="B1015" t="s">
        <v>226</v>
      </c>
      <c r="C1015">
        <v>1.2650633461168901</v>
      </c>
      <c r="D1015" t="s">
        <v>233</v>
      </c>
      <c r="E1015">
        <v>142634.62721133299</v>
      </c>
      <c r="F1015">
        <v>131</v>
      </c>
      <c r="I1015" t="s">
        <v>233</v>
      </c>
      <c r="J1015">
        <v>1</v>
      </c>
      <c r="K1015">
        <v>8</v>
      </c>
      <c r="L1015">
        <v>9999</v>
      </c>
      <c r="M1015" t="s">
        <v>225</v>
      </c>
      <c r="N1015">
        <v>0.54133118239301703</v>
      </c>
      <c r="O1015">
        <v>0.52610441767068294</v>
      </c>
    </row>
    <row r="1016" spans="1:15">
      <c r="A1016">
        <v>2017</v>
      </c>
      <c r="B1016" t="s">
        <v>226</v>
      </c>
      <c r="C1016">
        <v>1.2650633461168901</v>
      </c>
      <c r="D1016" t="s">
        <v>229</v>
      </c>
      <c r="E1016">
        <v>113800.03836329099</v>
      </c>
      <c r="F1016">
        <v>99</v>
      </c>
      <c r="I1016" t="s">
        <v>233</v>
      </c>
      <c r="J1016">
        <v>1</v>
      </c>
      <c r="K1016">
        <v>9</v>
      </c>
      <c r="L1016">
        <v>9999</v>
      </c>
      <c r="M1016" t="s">
        <v>225</v>
      </c>
      <c r="N1016">
        <v>0.43085470699523398</v>
      </c>
      <c r="O1016">
        <v>0.45412844036697197</v>
      </c>
    </row>
    <row r="1017" spans="1:15">
      <c r="A1017">
        <v>2017</v>
      </c>
      <c r="B1017" t="s">
        <v>226</v>
      </c>
      <c r="C1017">
        <v>1.2650633461168901</v>
      </c>
      <c r="D1017" t="s">
        <v>233</v>
      </c>
      <c r="E1017">
        <v>150326.21235572401</v>
      </c>
      <c r="F1017">
        <v>119</v>
      </c>
      <c r="I1017" t="s">
        <v>233</v>
      </c>
      <c r="J1017">
        <v>1</v>
      </c>
      <c r="K1017">
        <v>9</v>
      </c>
      <c r="L1017">
        <v>9999</v>
      </c>
      <c r="M1017" t="s">
        <v>225</v>
      </c>
      <c r="N1017">
        <v>0.56914529300476602</v>
      </c>
      <c r="O1017">
        <v>0.54587155963302703</v>
      </c>
    </row>
    <row r="1018" spans="1:15">
      <c r="A1018">
        <v>2017</v>
      </c>
      <c r="B1018" t="s">
        <v>226</v>
      </c>
      <c r="C1018">
        <v>1.2650633461168901</v>
      </c>
      <c r="D1018" t="s">
        <v>229</v>
      </c>
      <c r="E1018">
        <v>303662.01041185902</v>
      </c>
      <c r="F1018">
        <v>265</v>
      </c>
      <c r="I1018" t="s">
        <v>233</v>
      </c>
      <c r="J1018">
        <v>1</v>
      </c>
      <c r="K1018">
        <v>10</v>
      </c>
      <c r="L1018">
        <v>9999</v>
      </c>
      <c r="M1018" t="s">
        <v>225</v>
      </c>
      <c r="N1018">
        <v>0.71177750892549996</v>
      </c>
      <c r="O1018">
        <v>0.72602739726027399</v>
      </c>
    </row>
    <row r="1019" spans="1:15">
      <c r="A1019">
        <v>2017</v>
      </c>
      <c r="B1019" t="s">
        <v>226</v>
      </c>
      <c r="C1019">
        <v>1.2650633461168901</v>
      </c>
      <c r="D1019" t="s">
        <v>233</v>
      </c>
      <c r="E1019">
        <v>122962.89217921501</v>
      </c>
      <c r="F1019">
        <v>100</v>
      </c>
      <c r="I1019" t="s">
        <v>233</v>
      </c>
      <c r="J1019">
        <v>1</v>
      </c>
      <c r="K1019">
        <v>10</v>
      </c>
      <c r="L1019">
        <v>9999</v>
      </c>
      <c r="M1019" t="s">
        <v>225</v>
      </c>
      <c r="N1019">
        <v>0.28822249107449999</v>
      </c>
      <c r="O1019">
        <v>0.27397260273972601</v>
      </c>
    </row>
    <row r="1020" spans="1:15">
      <c r="A1020">
        <v>2017</v>
      </c>
      <c r="B1020" t="s">
        <v>226</v>
      </c>
      <c r="C1020">
        <v>1.2650633461168901</v>
      </c>
      <c r="D1020" t="s">
        <v>229</v>
      </c>
      <c r="E1020">
        <v>316249.39070572198</v>
      </c>
      <c r="F1020">
        <v>287</v>
      </c>
      <c r="I1020" t="s">
        <v>233</v>
      </c>
      <c r="J1020">
        <v>1</v>
      </c>
      <c r="K1020">
        <v>11</v>
      </c>
      <c r="L1020">
        <v>9999</v>
      </c>
      <c r="M1020" t="s">
        <v>225</v>
      </c>
      <c r="N1020">
        <v>0.78632540466409595</v>
      </c>
      <c r="O1020">
        <v>0.79281767955801097</v>
      </c>
    </row>
    <row r="1021" spans="1:15">
      <c r="A1021">
        <v>2017</v>
      </c>
      <c r="B1021" t="s">
        <v>226</v>
      </c>
      <c r="C1021">
        <v>1.2650633461168901</v>
      </c>
      <c r="D1021" t="s">
        <v>233</v>
      </c>
      <c r="E1021">
        <v>85937.018165066198</v>
      </c>
      <c r="F1021">
        <v>75</v>
      </c>
      <c r="I1021" t="s">
        <v>233</v>
      </c>
      <c r="J1021">
        <v>1</v>
      </c>
      <c r="K1021">
        <v>11</v>
      </c>
      <c r="L1021">
        <v>9999</v>
      </c>
      <c r="M1021" t="s">
        <v>225</v>
      </c>
      <c r="N1021">
        <v>0.21367459533590399</v>
      </c>
      <c r="O1021">
        <v>0.207182320441989</v>
      </c>
    </row>
    <row r="1022" spans="1:15">
      <c r="A1022">
        <v>2017</v>
      </c>
      <c r="B1022" t="s">
        <v>226</v>
      </c>
      <c r="C1022">
        <v>1.2650633461168901</v>
      </c>
      <c r="D1022" t="s">
        <v>229</v>
      </c>
      <c r="E1022">
        <v>57729.900736698</v>
      </c>
      <c r="F1022">
        <v>53</v>
      </c>
      <c r="I1022" t="s">
        <v>233</v>
      </c>
      <c r="J1022">
        <v>1</v>
      </c>
      <c r="K1022">
        <v>12</v>
      </c>
      <c r="L1022">
        <v>9999</v>
      </c>
      <c r="M1022" t="s">
        <v>225</v>
      </c>
      <c r="N1022">
        <v>0.88661356129784297</v>
      </c>
      <c r="O1022">
        <v>0.86885245901639296</v>
      </c>
    </row>
    <row r="1023" spans="1:15">
      <c r="A1023">
        <v>2017</v>
      </c>
      <c r="B1023" t="s">
        <v>226</v>
      </c>
      <c r="C1023">
        <v>1.2650633461168901</v>
      </c>
      <c r="D1023" t="s">
        <v>233</v>
      </c>
      <c r="E1023">
        <v>7382.9096879381495</v>
      </c>
      <c r="F1023">
        <v>8</v>
      </c>
      <c r="I1023" t="s">
        <v>233</v>
      </c>
      <c r="J1023">
        <v>1</v>
      </c>
      <c r="K1023">
        <v>12</v>
      </c>
      <c r="L1023">
        <v>9999</v>
      </c>
      <c r="M1023" t="s">
        <v>225</v>
      </c>
      <c r="N1023">
        <v>0.11338643870215701</v>
      </c>
      <c r="O1023">
        <v>0.13114754098360701</v>
      </c>
    </row>
    <row r="1024" spans="1:15">
      <c r="A1024">
        <v>2017</v>
      </c>
      <c r="B1024" t="s">
        <v>226</v>
      </c>
      <c r="C1024">
        <v>1.2650633461168901</v>
      </c>
      <c r="D1024" t="s">
        <v>229</v>
      </c>
      <c r="E1024">
        <v>509306.91276658198</v>
      </c>
      <c r="F1024">
        <v>431</v>
      </c>
      <c r="I1024" t="s">
        <v>233</v>
      </c>
      <c r="J1024">
        <v>1</v>
      </c>
      <c r="K1024">
        <v>13</v>
      </c>
      <c r="L1024">
        <v>9999</v>
      </c>
      <c r="M1024" t="s">
        <v>225</v>
      </c>
      <c r="N1024">
        <v>0.74339822623204499</v>
      </c>
      <c r="O1024">
        <v>0.74696707105719196</v>
      </c>
    </row>
    <row r="1025" spans="1:15">
      <c r="A1025">
        <v>2017</v>
      </c>
      <c r="B1025" t="s">
        <v>226</v>
      </c>
      <c r="C1025">
        <v>1.2650633461168901</v>
      </c>
      <c r="D1025" t="s">
        <v>233</v>
      </c>
      <c r="E1025">
        <v>175799.527893133</v>
      </c>
      <c r="F1025">
        <v>146</v>
      </c>
      <c r="I1025" t="s">
        <v>233</v>
      </c>
      <c r="J1025">
        <v>1</v>
      </c>
      <c r="K1025">
        <v>13</v>
      </c>
      <c r="L1025">
        <v>9999</v>
      </c>
      <c r="M1025" t="s">
        <v>225</v>
      </c>
      <c r="N1025">
        <v>0.25660177376795501</v>
      </c>
      <c r="O1025">
        <v>0.25303292894280799</v>
      </c>
    </row>
    <row r="1026" spans="1:15">
      <c r="A1026">
        <v>2017</v>
      </c>
      <c r="B1026" t="s">
        <v>226</v>
      </c>
      <c r="C1026">
        <v>1.2650633461168901</v>
      </c>
      <c r="D1026" t="s">
        <v>229</v>
      </c>
      <c r="E1026">
        <v>206600.02518104101</v>
      </c>
      <c r="F1026">
        <v>184</v>
      </c>
      <c r="I1026" t="s">
        <v>233</v>
      </c>
      <c r="J1026">
        <v>1</v>
      </c>
      <c r="K1026">
        <v>14</v>
      </c>
      <c r="L1026">
        <v>9999</v>
      </c>
      <c r="M1026" t="s">
        <v>225</v>
      </c>
      <c r="N1026">
        <v>0.66752775370730699</v>
      </c>
      <c r="O1026">
        <v>0.66425992779783405</v>
      </c>
    </row>
    <row r="1027" spans="1:15">
      <c r="A1027">
        <v>2017</v>
      </c>
      <c r="B1027" t="s">
        <v>226</v>
      </c>
      <c r="C1027">
        <v>1.2650633461168901</v>
      </c>
      <c r="D1027" t="s">
        <v>233</v>
      </c>
      <c r="E1027">
        <v>102900.252573148</v>
      </c>
      <c r="F1027">
        <v>93</v>
      </c>
      <c r="I1027" t="s">
        <v>233</v>
      </c>
      <c r="J1027">
        <v>1</v>
      </c>
      <c r="K1027">
        <v>14</v>
      </c>
      <c r="L1027">
        <v>9999</v>
      </c>
      <c r="M1027" t="s">
        <v>225</v>
      </c>
      <c r="N1027">
        <v>0.33247224629269301</v>
      </c>
      <c r="O1027">
        <v>0.33574007220216601</v>
      </c>
    </row>
    <row r="1028" spans="1:15">
      <c r="A1028">
        <v>2017</v>
      </c>
      <c r="B1028" t="s">
        <v>226</v>
      </c>
      <c r="C1028">
        <v>1.2650633461168901</v>
      </c>
      <c r="D1028" t="s">
        <v>229</v>
      </c>
      <c r="E1028">
        <v>228682.97095085701</v>
      </c>
      <c r="F1028">
        <v>206</v>
      </c>
      <c r="I1028" t="s">
        <v>233</v>
      </c>
      <c r="J1028">
        <v>1</v>
      </c>
      <c r="K1028">
        <v>15</v>
      </c>
      <c r="L1028">
        <v>9999</v>
      </c>
      <c r="M1028" t="s">
        <v>225</v>
      </c>
      <c r="N1028">
        <v>0.68080490808636596</v>
      </c>
      <c r="O1028">
        <v>0.67986798679867999</v>
      </c>
    </row>
    <row r="1029" spans="1:15">
      <c r="A1029">
        <v>2017</v>
      </c>
      <c r="B1029" t="s">
        <v>226</v>
      </c>
      <c r="C1029">
        <v>1.2650633461168901</v>
      </c>
      <c r="D1029" t="s">
        <v>233</v>
      </c>
      <c r="E1029">
        <v>107217.913773444</v>
      </c>
      <c r="F1029">
        <v>97</v>
      </c>
      <c r="I1029" t="s">
        <v>233</v>
      </c>
      <c r="J1029">
        <v>1</v>
      </c>
      <c r="K1029">
        <v>15</v>
      </c>
      <c r="L1029">
        <v>9999</v>
      </c>
      <c r="M1029" t="s">
        <v>225</v>
      </c>
      <c r="N1029">
        <v>0.31919509191363399</v>
      </c>
      <c r="O1029">
        <v>0.32013201320132001</v>
      </c>
    </row>
    <row r="1030" spans="1:15">
      <c r="A1030">
        <v>2017</v>
      </c>
      <c r="B1030" t="s">
        <v>226</v>
      </c>
      <c r="C1030">
        <v>1.2650633461168901</v>
      </c>
      <c r="D1030" t="s">
        <v>229</v>
      </c>
      <c r="E1030">
        <v>361801.79167269898</v>
      </c>
      <c r="F1030">
        <v>331</v>
      </c>
      <c r="I1030" t="s">
        <v>233</v>
      </c>
      <c r="J1030">
        <v>1</v>
      </c>
      <c r="K1030">
        <v>16</v>
      </c>
      <c r="L1030">
        <v>9999</v>
      </c>
      <c r="M1030" t="s">
        <v>225</v>
      </c>
      <c r="N1030">
        <v>0.768163627084956</v>
      </c>
      <c r="O1030">
        <v>0.76620370370370405</v>
      </c>
    </row>
    <row r="1031" spans="1:15">
      <c r="A1031">
        <v>2017</v>
      </c>
      <c r="B1031" t="s">
        <v>226</v>
      </c>
      <c r="C1031">
        <v>1.2650633461168901</v>
      </c>
      <c r="D1031" t="s">
        <v>233</v>
      </c>
      <c r="E1031">
        <v>109193.94272007899</v>
      </c>
      <c r="F1031">
        <v>101</v>
      </c>
      <c r="I1031" t="s">
        <v>233</v>
      </c>
      <c r="J1031">
        <v>1</v>
      </c>
      <c r="K1031">
        <v>16</v>
      </c>
      <c r="L1031">
        <v>9999</v>
      </c>
      <c r="M1031" t="s">
        <v>225</v>
      </c>
      <c r="N1031">
        <v>0.231836372915044</v>
      </c>
      <c r="O1031">
        <v>0.233796296296296</v>
      </c>
    </row>
    <row r="1032" spans="1:15">
      <c r="A1032">
        <v>2017</v>
      </c>
      <c r="B1032" t="s">
        <v>226</v>
      </c>
      <c r="C1032">
        <v>1.2650633461168901</v>
      </c>
      <c r="D1032" t="s">
        <v>229</v>
      </c>
      <c r="E1032">
        <v>364949.269277838</v>
      </c>
      <c r="F1032">
        <v>339</v>
      </c>
      <c r="I1032" t="s">
        <v>233</v>
      </c>
      <c r="J1032">
        <v>1</v>
      </c>
      <c r="K1032">
        <v>17</v>
      </c>
      <c r="L1032">
        <v>9999</v>
      </c>
      <c r="M1032" t="s">
        <v>225</v>
      </c>
      <c r="N1032">
        <v>0.65818767553656299</v>
      </c>
      <c r="O1032">
        <v>0.65192307692307705</v>
      </c>
    </row>
    <row r="1033" spans="1:15">
      <c r="A1033">
        <v>2017</v>
      </c>
      <c r="B1033" t="s">
        <v>226</v>
      </c>
      <c r="C1033">
        <v>1.2650633461168901</v>
      </c>
      <c r="D1033" t="s">
        <v>233</v>
      </c>
      <c r="E1033">
        <v>189526.730261847</v>
      </c>
      <c r="F1033">
        <v>181</v>
      </c>
      <c r="I1033" t="s">
        <v>233</v>
      </c>
      <c r="J1033">
        <v>1</v>
      </c>
      <c r="K1033">
        <v>17</v>
      </c>
      <c r="L1033">
        <v>9999</v>
      </c>
      <c r="M1033" t="s">
        <v>225</v>
      </c>
      <c r="N1033">
        <v>0.34181232446343701</v>
      </c>
      <c r="O1033">
        <v>0.34807692307692301</v>
      </c>
    </row>
    <row r="1034" spans="1:15">
      <c r="A1034">
        <v>2017</v>
      </c>
      <c r="B1034" t="s">
        <v>226</v>
      </c>
      <c r="C1034">
        <v>1.2650633461168901</v>
      </c>
      <c r="D1034" t="s">
        <v>229</v>
      </c>
      <c r="E1034">
        <v>83390.445649332905</v>
      </c>
      <c r="F1034">
        <v>74</v>
      </c>
      <c r="I1034" t="s">
        <v>233</v>
      </c>
      <c r="J1034">
        <v>1</v>
      </c>
      <c r="K1034">
        <v>18</v>
      </c>
      <c r="L1034">
        <v>9999</v>
      </c>
      <c r="M1034" t="s">
        <v>225</v>
      </c>
      <c r="N1034">
        <v>0.56197036607614803</v>
      </c>
      <c r="O1034">
        <v>0.55639097744360899</v>
      </c>
    </row>
    <row r="1035" spans="1:15">
      <c r="A1035">
        <v>2017</v>
      </c>
      <c r="B1035" t="s">
        <v>226</v>
      </c>
      <c r="C1035">
        <v>1.2650633461168901</v>
      </c>
      <c r="D1035" t="s">
        <v>233</v>
      </c>
      <c r="E1035">
        <v>64998.9547234856</v>
      </c>
      <c r="F1035">
        <v>59</v>
      </c>
      <c r="I1035" t="s">
        <v>233</v>
      </c>
      <c r="J1035">
        <v>1</v>
      </c>
      <c r="K1035">
        <v>18</v>
      </c>
      <c r="L1035">
        <v>9999</v>
      </c>
      <c r="M1035" t="s">
        <v>225</v>
      </c>
      <c r="N1035">
        <v>0.43802963392385202</v>
      </c>
      <c r="O1035">
        <v>0.44360902255639101</v>
      </c>
    </row>
    <row r="1036" spans="1:15">
      <c r="A1036">
        <v>2017</v>
      </c>
      <c r="B1036" t="s">
        <v>226</v>
      </c>
      <c r="C1036">
        <v>1.2650633461168901</v>
      </c>
      <c r="D1036" t="s">
        <v>229</v>
      </c>
      <c r="E1036">
        <v>120855.296644585</v>
      </c>
      <c r="F1036">
        <v>111</v>
      </c>
      <c r="I1036" t="s">
        <v>233</v>
      </c>
      <c r="J1036">
        <v>1</v>
      </c>
      <c r="K1036">
        <v>19</v>
      </c>
      <c r="L1036">
        <v>9999</v>
      </c>
      <c r="M1036" t="s">
        <v>225</v>
      </c>
      <c r="N1036">
        <v>0.68609327645394302</v>
      </c>
      <c r="O1036">
        <v>0.70700636942675199</v>
      </c>
    </row>
    <row r="1037" spans="1:15">
      <c r="A1037">
        <v>2017</v>
      </c>
      <c r="B1037" t="s">
        <v>226</v>
      </c>
      <c r="C1037">
        <v>1.2650633461168901</v>
      </c>
      <c r="D1037" t="s">
        <v>233</v>
      </c>
      <c r="E1037">
        <v>55294.653795423001</v>
      </c>
      <c r="F1037">
        <v>46</v>
      </c>
      <c r="I1037" t="s">
        <v>233</v>
      </c>
      <c r="J1037">
        <v>1</v>
      </c>
      <c r="K1037">
        <v>19</v>
      </c>
      <c r="L1037">
        <v>9999</v>
      </c>
      <c r="M1037" t="s">
        <v>225</v>
      </c>
      <c r="N1037">
        <v>0.31390672354605598</v>
      </c>
      <c r="O1037">
        <v>0.29299363057324801</v>
      </c>
    </row>
    <row r="1038" spans="1:15">
      <c r="A1038">
        <v>2017</v>
      </c>
      <c r="B1038" t="s">
        <v>226</v>
      </c>
      <c r="C1038">
        <v>1.2650633461168901</v>
      </c>
      <c r="D1038" t="s">
        <v>229</v>
      </c>
      <c r="E1038">
        <v>12855.573723239801</v>
      </c>
      <c r="F1038">
        <v>12</v>
      </c>
      <c r="I1038" t="s">
        <v>233</v>
      </c>
      <c r="J1038">
        <v>1</v>
      </c>
      <c r="K1038">
        <v>20</v>
      </c>
      <c r="L1038">
        <v>9999</v>
      </c>
      <c r="M1038" t="s">
        <v>225</v>
      </c>
      <c r="N1038">
        <v>0.81905375997420804</v>
      </c>
      <c r="O1038">
        <v>0.8</v>
      </c>
    </row>
    <row r="1039" spans="1:15">
      <c r="A1039">
        <v>2017</v>
      </c>
      <c r="B1039" t="s">
        <v>226</v>
      </c>
      <c r="C1039">
        <v>1.2650633461168901</v>
      </c>
      <c r="D1039" t="s">
        <v>233</v>
      </c>
      <c r="E1039">
        <v>2840.0672120324102</v>
      </c>
      <c r="F1039">
        <v>3</v>
      </c>
      <c r="I1039" t="s">
        <v>233</v>
      </c>
      <c r="J1039">
        <v>1</v>
      </c>
      <c r="K1039">
        <v>20</v>
      </c>
      <c r="L1039">
        <v>9999</v>
      </c>
      <c r="M1039" t="s">
        <v>225</v>
      </c>
      <c r="N1039">
        <v>0.18094624002579199</v>
      </c>
      <c r="O1039">
        <v>0.2</v>
      </c>
    </row>
    <row r="1040" spans="1:15">
      <c r="A1040">
        <v>2017</v>
      </c>
      <c r="B1040" t="s">
        <v>226</v>
      </c>
      <c r="C1040">
        <v>1.2650633461168901</v>
      </c>
      <c r="D1040" t="s">
        <v>229</v>
      </c>
      <c r="E1040">
        <v>10610.0862838823</v>
      </c>
      <c r="F1040">
        <v>11</v>
      </c>
      <c r="I1040" t="s">
        <v>233</v>
      </c>
      <c r="J1040">
        <v>1</v>
      </c>
      <c r="K1040">
        <v>21</v>
      </c>
      <c r="L1040">
        <v>9999</v>
      </c>
      <c r="M1040" t="s">
        <v>225</v>
      </c>
      <c r="N1040">
        <v>0.64081601466992699</v>
      </c>
      <c r="O1040">
        <v>0.6875</v>
      </c>
    </row>
    <row r="1041" spans="1:15">
      <c r="A1041">
        <v>2017</v>
      </c>
      <c r="B1041" t="s">
        <v>226</v>
      </c>
      <c r="C1041">
        <v>1.2650633461168901</v>
      </c>
      <c r="D1041" t="s">
        <v>233</v>
      </c>
      <c r="E1041">
        <v>5947.0627900954796</v>
      </c>
      <c r="F1041">
        <v>5</v>
      </c>
      <c r="I1041" t="s">
        <v>233</v>
      </c>
      <c r="J1041">
        <v>1</v>
      </c>
      <c r="K1041">
        <v>21</v>
      </c>
      <c r="L1041">
        <v>9999</v>
      </c>
      <c r="M1041" t="s">
        <v>225</v>
      </c>
      <c r="N1041">
        <v>0.35918398533007301</v>
      </c>
      <c r="O1041">
        <v>0.3125</v>
      </c>
    </row>
    <row r="1042" spans="1:15">
      <c r="A1042">
        <v>2017</v>
      </c>
      <c r="B1042" t="s">
        <v>227</v>
      </c>
      <c r="C1042">
        <v>1.46641662989655</v>
      </c>
      <c r="D1042" t="s">
        <v>227</v>
      </c>
      <c r="E1042">
        <v>42335.448105113501</v>
      </c>
      <c r="F1042">
        <v>39</v>
      </c>
      <c r="I1042" t="s">
        <v>233</v>
      </c>
      <c r="J1042">
        <v>1</v>
      </c>
      <c r="K1042">
        <v>-9</v>
      </c>
      <c r="L1042">
        <v>9999</v>
      </c>
      <c r="M1042" t="s">
        <v>225</v>
      </c>
      <c r="N1042">
        <v>1</v>
      </c>
      <c r="O1042">
        <v>1</v>
      </c>
    </row>
    <row r="1043" spans="1:15">
      <c r="A1043">
        <v>2017</v>
      </c>
      <c r="B1043" t="s">
        <v>227</v>
      </c>
      <c r="C1043">
        <v>1.46641662989655</v>
      </c>
      <c r="D1043" t="s">
        <v>231</v>
      </c>
      <c r="E1043">
        <v>859.32014511937996</v>
      </c>
      <c r="F1043">
        <v>1</v>
      </c>
      <c r="I1043" t="s">
        <v>233</v>
      </c>
      <c r="J1043">
        <v>1</v>
      </c>
      <c r="K1043">
        <v>-8</v>
      </c>
      <c r="L1043">
        <v>9999</v>
      </c>
      <c r="M1043" t="s">
        <v>225</v>
      </c>
      <c r="N1043">
        <v>1</v>
      </c>
      <c r="O1043">
        <v>1</v>
      </c>
    </row>
    <row r="1044" spans="1:15">
      <c r="A1044">
        <v>2017</v>
      </c>
      <c r="B1044" t="s">
        <v>227</v>
      </c>
      <c r="C1044">
        <v>1.46641662989655</v>
      </c>
      <c r="D1044" t="s">
        <v>229</v>
      </c>
      <c r="E1044">
        <v>835.85747904103596</v>
      </c>
      <c r="F1044">
        <v>1</v>
      </c>
      <c r="I1044" t="s">
        <v>233</v>
      </c>
      <c r="J1044">
        <v>1</v>
      </c>
      <c r="K1044">
        <v>6</v>
      </c>
      <c r="L1044">
        <v>9999</v>
      </c>
      <c r="M1044" t="s">
        <v>225</v>
      </c>
      <c r="N1044">
        <v>1</v>
      </c>
      <c r="O1044">
        <v>1</v>
      </c>
    </row>
    <row r="1045" spans="1:15">
      <c r="A1045">
        <v>2017</v>
      </c>
      <c r="B1045" t="s">
        <v>227</v>
      </c>
      <c r="C1045">
        <v>1.46641662989655</v>
      </c>
      <c r="D1045" t="s">
        <v>229</v>
      </c>
      <c r="E1045">
        <v>3060.4115065941101</v>
      </c>
      <c r="F1045">
        <v>3</v>
      </c>
      <c r="I1045" t="s">
        <v>233</v>
      </c>
      <c r="J1045">
        <v>1</v>
      </c>
      <c r="K1045">
        <v>7</v>
      </c>
      <c r="L1045">
        <v>9999</v>
      </c>
      <c r="M1045" t="s">
        <v>225</v>
      </c>
      <c r="N1045">
        <v>1</v>
      </c>
      <c r="O1045">
        <v>1</v>
      </c>
    </row>
    <row r="1046" spans="1:15">
      <c r="A1046">
        <v>2017</v>
      </c>
      <c r="B1046" t="s">
        <v>227</v>
      </c>
      <c r="C1046">
        <v>1.46641662989655</v>
      </c>
      <c r="D1046" t="s">
        <v>229</v>
      </c>
      <c r="E1046">
        <v>1202.4616365151701</v>
      </c>
      <c r="F1046">
        <v>1</v>
      </c>
      <c r="I1046" t="s">
        <v>233</v>
      </c>
      <c r="J1046">
        <v>1</v>
      </c>
      <c r="K1046">
        <v>11</v>
      </c>
      <c r="L1046">
        <v>9999</v>
      </c>
      <c r="M1046" t="s">
        <v>225</v>
      </c>
      <c r="N1046">
        <v>1</v>
      </c>
      <c r="O1046">
        <v>1</v>
      </c>
    </row>
    <row r="1047" spans="1:15">
      <c r="A1047">
        <v>2017</v>
      </c>
      <c r="B1047" t="s">
        <v>227</v>
      </c>
      <c r="C1047">
        <v>1.46641662989655</v>
      </c>
      <c r="D1047" t="s">
        <v>229</v>
      </c>
      <c r="E1047">
        <v>1369.6331323233801</v>
      </c>
      <c r="F1047">
        <v>1</v>
      </c>
      <c r="I1047" t="s">
        <v>233</v>
      </c>
      <c r="J1047">
        <v>1</v>
      </c>
      <c r="K1047">
        <v>13</v>
      </c>
      <c r="L1047">
        <v>9999</v>
      </c>
      <c r="M1047" t="s">
        <v>225</v>
      </c>
      <c r="N1047">
        <v>0.60728218465539696</v>
      </c>
      <c r="O1047">
        <v>0.5</v>
      </c>
    </row>
    <row r="1048" spans="1:15">
      <c r="A1048">
        <v>2017</v>
      </c>
      <c r="B1048" t="s">
        <v>227</v>
      </c>
      <c r="C1048">
        <v>1.46641662989655</v>
      </c>
      <c r="D1048" t="s">
        <v>233</v>
      </c>
      <c r="E1048">
        <v>885.71564445751801</v>
      </c>
      <c r="F1048">
        <v>1</v>
      </c>
      <c r="I1048" t="s">
        <v>233</v>
      </c>
      <c r="J1048">
        <v>1</v>
      </c>
      <c r="K1048">
        <v>13</v>
      </c>
      <c r="L1048">
        <v>9999</v>
      </c>
      <c r="M1048" t="s">
        <v>225</v>
      </c>
      <c r="N1048">
        <v>0.39271781534460298</v>
      </c>
      <c r="O1048">
        <v>0.5</v>
      </c>
    </row>
    <row r="1049" spans="1:15">
      <c r="A1049">
        <v>2017</v>
      </c>
      <c r="B1049" t="s">
        <v>227</v>
      </c>
      <c r="C1049">
        <v>1.46641662989655</v>
      </c>
      <c r="D1049" t="s">
        <v>229</v>
      </c>
      <c r="E1049">
        <v>938.506643133794</v>
      </c>
      <c r="F1049">
        <v>1</v>
      </c>
      <c r="I1049" t="s">
        <v>233</v>
      </c>
      <c r="J1049">
        <v>1</v>
      </c>
      <c r="K1049">
        <v>14</v>
      </c>
      <c r="L1049">
        <v>9999</v>
      </c>
      <c r="M1049" t="s">
        <v>225</v>
      </c>
      <c r="N1049">
        <v>1</v>
      </c>
      <c r="O1049">
        <v>1</v>
      </c>
    </row>
    <row r="1050" spans="1:15">
      <c r="A1050">
        <v>2017</v>
      </c>
      <c r="B1050" t="s">
        <v>227</v>
      </c>
      <c r="C1050">
        <v>1.46641662989655</v>
      </c>
      <c r="D1050" t="s">
        <v>229</v>
      </c>
      <c r="E1050">
        <v>1007.42822473893</v>
      </c>
      <c r="F1050">
        <v>1</v>
      </c>
      <c r="I1050" t="s">
        <v>233</v>
      </c>
      <c r="J1050">
        <v>1</v>
      </c>
      <c r="K1050">
        <v>15</v>
      </c>
      <c r="L1050">
        <v>9999</v>
      </c>
      <c r="M1050" t="s">
        <v>225</v>
      </c>
      <c r="N1050">
        <v>1</v>
      </c>
      <c r="O1050">
        <v>1</v>
      </c>
    </row>
    <row r="1051" spans="1:15">
      <c r="A1051">
        <v>2017</v>
      </c>
      <c r="B1051" t="s">
        <v>227</v>
      </c>
      <c r="C1051">
        <v>1.46641662989655</v>
      </c>
      <c r="D1051" t="s">
        <v>229</v>
      </c>
      <c r="E1051">
        <v>3836.1459038093799</v>
      </c>
      <c r="F1051">
        <v>3</v>
      </c>
      <c r="I1051" t="s">
        <v>233</v>
      </c>
      <c r="J1051">
        <v>1</v>
      </c>
      <c r="K1051">
        <v>16</v>
      </c>
      <c r="L1051">
        <v>9999</v>
      </c>
      <c r="M1051" t="s">
        <v>225</v>
      </c>
      <c r="N1051">
        <v>1</v>
      </c>
      <c r="O1051">
        <v>1</v>
      </c>
    </row>
    <row r="1052" spans="1:15">
      <c r="A1052">
        <v>2017</v>
      </c>
      <c r="B1052" t="s">
        <v>227</v>
      </c>
      <c r="C1052">
        <v>1.46641662989655</v>
      </c>
      <c r="D1052" t="s">
        <v>229</v>
      </c>
      <c r="E1052">
        <v>2022.18853262735</v>
      </c>
      <c r="F1052">
        <v>3</v>
      </c>
      <c r="I1052" t="s">
        <v>233</v>
      </c>
      <c r="J1052">
        <v>1</v>
      </c>
      <c r="K1052">
        <v>17</v>
      </c>
      <c r="L1052">
        <v>9999</v>
      </c>
      <c r="M1052" t="s">
        <v>225</v>
      </c>
      <c r="N1052">
        <v>0.57941176470588196</v>
      </c>
      <c r="O1052">
        <v>0.75</v>
      </c>
    </row>
    <row r="1053" spans="1:15">
      <c r="A1053">
        <v>2017</v>
      </c>
      <c r="B1053" t="s">
        <v>227</v>
      </c>
      <c r="C1053">
        <v>1.46641662989655</v>
      </c>
      <c r="D1053" t="s">
        <v>233</v>
      </c>
      <c r="E1053">
        <v>1467.88304652645</v>
      </c>
      <c r="F1053">
        <v>1</v>
      </c>
      <c r="I1053" t="s">
        <v>233</v>
      </c>
      <c r="J1053">
        <v>1</v>
      </c>
      <c r="K1053">
        <v>17</v>
      </c>
      <c r="L1053">
        <v>9999</v>
      </c>
      <c r="M1053" t="s">
        <v>225</v>
      </c>
      <c r="N1053">
        <v>0.42058823529411798</v>
      </c>
      <c r="O1053">
        <v>0.25</v>
      </c>
    </row>
    <row r="1054" spans="1:15">
      <c r="A1054">
        <v>2017</v>
      </c>
      <c r="B1054" t="s">
        <v>231</v>
      </c>
      <c r="C1054">
        <v>1.22935032749159</v>
      </c>
      <c r="D1054" t="s">
        <v>229</v>
      </c>
      <c r="E1054">
        <v>4642.0268366082501</v>
      </c>
      <c r="F1054">
        <v>5</v>
      </c>
      <c r="I1054" t="s">
        <v>233</v>
      </c>
      <c r="J1054">
        <v>1</v>
      </c>
      <c r="K1054">
        <v>-8</v>
      </c>
      <c r="L1054">
        <v>9999</v>
      </c>
      <c r="M1054" t="s">
        <v>225</v>
      </c>
      <c r="N1054">
        <v>0.57798867289147404</v>
      </c>
      <c r="O1054">
        <v>0.625</v>
      </c>
    </row>
    <row r="1055" spans="1:15">
      <c r="A1055">
        <v>2017</v>
      </c>
      <c r="B1055" t="s">
        <v>231</v>
      </c>
      <c r="C1055">
        <v>1.22935032749159</v>
      </c>
      <c r="D1055" t="s">
        <v>231</v>
      </c>
      <c r="E1055">
        <v>1397.7713223579401</v>
      </c>
      <c r="F1055">
        <v>1</v>
      </c>
      <c r="I1055" t="s">
        <v>233</v>
      </c>
      <c r="J1055">
        <v>1</v>
      </c>
      <c r="K1055">
        <v>-8</v>
      </c>
      <c r="L1055">
        <v>9999</v>
      </c>
      <c r="M1055" t="s">
        <v>225</v>
      </c>
      <c r="N1055">
        <v>0.174039491810807</v>
      </c>
      <c r="O1055">
        <v>0.125</v>
      </c>
    </row>
    <row r="1056" spans="1:15">
      <c r="A1056">
        <v>2017</v>
      </c>
      <c r="B1056" t="s">
        <v>231</v>
      </c>
      <c r="C1056">
        <v>1.22935032749159</v>
      </c>
      <c r="D1056" t="s">
        <v>233</v>
      </c>
      <c r="E1056">
        <v>1991.54753053638</v>
      </c>
      <c r="F1056">
        <v>2</v>
      </c>
      <c r="I1056" t="s">
        <v>233</v>
      </c>
      <c r="J1056">
        <v>1</v>
      </c>
      <c r="K1056">
        <v>-8</v>
      </c>
      <c r="L1056">
        <v>9999</v>
      </c>
      <c r="M1056" t="s">
        <v>225</v>
      </c>
      <c r="N1056">
        <v>0.24797183529771899</v>
      </c>
      <c r="O1056">
        <v>0.25</v>
      </c>
    </row>
    <row r="1057" spans="1:15">
      <c r="A1057">
        <v>2017</v>
      </c>
      <c r="B1057" t="s">
        <v>231</v>
      </c>
      <c r="C1057">
        <v>1.22935032749159</v>
      </c>
      <c r="D1057" t="s">
        <v>229</v>
      </c>
      <c r="E1057">
        <v>850.71042662418097</v>
      </c>
      <c r="F1057">
        <v>1</v>
      </c>
      <c r="I1057" t="s">
        <v>233</v>
      </c>
      <c r="J1057">
        <v>1</v>
      </c>
      <c r="K1057">
        <v>2</v>
      </c>
      <c r="L1057">
        <v>9999</v>
      </c>
      <c r="M1057" t="s">
        <v>225</v>
      </c>
      <c r="N1057">
        <v>1</v>
      </c>
      <c r="O1057">
        <v>1</v>
      </c>
    </row>
    <row r="1058" spans="1:15">
      <c r="A1058">
        <v>2017</v>
      </c>
      <c r="B1058" t="s">
        <v>231</v>
      </c>
      <c r="C1058">
        <v>1.22935032749159</v>
      </c>
      <c r="D1058" t="s">
        <v>229</v>
      </c>
      <c r="E1058">
        <v>6430.7315631085103</v>
      </c>
      <c r="F1058">
        <v>6</v>
      </c>
      <c r="I1058" t="s">
        <v>233</v>
      </c>
      <c r="J1058">
        <v>1</v>
      </c>
      <c r="K1058">
        <v>3</v>
      </c>
      <c r="L1058">
        <v>9999</v>
      </c>
      <c r="M1058" t="s">
        <v>225</v>
      </c>
      <c r="N1058">
        <v>0.56877242579101905</v>
      </c>
      <c r="O1058">
        <v>0.5</v>
      </c>
    </row>
    <row r="1059" spans="1:15">
      <c r="A1059">
        <v>2017</v>
      </c>
      <c r="B1059" t="s">
        <v>231</v>
      </c>
      <c r="C1059">
        <v>1.22935032749159</v>
      </c>
      <c r="D1059" t="s">
        <v>233</v>
      </c>
      <c r="E1059">
        <v>4875.6033988316503</v>
      </c>
      <c r="F1059">
        <v>6</v>
      </c>
      <c r="I1059" t="s">
        <v>233</v>
      </c>
      <c r="J1059">
        <v>1</v>
      </c>
      <c r="K1059">
        <v>3</v>
      </c>
      <c r="L1059">
        <v>9999</v>
      </c>
      <c r="M1059" t="s">
        <v>225</v>
      </c>
      <c r="N1059">
        <v>0.431227574208981</v>
      </c>
      <c r="O1059">
        <v>0.5</v>
      </c>
    </row>
    <row r="1060" spans="1:15">
      <c r="A1060">
        <v>2017</v>
      </c>
      <c r="B1060" t="s">
        <v>231</v>
      </c>
      <c r="C1060">
        <v>1.22935032749159</v>
      </c>
      <c r="D1060" t="s">
        <v>229</v>
      </c>
      <c r="E1060">
        <v>1019.13142149053</v>
      </c>
      <c r="F1060">
        <v>1</v>
      </c>
      <c r="I1060" t="s">
        <v>233</v>
      </c>
      <c r="J1060">
        <v>1</v>
      </c>
      <c r="K1060">
        <v>4</v>
      </c>
      <c r="L1060">
        <v>9999</v>
      </c>
      <c r="M1060" t="s">
        <v>225</v>
      </c>
      <c r="N1060">
        <v>1</v>
      </c>
      <c r="O1060">
        <v>1</v>
      </c>
    </row>
    <row r="1061" spans="1:15">
      <c r="A1061">
        <v>2017</v>
      </c>
      <c r="B1061" t="s">
        <v>231</v>
      </c>
      <c r="C1061">
        <v>1.22935032749159</v>
      </c>
      <c r="D1061" t="s">
        <v>229</v>
      </c>
      <c r="E1061">
        <v>7864.1540449637096</v>
      </c>
      <c r="F1061">
        <v>8</v>
      </c>
      <c r="I1061" t="s">
        <v>233</v>
      </c>
      <c r="J1061">
        <v>1</v>
      </c>
      <c r="K1061">
        <v>6</v>
      </c>
      <c r="L1061">
        <v>9999</v>
      </c>
      <c r="M1061" t="s">
        <v>225</v>
      </c>
      <c r="N1061">
        <v>0.84942238746514398</v>
      </c>
      <c r="O1061">
        <v>0.8</v>
      </c>
    </row>
    <row r="1062" spans="1:15">
      <c r="A1062">
        <v>2017</v>
      </c>
      <c r="B1062" t="s">
        <v>231</v>
      </c>
      <c r="C1062">
        <v>1.22935032749159</v>
      </c>
      <c r="D1062" t="s">
        <v>233</v>
      </c>
      <c r="E1062">
        <v>1394.0832713754601</v>
      </c>
      <c r="F1062">
        <v>2</v>
      </c>
      <c r="I1062" t="s">
        <v>233</v>
      </c>
      <c r="J1062">
        <v>1</v>
      </c>
      <c r="K1062">
        <v>6</v>
      </c>
      <c r="L1062">
        <v>9999</v>
      </c>
      <c r="M1062" t="s">
        <v>225</v>
      </c>
      <c r="N1062">
        <v>0.15057761253485599</v>
      </c>
      <c r="O1062">
        <v>0.2</v>
      </c>
    </row>
    <row r="1063" spans="1:15">
      <c r="A1063">
        <v>2017</v>
      </c>
      <c r="B1063" t="s">
        <v>231</v>
      </c>
      <c r="C1063">
        <v>1.22935032749159</v>
      </c>
      <c r="D1063" t="s">
        <v>229</v>
      </c>
      <c r="E1063">
        <v>8829.1940520446096</v>
      </c>
      <c r="F1063">
        <v>9</v>
      </c>
      <c r="I1063" t="s">
        <v>233</v>
      </c>
      <c r="J1063">
        <v>1</v>
      </c>
      <c r="K1063">
        <v>7</v>
      </c>
      <c r="L1063">
        <v>9999</v>
      </c>
      <c r="M1063" t="s">
        <v>225</v>
      </c>
      <c r="N1063">
        <v>0.88897140735239499</v>
      </c>
      <c r="O1063">
        <v>0.9</v>
      </c>
    </row>
    <row r="1064" spans="1:15">
      <c r="A1064">
        <v>2017</v>
      </c>
      <c r="B1064" t="s">
        <v>231</v>
      </c>
      <c r="C1064">
        <v>1.22935032749159</v>
      </c>
      <c r="D1064" t="s">
        <v>233</v>
      </c>
      <c r="E1064">
        <v>1102.7272437599599</v>
      </c>
      <c r="F1064">
        <v>1</v>
      </c>
      <c r="I1064" t="s">
        <v>233</v>
      </c>
      <c r="J1064">
        <v>1</v>
      </c>
      <c r="K1064">
        <v>7</v>
      </c>
      <c r="L1064">
        <v>9999</v>
      </c>
      <c r="M1064" t="s">
        <v>225</v>
      </c>
      <c r="N1064">
        <v>0.11102859264760501</v>
      </c>
      <c r="O1064">
        <v>0.1</v>
      </c>
    </row>
    <row r="1065" spans="1:15">
      <c r="A1065">
        <v>2017</v>
      </c>
      <c r="B1065" t="s">
        <v>231</v>
      </c>
      <c r="C1065">
        <v>1.22935032749159</v>
      </c>
      <c r="D1065" t="s">
        <v>229</v>
      </c>
      <c r="E1065">
        <v>1037.5716764029</v>
      </c>
      <c r="F1065">
        <v>1</v>
      </c>
      <c r="I1065" t="s">
        <v>233</v>
      </c>
      <c r="J1065">
        <v>1</v>
      </c>
      <c r="K1065">
        <v>8</v>
      </c>
      <c r="L1065">
        <v>9999</v>
      </c>
      <c r="M1065" t="s">
        <v>225</v>
      </c>
      <c r="N1065">
        <v>0.33020344287949899</v>
      </c>
      <c r="O1065">
        <v>0.33333333333333298</v>
      </c>
    </row>
    <row r="1066" spans="1:15">
      <c r="A1066">
        <v>2017</v>
      </c>
      <c r="B1066" t="s">
        <v>231</v>
      </c>
      <c r="C1066">
        <v>1.22935032749159</v>
      </c>
      <c r="D1066" t="s">
        <v>233</v>
      </c>
      <c r="E1066">
        <v>2104.6477606655999</v>
      </c>
      <c r="F1066">
        <v>2</v>
      </c>
      <c r="I1066" t="s">
        <v>233</v>
      </c>
      <c r="J1066">
        <v>1</v>
      </c>
      <c r="K1066">
        <v>8</v>
      </c>
      <c r="L1066">
        <v>9999</v>
      </c>
      <c r="M1066" t="s">
        <v>225</v>
      </c>
      <c r="N1066">
        <v>0.66979655712050101</v>
      </c>
      <c r="O1066">
        <v>0.66666666666666696</v>
      </c>
    </row>
    <row r="1067" spans="1:15">
      <c r="A1067">
        <v>2017</v>
      </c>
      <c r="B1067" t="s">
        <v>231</v>
      </c>
      <c r="C1067">
        <v>1.22935032749159</v>
      </c>
      <c r="D1067" t="s">
        <v>229</v>
      </c>
      <c r="E1067">
        <v>901.11379005133597</v>
      </c>
      <c r="F1067">
        <v>1</v>
      </c>
      <c r="I1067" t="s">
        <v>233</v>
      </c>
      <c r="J1067">
        <v>1</v>
      </c>
      <c r="K1067">
        <v>9</v>
      </c>
      <c r="L1067">
        <v>9999</v>
      </c>
      <c r="M1067" t="s">
        <v>225</v>
      </c>
      <c r="N1067">
        <v>0.15766831576683199</v>
      </c>
      <c r="O1067">
        <v>0.16666666666666699</v>
      </c>
    </row>
    <row r="1068" spans="1:15">
      <c r="A1068">
        <v>2017</v>
      </c>
      <c r="B1068" t="s">
        <v>231</v>
      </c>
      <c r="C1068">
        <v>1.22935032749159</v>
      </c>
      <c r="D1068" t="s">
        <v>233</v>
      </c>
      <c r="E1068">
        <v>4814.1358824570698</v>
      </c>
      <c r="F1068">
        <v>5</v>
      </c>
      <c r="I1068" t="s">
        <v>233</v>
      </c>
      <c r="J1068">
        <v>1</v>
      </c>
      <c r="K1068">
        <v>9</v>
      </c>
      <c r="L1068">
        <v>9999</v>
      </c>
      <c r="M1068" t="s">
        <v>225</v>
      </c>
      <c r="N1068">
        <v>0.84233168423316795</v>
      </c>
      <c r="O1068">
        <v>0.83333333333333304</v>
      </c>
    </row>
    <row r="1069" spans="1:15">
      <c r="A1069">
        <v>2017</v>
      </c>
      <c r="B1069" t="s">
        <v>231</v>
      </c>
      <c r="C1069">
        <v>1.22935032749159</v>
      </c>
      <c r="D1069" t="s">
        <v>229</v>
      </c>
      <c r="E1069">
        <v>770.80265533722797</v>
      </c>
      <c r="F1069">
        <v>1</v>
      </c>
      <c r="I1069" t="s">
        <v>233</v>
      </c>
      <c r="J1069">
        <v>1</v>
      </c>
      <c r="K1069">
        <v>10</v>
      </c>
      <c r="L1069">
        <v>9999</v>
      </c>
      <c r="M1069" t="s">
        <v>225</v>
      </c>
      <c r="N1069">
        <v>0.14882506527415101</v>
      </c>
      <c r="O1069">
        <v>0.2</v>
      </c>
    </row>
    <row r="1070" spans="1:15">
      <c r="A1070">
        <v>2017</v>
      </c>
      <c r="B1070" t="s">
        <v>231</v>
      </c>
      <c r="C1070">
        <v>1.22935032749159</v>
      </c>
      <c r="D1070" t="s">
        <v>231</v>
      </c>
      <c r="E1070">
        <v>2212.83058948486</v>
      </c>
      <c r="F1070">
        <v>2</v>
      </c>
      <c r="I1070" t="s">
        <v>233</v>
      </c>
      <c r="J1070">
        <v>1</v>
      </c>
      <c r="K1070">
        <v>10</v>
      </c>
      <c r="L1070">
        <v>9999</v>
      </c>
      <c r="M1070" t="s">
        <v>225</v>
      </c>
      <c r="N1070">
        <v>0.42724899121766002</v>
      </c>
      <c r="O1070">
        <v>0.4</v>
      </c>
    </row>
    <row r="1071" spans="1:15">
      <c r="A1071">
        <v>2017</v>
      </c>
      <c r="B1071" t="s">
        <v>231</v>
      </c>
      <c r="C1071">
        <v>1.22935032749159</v>
      </c>
      <c r="D1071" t="s">
        <v>233</v>
      </c>
      <c r="E1071">
        <v>2195.6196848999798</v>
      </c>
      <c r="F1071">
        <v>2</v>
      </c>
      <c r="I1071" t="s">
        <v>233</v>
      </c>
      <c r="J1071">
        <v>1</v>
      </c>
      <c r="K1071">
        <v>10</v>
      </c>
      <c r="L1071">
        <v>9999</v>
      </c>
      <c r="M1071" t="s">
        <v>225</v>
      </c>
      <c r="N1071">
        <v>0.42392594350818902</v>
      </c>
      <c r="O1071">
        <v>0.4</v>
      </c>
    </row>
    <row r="1072" spans="1:15">
      <c r="A1072">
        <v>2017</v>
      </c>
      <c r="B1072" t="s">
        <v>231</v>
      </c>
      <c r="C1072">
        <v>1.22935032749159</v>
      </c>
      <c r="D1072" t="s">
        <v>229</v>
      </c>
      <c r="E1072">
        <v>947.82910249601696</v>
      </c>
      <c r="F1072">
        <v>1</v>
      </c>
      <c r="I1072" t="s">
        <v>233</v>
      </c>
      <c r="J1072">
        <v>1</v>
      </c>
      <c r="K1072">
        <v>11</v>
      </c>
      <c r="L1072">
        <v>9999</v>
      </c>
      <c r="M1072" t="s">
        <v>225</v>
      </c>
      <c r="N1072">
        <v>1</v>
      </c>
      <c r="O1072">
        <v>1</v>
      </c>
    </row>
    <row r="1073" spans="1:15">
      <c r="A1073">
        <v>2017</v>
      </c>
      <c r="B1073" t="s">
        <v>231</v>
      </c>
      <c r="C1073">
        <v>1.22935032749159</v>
      </c>
      <c r="D1073" t="s">
        <v>229</v>
      </c>
      <c r="E1073">
        <v>620.82191538325401</v>
      </c>
      <c r="F1073">
        <v>1</v>
      </c>
      <c r="I1073" t="s">
        <v>233</v>
      </c>
      <c r="J1073">
        <v>1</v>
      </c>
      <c r="K1073">
        <v>12</v>
      </c>
      <c r="L1073">
        <v>9999</v>
      </c>
      <c r="M1073" t="s">
        <v>225</v>
      </c>
      <c r="N1073">
        <v>1</v>
      </c>
      <c r="O1073">
        <v>1</v>
      </c>
    </row>
    <row r="1074" spans="1:15">
      <c r="A1074">
        <v>2017</v>
      </c>
      <c r="B1074" t="s">
        <v>231</v>
      </c>
      <c r="C1074">
        <v>1.22935032749159</v>
      </c>
      <c r="D1074" t="s">
        <v>229</v>
      </c>
      <c r="E1074">
        <v>5566.4982828819302</v>
      </c>
      <c r="F1074">
        <v>7</v>
      </c>
      <c r="I1074" t="s">
        <v>233</v>
      </c>
      <c r="J1074">
        <v>1</v>
      </c>
      <c r="K1074">
        <v>13</v>
      </c>
      <c r="L1074">
        <v>9999</v>
      </c>
      <c r="M1074" t="s">
        <v>225</v>
      </c>
      <c r="N1074">
        <v>0.69736639457877703</v>
      </c>
      <c r="O1074">
        <v>0.7</v>
      </c>
    </row>
    <row r="1075" spans="1:15">
      <c r="A1075">
        <v>2017</v>
      </c>
      <c r="B1075" t="s">
        <v>231</v>
      </c>
      <c r="C1075">
        <v>1.22935032749159</v>
      </c>
      <c r="D1075" t="s">
        <v>233</v>
      </c>
      <c r="E1075">
        <v>2415.67339352098</v>
      </c>
      <c r="F1075">
        <v>3</v>
      </c>
      <c r="I1075" t="s">
        <v>233</v>
      </c>
      <c r="J1075">
        <v>1</v>
      </c>
      <c r="K1075">
        <v>13</v>
      </c>
      <c r="L1075">
        <v>9999</v>
      </c>
      <c r="M1075" t="s">
        <v>225</v>
      </c>
      <c r="N1075">
        <v>0.30263360542122297</v>
      </c>
      <c r="O1075">
        <v>0.3</v>
      </c>
    </row>
    <row r="1076" spans="1:15">
      <c r="A1076">
        <v>2017</v>
      </c>
      <c r="B1076" t="s">
        <v>231</v>
      </c>
      <c r="C1076">
        <v>1.22935032749159</v>
      </c>
      <c r="D1076" t="s">
        <v>229</v>
      </c>
      <c r="E1076">
        <v>2879.1384669853101</v>
      </c>
      <c r="F1076">
        <v>3</v>
      </c>
      <c r="I1076" t="s">
        <v>233</v>
      </c>
      <c r="J1076">
        <v>1</v>
      </c>
      <c r="K1076">
        <v>14</v>
      </c>
      <c r="L1076">
        <v>9999</v>
      </c>
      <c r="M1076" t="s">
        <v>225</v>
      </c>
      <c r="N1076">
        <v>0.45724326434986301</v>
      </c>
      <c r="O1076">
        <v>0.42857142857142899</v>
      </c>
    </row>
    <row r="1077" spans="1:15">
      <c r="A1077">
        <v>2017</v>
      </c>
      <c r="B1077" t="s">
        <v>231</v>
      </c>
      <c r="C1077">
        <v>1.22935032749159</v>
      </c>
      <c r="D1077" t="s">
        <v>231</v>
      </c>
      <c r="E1077">
        <v>1713.71435652328</v>
      </c>
      <c r="F1077">
        <v>2</v>
      </c>
      <c r="I1077" t="s">
        <v>233</v>
      </c>
      <c r="J1077">
        <v>1</v>
      </c>
      <c r="K1077">
        <v>14</v>
      </c>
      <c r="L1077">
        <v>9999</v>
      </c>
      <c r="M1077" t="s">
        <v>225</v>
      </c>
      <c r="N1077">
        <v>0.27215931276845001</v>
      </c>
      <c r="O1077">
        <v>0.28571428571428598</v>
      </c>
    </row>
    <row r="1078" spans="1:15">
      <c r="A1078">
        <v>2017</v>
      </c>
      <c r="B1078" t="s">
        <v>231</v>
      </c>
      <c r="C1078">
        <v>1.22935032749159</v>
      </c>
      <c r="D1078" t="s">
        <v>233</v>
      </c>
      <c r="E1078">
        <v>1703.8795539033499</v>
      </c>
      <c r="F1078">
        <v>2</v>
      </c>
      <c r="I1078" t="s">
        <v>233</v>
      </c>
      <c r="J1078">
        <v>1</v>
      </c>
      <c r="K1078">
        <v>14</v>
      </c>
      <c r="L1078">
        <v>9999</v>
      </c>
      <c r="M1078" t="s">
        <v>225</v>
      </c>
      <c r="N1078">
        <v>0.27059742288168698</v>
      </c>
      <c r="O1078">
        <v>0.28571428571428598</v>
      </c>
    </row>
    <row r="1079" spans="1:15">
      <c r="A1079">
        <v>2017</v>
      </c>
      <c r="B1079" t="s">
        <v>231</v>
      </c>
      <c r="C1079">
        <v>1.22935032749159</v>
      </c>
      <c r="D1079" t="s">
        <v>229</v>
      </c>
      <c r="E1079">
        <v>1682.98059833599</v>
      </c>
      <c r="F1079">
        <v>2</v>
      </c>
      <c r="I1079" t="s">
        <v>233</v>
      </c>
      <c r="J1079">
        <v>1</v>
      </c>
      <c r="K1079">
        <v>15</v>
      </c>
      <c r="L1079">
        <v>9999</v>
      </c>
      <c r="M1079" t="s">
        <v>225</v>
      </c>
      <c r="N1079">
        <v>0.44988498192573101</v>
      </c>
      <c r="O1079">
        <v>0.5</v>
      </c>
    </row>
    <row r="1080" spans="1:15">
      <c r="A1080">
        <v>2017</v>
      </c>
      <c r="B1080" t="s">
        <v>231</v>
      </c>
      <c r="C1080">
        <v>1.22935032749159</v>
      </c>
      <c r="D1080" t="s">
        <v>231</v>
      </c>
      <c r="E1080">
        <v>1028.96622411046</v>
      </c>
      <c r="F1080">
        <v>1</v>
      </c>
      <c r="I1080" t="s">
        <v>233</v>
      </c>
      <c r="J1080">
        <v>1</v>
      </c>
      <c r="K1080">
        <v>15</v>
      </c>
      <c r="L1080">
        <v>9999</v>
      </c>
      <c r="M1080" t="s">
        <v>225</v>
      </c>
      <c r="N1080">
        <v>0.275057509037134</v>
      </c>
      <c r="O1080">
        <v>0.25</v>
      </c>
    </row>
    <row r="1081" spans="1:15">
      <c r="A1081">
        <v>2017</v>
      </c>
      <c r="B1081" t="s">
        <v>231</v>
      </c>
      <c r="C1081">
        <v>1.22935032749159</v>
      </c>
      <c r="D1081" t="s">
        <v>233</v>
      </c>
      <c r="E1081">
        <v>1028.96622411046</v>
      </c>
      <c r="F1081">
        <v>1</v>
      </c>
      <c r="I1081" t="s">
        <v>233</v>
      </c>
      <c r="J1081">
        <v>1</v>
      </c>
      <c r="K1081">
        <v>15</v>
      </c>
      <c r="L1081">
        <v>9999</v>
      </c>
      <c r="M1081" t="s">
        <v>225</v>
      </c>
      <c r="N1081">
        <v>0.275057509037134</v>
      </c>
      <c r="O1081">
        <v>0.25</v>
      </c>
    </row>
    <row r="1082" spans="1:15">
      <c r="A1082">
        <v>2017</v>
      </c>
      <c r="B1082" t="s">
        <v>231</v>
      </c>
      <c r="C1082">
        <v>1.22935032749159</v>
      </c>
      <c r="D1082" t="s">
        <v>229</v>
      </c>
      <c r="E1082">
        <v>8151.8220215967403</v>
      </c>
      <c r="F1082">
        <v>8</v>
      </c>
      <c r="I1082" t="s">
        <v>233</v>
      </c>
      <c r="J1082">
        <v>1</v>
      </c>
      <c r="K1082">
        <v>16</v>
      </c>
      <c r="L1082">
        <v>9999</v>
      </c>
      <c r="M1082" t="s">
        <v>225</v>
      </c>
      <c r="N1082">
        <v>0.61862114003171897</v>
      </c>
      <c r="O1082">
        <v>0.61538461538461497</v>
      </c>
    </row>
    <row r="1083" spans="1:15">
      <c r="A1083">
        <v>2017</v>
      </c>
      <c r="B1083" t="s">
        <v>231</v>
      </c>
      <c r="C1083">
        <v>1.22935032749159</v>
      </c>
      <c r="D1083" t="s">
        <v>233</v>
      </c>
      <c r="E1083">
        <v>5025.5841387856299</v>
      </c>
      <c r="F1083">
        <v>5</v>
      </c>
      <c r="I1083" t="s">
        <v>233</v>
      </c>
      <c r="J1083">
        <v>1</v>
      </c>
      <c r="K1083">
        <v>16</v>
      </c>
      <c r="L1083">
        <v>9999</v>
      </c>
      <c r="M1083" t="s">
        <v>225</v>
      </c>
      <c r="N1083">
        <v>0.38137885996828103</v>
      </c>
      <c r="O1083">
        <v>0.38461538461538503</v>
      </c>
    </row>
    <row r="1084" spans="1:15">
      <c r="A1084">
        <v>2017</v>
      </c>
      <c r="B1084" t="s">
        <v>231</v>
      </c>
      <c r="C1084">
        <v>1.22935032749159</v>
      </c>
      <c r="D1084" t="s">
        <v>229</v>
      </c>
      <c r="E1084">
        <v>4551.0549123738701</v>
      </c>
      <c r="F1084">
        <v>5</v>
      </c>
      <c r="I1084" t="s">
        <v>233</v>
      </c>
      <c r="J1084">
        <v>1</v>
      </c>
      <c r="K1084">
        <v>17</v>
      </c>
      <c r="L1084">
        <v>9999</v>
      </c>
      <c r="M1084" t="s">
        <v>225</v>
      </c>
      <c r="N1084">
        <v>0.446508261970812</v>
      </c>
      <c r="O1084">
        <v>0.45454545454545497</v>
      </c>
    </row>
    <row r="1085" spans="1:15">
      <c r="A1085">
        <v>2017</v>
      </c>
      <c r="B1085" t="s">
        <v>231</v>
      </c>
      <c r="C1085">
        <v>1.22935032749159</v>
      </c>
      <c r="D1085" t="s">
        <v>233</v>
      </c>
      <c r="E1085">
        <v>5641.4886528589104</v>
      </c>
      <c r="F1085">
        <v>6</v>
      </c>
      <c r="I1085" t="s">
        <v>233</v>
      </c>
      <c r="J1085">
        <v>1</v>
      </c>
      <c r="K1085">
        <v>17</v>
      </c>
      <c r="L1085">
        <v>9999</v>
      </c>
      <c r="M1085" t="s">
        <v>225</v>
      </c>
      <c r="N1085">
        <v>0.55349173802918805</v>
      </c>
      <c r="O1085">
        <v>0.54545454545454497</v>
      </c>
    </row>
    <row r="1086" spans="1:15">
      <c r="A1086">
        <v>2017</v>
      </c>
      <c r="B1086" t="s">
        <v>231</v>
      </c>
      <c r="C1086">
        <v>1.22935032749159</v>
      </c>
      <c r="D1086" t="s">
        <v>229</v>
      </c>
      <c r="E1086">
        <v>1016.67272083555</v>
      </c>
      <c r="F1086">
        <v>1</v>
      </c>
      <c r="I1086" t="s">
        <v>233</v>
      </c>
      <c r="J1086">
        <v>1</v>
      </c>
      <c r="K1086">
        <v>18</v>
      </c>
      <c r="L1086">
        <v>9999</v>
      </c>
      <c r="M1086" t="s">
        <v>225</v>
      </c>
      <c r="N1086">
        <v>0.23737083811710699</v>
      </c>
      <c r="O1086">
        <v>0.25</v>
      </c>
    </row>
    <row r="1087" spans="1:15">
      <c r="A1087">
        <v>2017</v>
      </c>
      <c r="B1087" t="s">
        <v>231</v>
      </c>
      <c r="C1087">
        <v>1.22935032749159</v>
      </c>
      <c r="D1087" t="s">
        <v>233</v>
      </c>
      <c r="E1087">
        <v>3266.3838201451599</v>
      </c>
      <c r="F1087">
        <v>3</v>
      </c>
      <c r="I1087" t="s">
        <v>233</v>
      </c>
      <c r="J1087">
        <v>1</v>
      </c>
      <c r="K1087">
        <v>18</v>
      </c>
      <c r="L1087">
        <v>9999</v>
      </c>
      <c r="M1087" t="s">
        <v>225</v>
      </c>
      <c r="N1087">
        <v>0.76262916188289298</v>
      </c>
      <c r="O1087">
        <v>0.75</v>
      </c>
    </row>
    <row r="1088" spans="1:15">
      <c r="A1088">
        <v>2017</v>
      </c>
      <c r="B1088" t="s">
        <v>231</v>
      </c>
      <c r="C1088">
        <v>1.22935032749159</v>
      </c>
      <c r="D1088" t="s">
        <v>229</v>
      </c>
      <c r="E1088">
        <v>679.83073110285</v>
      </c>
      <c r="F1088">
        <v>1</v>
      </c>
      <c r="I1088" t="s">
        <v>233</v>
      </c>
      <c r="J1088">
        <v>1</v>
      </c>
      <c r="K1088">
        <v>19</v>
      </c>
      <c r="L1088">
        <v>9999</v>
      </c>
      <c r="M1088" t="s">
        <v>225</v>
      </c>
      <c r="N1088">
        <v>0.27268244575936901</v>
      </c>
      <c r="O1088">
        <v>0.33333333333333298</v>
      </c>
    </row>
    <row r="1089" spans="1:15">
      <c r="A1089">
        <v>2017</v>
      </c>
      <c r="B1089" t="s">
        <v>231</v>
      </c>
      <c r="C1089">
        <v>1.22935032749159</v>
      </c>
      <c r="D1089" t="s">
        <v>233</v>
      </c>
      <c r="E1089">
        <v>1813.2917330501</v>
      </c>
      <c r="F1089">
        <v>2</v>
      </c>
      <c r="I1089" t="s">
        <v>233</v>
      </c>
      <c r="J1089">
        <v>1</v>
      </c>
      <c r="K1089">
        <v>19</v>
      </c>
      <c r="L1089">
        <v>9999</v>
      </c>
      <c r="M1089" t="s">
        <v>225</v>
      </c>
      <c r="N1089">
        <v>0.72731755424063105</v>
      </c>
      <c r="O1089">
        <v>0.66666666666666696</v>
      </c>
    </row>
    <row r="1090" spans="1:15">
      <c r="A1090">
        <v>2017</v>
      </c>
      <c r="B1090" t="s">
        <v>235</v>
      </c>
      <c r="C1090">
        <v>1.2238570357570999</v>
      </c>
      <c r="D1090" t="s">
        <v>229</v>
      </c>
      <c r="E1090">
        <v>59475.780366687999</v>
      </c>
      <c r="F1090">
        <v>100</v>
      </c>
      <c r="I1090" t="s">
        <v>233</v>
      </c>
      <c r="J1090">
        <v>1</v>
      </c>
      <c r="K1090">
        <v>-8</v>
      </c>
      <c r="L1090">
        <v>9999</v>
      </c>
      <c r="M1090" t="s">
        <v>225</v>
      </c>
      <c r="N1090">
        <v>0.70338688666956095</v>
      </c>
      <c r="O1090">
        <v>0.68965517241379304</v>
      </c>
    </row>
    <row r="1091" spans="1:15">
      <c r="A1091">
        <v>2017</v>
      </c>
      <c r="B1091" t="s">
        <v>235</v>
      </c>
      <c r="C1091">
        <v>1.2238570357570999</v>
      </c>
      <c r="D1091" t="s">
        <v>231</v>
      </c>
      <c r="E1091">
        <v>2737.7681889886398</v>
      </c>
      <c r="F1091">
        <v>3</v>
      </c>
      <c r="I1091" t="s">
        <v>233</v>
      </c>
      <c r="J1091">
        <v>1</v>
      </c>
      <c r="K1091">
        <v>-8</v>
      </c>
      <c r="L1091">
        <v>9999</v>
      </c>
      <c r="M1091" t="s">
        <v>225</v>
      </c>
      <c r="N1091">
        <v>3.2378057606021103E-2</v>
      </c>
      <c r="O1091">
        <v>2.06896551724138E-2</v>
      </c>
    </row>
    <row r="1092" spans="1:15">
      <c r="A1092">
        <v>2017</v>
      </c>
      <c r="B1092" t="s">
        <v>235</v>
      </c>
      <c r="C1092">
        <v>1.2238570357570999</v>
      </c>
      <c r="D1092" t="s">
        <v>233</v>
      </c>
      <c r="E1092">
        <v>22342.734044781701</v>
      </c>
      <c r="F1092">
        <v>42</v>
      </c>
      <c r="I1092" t="s">
        <v>233</v>
      </c>
      <c r="J1092">
        <v>1</v>
      </c>
      <c r="K1092">
        <v>-8</v>
      </c>
      <c r="L1092">
        <v>9999</v>
      </c>
      <c r="M1092" t="s">
        <v>225</v>
      </c>
      <c r="N1092">
        <v>0.26423505572441702</v>
      </c>
      <c r="O1092">
        <v>0.28965517241379302</v>
      </c>
    </row>
    <row r="1093" spans="1:15">
      <c r="A1093">
        <v>2017</v>
      </c>
      <c r="B1093" t="s">
        <v>235</v>
      </c>
      <c r="C1093">
        <v>1.2238570357570999</v>
      </c>
      <c r="D1093" t="s">
        <v>229</v>
      </c>
      <c r="E1093">
        <v>219466.939080107</v>
      </c>
      <c r="F1093">
        <v>260</v>
      </c>
      <c r="I1093" t="s">
        <v>233</v>
      </c>
      <c r="J1093">
        <v>1</v>
      </c>
      <c r="K1093">
        <v>1</v>
      </c>
      <c r="L1093">
        <v>9999</v>
      </c>
      <c r="M1093" t="s">
        <v>225</v>
      </c>
      <c r="N1093">
        <v>0.56372049744112096</v>
      </c>
      <c r="O1093">
        <v>0.53941908713692899</v>
      </c>
    </row>
    <row r="1094" spans="1:15">
      <c r="A1094">
        <v>2017</v>
      </c>
      <c r="B1094" t="s">
        <v>235</v>
      </c>
      <c r="C1094">
        <v>1.2238570357570999</v>
      </c>
      <c r="D1094" t="s">
        <v>233</v>
      </c>
      <c r="E1094">
        <v>169851.77485051399</v>
      </c>
      <c r="F1094">
        <v>222</v>
      </c>
      <c r="I1094" t="s">
        <v>233</v>
      </c>
      <c r="J1094">
        <v>1</v>
      </c>
      <c r="K1094">
        <v>1</v>
      </c>
      <c r="L1094">
        <v>9999</v>
      </c>
      <c r="M1094" t="s">
        <v>225</v>
      </c>
      <c r="N1094">
        <v>0.43627950255887898</v>
      </c>
      <c r="O1094">
        <v>0.46058091286307101</v>
      </c>
    </row>
    <row r="1095" spans="1:15">
      <c r="A1095">
        <v>2017</v>
      </c>
      <c r="B1095" t="s">
        <v>235</v>
      </c>
      <c r="C1095">
        <v>1.2238570357570999</v>
      </c>
      <c r="D1095" t="s">
        <v>229</v>
      </c>
      <c r="E1095">
        <v>79572.736750855402</v>
      </c>
      <c r="F1095">
        <v>83</v>
      </c>
      <c r="I1095" t="s">
        <v>233</v>
      </c>
      <c r="J1095">
        <v>1</v>
      </c>
      <c r="K1095">
        <v>2</v>
      </c>
      <c r="L1095">
        <v>9999</v>
      </c>
      <c r="M1095" t="s">
        <v>225</v>
      </c>
      <c r="N1095">
        <v>0.74698130765960902</v>
      </c>
      <c r="O1095">
        <v>0.71551724137931005</v>
      </c>
    </row>
    <row r="1096" spans="1:15">
      <c r="A1096">
        <v>2017</v>
      </c>
      <c r="B1096" t="s">
        <v>235</v>
      </c>
      <c r="C1096">
        <v>1.2238570357570999</v>
      </c>
      <c r="D1096" t="s">
        <v>233</v>
      </c>
      <c r="E1096">
        <v>26953.003498478702</v>
      </c>
      <c r="F1096">
        <v>33</v>
      </c>
      <c r="I1096" t="s">
        <v>233</v>
      </c>
      <c r="J1096">
        <v>1</v>
      </c>
      <c r="K1096">
        <v>2</v>
      </c>
      <c r="L1096">
        <v>9999</v>
      </c>
      <c r="M1096" t="s">
        <v>225</v>
      </c>
      <c r="N1096">
        <v>0.25301869234039098</v>
      </c>
      <c r="O1096">
        <v>0.28448275862069</v>
      </c>
    </row>
    <row r="1097" spans="1:15">
      <c r="A1097">
        <v>2017</v>
      </c>
      <c r="B1097" t="s">
        <v>235</v>
      </c>
      <c r="C1097">
        <v>1.2238570357570999</v>
      </c>
      <c r="D1097" t="s">
        <v>229</v>
      </c>
      <c r="E1097">
        <v>2006764.5008161</v>
      </c>
      <c r="F1097">
        <v>2309</v>
      </c>
      <c r="I1097" t="s">
        <v>233</v>
      </c>
      <c r="J1097">
        <v>1</v>
      </c>
      <c r="K1097">
        <v>3</v>
      </c>
      <c r="L1097">
        <v>9999</v>
      </c>
      <c r="M1097" t="s">
        <v>225</v>
      </c>
      <c r="N1097">
        <v>0.74759109258210599</v>
      </c>
      <c r="O1097">
        <v>0.75187235428199295</v>
      </c>
    </row>
    <row r="1098" spans="1:15">
      <c r="A1098">
        <v>2017</v>
      </c>
      <c r="B1098" t="s">
        <v>235</v>
      </c>
      <c r="C1098">
        <v>1.2238570357570999</v>
      </c>
      <c r="D1098" t="s">
        <v>233</v>
      </c>
      <c r="E1098">
        <v>677543.165136597</v>
      </c>
      <c r="F1098">
        <v>762</v>
      </c>
      <c r="I1098" t="s">
        <v>233</v>
      </c>
      <c r="J1098">
        <v>1</v>
      </c>
      <c r="K1098">
        <v>3</v>
      </c>
      <c r="L1098">
        <v>9999</v>
      </c>
      <c r="M1098" t="s">
        <v>225</v>
      </c>
      <c r="N1098">
        <v>0.25240890741789401</v>
      </c>
      <c r="O1098">
        <v>0.24812764571800699</v>
      </c>
    </row>
    <row r="1099" spans="1:15">
      <c r="A1099">
        <v>2017</v>
      </c>
      <c r="B1099" t="s">
        <v>235</v>
      </c>
      <c r="C1099">
        <v>1.2238570357570999</v>
      </c>
      <c r="D1099" t="s">
        <v>229</v>
      </c>
      <c r="E1099">
        <v>119672.412527437</v>
      </c>
      <c r="F1099">
        <v>139</v>
      </c>
      <c r="I1099" t="s">
        <v>233</v>
      </c>
      <c r="J1099">
        <v>1</v>
      </c>
      <c r="K1099">
        <v>4</v>
      </c>
      <c r="L1099">
        <v>9999</v>
      </c>
      <c r="M1099" t="s">
        <v>225</v>
      </c>
      <c r="N1099">
        <v>0.72479634722150199</v>
      </c>
      <c r="O1099">
        <v>0.731578947368421</v>
      </c>
    </row>
    <row r="1100" spans="1:15">
      <c r="A1100">
        <v>2017</v>
      </c>
      <c r="B1100" t="s">
        <v>235</v>
      </c>
      <c r="C1100">
        <v>1.2238570357570999</v>
      </c>
      <c r="D1100" t="s">
        <v>231</v>
      </c>
      <c r="E1100">
        <v>774.70150363424705</v>
      </c>
      <c r="F1100">
        <v>1</v>
      </c>
      <c r="I1100" t="s">
        <v>233</v>
      </c>
      <c r="J1100">
        <v>1</v>
      </c>
      <c r="K1100">
        <v>4</v>
      </c>
      <c r="L1100">
        <v>9999</v>
      </c>
      <c r="M1100" t="s">
        <v>225</v>
      </c>
      <c r="N1100">
        <v>4.6919821215468003E-3</v>
      </c>
      <c r="O1100">
        <v>5.2631578947368403E-3</v>
      </c>
    </row>
    <row r="1101" spans="1:15">
      <c r="A1101">
        <v>2017</v>
      </c>
      <c r="B1101" t="s">
        <v>235</v>
      </c>
      <c r="C1101">
        <v>1.2238570357570999</v>
      </c>
      <c r="D1101" t="s">
        <v>233</v>
      </c>
      <c r="E1101">
        <v>44664.662519955498</v>
      </c>
      <c r="F1101">
        <v>50</v>
      </c>
      <c r="I1101" t="s">
        <v>233</v>
      </c>
      <c r="J1101">
        <v>1</v>
      </c>
      <c r="K1101">
        <v>4</v>
      </c>
      <c r="L1101">
        <v>9999</v>
      </c>
      <c r="M1101" t="s">
        <v>225</v>
      </c>
      <c r="N1101">
        <v>0.27051167065695197</v>
      </c>
      <c r="O1101">
        <v>0.26315789473684198</v>
      </c>
    </row>
    <row r="1102" spans="1:15">
      <c r="A1102">
        <v>2017</v>
      </c>
      <c r="B1102" t="s">
        <v>235</v>
      </c>
      <c r="C1102">
        <v>1.2238570357570999</v>
      </c>
      <c r="D1102" t="s">
        <v>229</v>
      </c>
      <c r="E1102">
        <v>171880.929815799</v>
      </c>
      <c r="F1102">
        <v>191</v>
      </c>
      <c r="I1102" t="s">
        <v>233</v>
      </c>
      <c r="J1102">
        <v>1</v>
      </c>
      <c r="K1102">
        <v>5</v>
      </c>
      <c r="L1102">
        <v>9999</v>
      </c>
      <c r="M1102" t="s">
        <v>225</v>
      </c>
      <c r="N1102">
        <v>0.83078178978751605</v>
      </c>
      <c r="O1102">
        <v>0.83771929824561397</v>
      </c>
    </row>
    <row r="1103" spans="1:15">
      <c r="A1103">
        <v>2017</v>
      </c>
      <c r="B1103" t="s">
        <v>235</v>
      </c>
      <c r="C1103">
        <v>1.2238570357570999</v>
      </c>
      <c r="D1103" t="s">
        <v>233</v>
      </c>
      <c r="E1103">
        <v>35009.654364867703</v>
      </c>
      <c r="F1103">
        <v>37</v>
      </c>
      <c r="I1103" t="s">
        <v>233</v>
      </c>
      <c r="J1103">
        <v>1</v>
      </c>
      <c r="K1103">
        <v>5</v>
      </c>
      <c r="L1103">
        <v>9999</v>
      </c>
      <c r="M1103" t="s">
        <v>225</v>
      </c>
      <c r="N1103">
        <v>0.16921821021248401</v>
      </c>
      <c r="O1103">
        <v>0.162280701754386</v>
      </c>
    </row>
    <row r="1104" spans="1:15">
      <c r="A1104">
        <v>2017</v>
      </c>
      <c r="B1104" t="s">
        <v>235</v>
      </c>
      <c r="C1104">
        <v>1.2238570357570999</v>
      </c>
      <c r="D1104" t="s">
        <v>227</v>
      </c>
      <c r="E1104">
        <v>1124.72461586078</v>
      </c>
      <c r="F1104">
        <v>1</v>
      </c>
      <c r="I1104" t="s">
        <v>233</v>
      </c>
      <c r="J1104">
        <v>1</v>
      </c>
      <c r="K1104">
        <v>6</v>
      </c>
      <c r="L1104">
        <v>9999</v>
      </c>
      <c r="M1104" t="s">
        <v>225</v>
      </c>
      <c r="N1104">
        <v>5.8460262288741497E-4</v>
      </c>
      <c r="O1104">
        <v>4.6490004649000501E-4</v>
      </c>
    </row>
    <row r="1105" spans="1:15">
      <c r="A1105">
        <v>2017</v>
      </c>
      <c r="B1105" t="s">
        <v>235</v>
      </c>
      <c r="C1105">
        <v>1.2238570357570999</v>
      </c>
      <c r="D1105" t="s">
        <v>229</v>
      </c>
      <c r="E1105">
        <v>1631376.9515235</v>
      </c>
      <c r="F1105">
        <v>1823</v>
      </c>
      <c r="I1105" t="s">
        <v>233</v>
      </c>
      <c r="J1105">
        <v>1</v>
      </c>
      <c r="K1105">
        <v>6</v>
      </c>
      <c r="L1105">
        <v>9999</v>
      </c>
      <c r="M1105" t="s">
        <v>225</v>
      </c>
      <c r="N1105">
        <v>0.84794733869038796</v>
      </c>
      <c r="O1105">
        <v>0.847512784751278</v>
      </c>
    </row>
    <row r="1106" spans="1:15">
      <c r="A1106">
        <v>2017</v>
      </c>
      <c r="B1106" t="s">
        <v>235</v>
      </c>
      <c r="C1106">
        <v>1.2238570357570999</v>
      </c>
      <c r="D1106" t="s">
        <v>231</v>
      </c>
      <c r="E1106">
        <v>763.686790312433</v>
      </c>
      <c r="F1106">
        <v>1</v>
      </c>
      <c r="I1106" t="s">
        <v>233</v>
      </c>
      <c r="J1106">
        <v>1</v>
      </c>
      <c r="K1106">
        <v>6</v>
      </c>
      <c r="L1106">
        <v>9999</v>
      </c>
      <c r="M1106" t="s">
        <v>225</v>
      </c>
      <c r="N1106">
        <v>3.9694454481147701E-4</v>
      </c>
      <c r="O1106">
        <v>4.6490004649000501E-4</v>
      </c>
    </row>
    <row r="1107" spans="1:15">
      <c r="A1107">
        <v>2017</v>
      </c>
      <c r="B1107" t="s">
        <v>235</v>
      </c>
      <c r="C1107">
        <v>1.2238570357570999</v>
      </c>
      <c r="D1107" t="s">
        <v>233</v>
      </c>
      <c r="E1107">
        <v>290647.68813677598</v>
      </c>
      <c r="F1107">
        <v>326</v>
      </c>
      <c r="I1107" t="s">
        <v>233</v>
      </c>
      <c r="J1107">
        <v>1</v>
      </c>
      <c r="K1107">
        <v>6</v>
      </c>
      <c r="L1107">
        <v>9999</v>
      </c>
      <c r="M1107" t="s">
        <v>225</v>
      </c>
      <c r="N1107">
        <v>0.15107111414191299</v>
      </c>
      <c r="O1107">
        <v>0.151557415155742</v>
      </c>
    </row>
    <row r="1108" spans="1:15">
      <c r="A1108">
        <v>2017</v>
      </c>
      <c r="B1108" t="s">
        <v>235</v>
      </c>
      <c r="C1108">
        <v>1.2238570357570999</v>
      </c>
      <c r="D1108" t="s">
        <v>229</v>
      </c>
      <c r="E1108">
        <v>2592492.6872731699</v>
      </c>
      <c r="F1108">
        <v>2938</v>
      </c>
      <c r="I1108" t="s">
        <v>233</v>
      </c>
      <c r="J1108">
        <v>1</v>
      </c>
      <c r="K1108">
        <v>7</v>
      </c>
      <c r="L1108">
        <v>9999</v>
      </c>
      <c r="M1108" t="s">
        <v>225</v>
      </c>
      <c r="N1108">
        <v>0.71611893615467603</v>
      </c>
      <c r="O1108">
        <v>0.72062791268089299</v>
      </c>
    </row>
    <row r="1109" spans="1:15">
      <c r="A1109">
        <v>2017</v>
      </c>
      <c r="B1109" t="s">
        <v>235</v>
      </c>
      <c r="C1109">
        <v>1.2238570357570999</v>
      </c>
      <c r="D1109" t="s">
        <v>231</v>
      </c>
      <c r="E1109">
        <v>795.50707324211703</v>
      </c>
      <c r="F1109">
        <v>1</v>
      </c>
      <c r="I1109" t="s">
        <v>233</v>
      </c>
      <c r="J1109">
        <v>1</v>
      </c>
      <c r="K1109">
        <v>7</v>
      </c>
      <c r="L1109">
        <v>9999</v>
      </c>
      <c r="M1109" t="s">
        <v>225</v>
      </c>
      <c r="N1109">
        <v>2.19741286750885E-4</v>
      </c>
      <c r="O1109">
        <v>2.4527839097375498E-4</v>
      </c>
    </row>
    <row r="1110" spans="1:15">
      <c r="A1110">
        <v>2017</v>
      </c>
      <c r="B1110" t="s">
        <v>235</v>
      </c>
      <c r="C1110">
        <v>1.2238570357570999</v>
      </c>
      <c r="D1110" t="s">
        <v>233</v>
      </c>
      <c r="E1110">
        <v>1026910.28999196</v>
      </c>
      <c r="F1110">
        <v>1138</v>
      </c>
      <c r="I1110" t="s">
        <v>233</v>
      </c>
      <c r="J1110">
        <v>1</v>
      </c>
      <c r="K1110">
        <v>7</v>
      </c>
      <c r="L1110">
        <v>9999</v>
      </c>
      <c r="M1110" t="s">
        <v>225</v>
      </c>
      <c r="N1110">
        <v>0.28366132255857301</v>
      </c>
      <c r="O1110">
        <v>0.27912680892813302</v>
      </c>
    </row>
    <row r="1111" spans="1:15">
      <c r="A1111">
        <v>2017</v>
      </c>
      <c r="B1111" t="s">
        <v>235</v>
      </c>
      <c r="C1111">
        <v>1.2238570357570999</v>
      </c>
      <c r="D1111" t="s">
        <v>229</v>
      </c>
      <c r="E1111">
        <v>766081.87853140896</v>
      </c>
      <c r="F1111">
        <v>882</v>
      </c>
      <c r="I1111" t="s">
        <v>233</v>
      </c>
      <c r="J1111">
        <v>1</v>
      </c>
      <c r="K1111">
        <v>8</v>
      </c>
      <c r="L1111">
        <v>9999</v>
      </c>
      <c r="M1111" t="s">
        <v>225</v>
      </c>
      <c r="N1111">
        <v>0.59963540429314799</v>
      </c>
      <c r="O1111">
        <v>0.60369609856262796</v>
      </c>
    </row>
    <row r="1112" spans="1:15">
      <c r="A1112">
        <v>2017</v>
      </c>
      <c r="B1112" t="s">
        <v>235</v>
      </c>
      <c r="C1112">
        <v>1.2238570357570999</v>
      </c>
      <c r="D1112" t="s">
        <v>231</v>
      </c>
      <c r="E1112">
        <v>3180.80443593271</v>
      </c>
      <c r="F1112">
        <v>3</v>
      </c>
      <c r="I1112" t="s">
        <v>233</v>
      </c>
      <c r="J1112">
        <v>1</v>
      </c>
      <c r="K1112">
        <v>8</v>
      </c>
      <c r="L1112">
        <v>9999</v>
      </c>
      <c r="M1112" t="s">
        <v>225</v>
      </c>
      <c r="N1112">
        <v>2.4897116187819501E-3</v>
      </c>
      <c r="O1112">
        <v>2.05338809034908E-3</v>
      </c>
    </row>
    <row r="1113" spans="1:15">
      <c r="A1113">
        <v>2017</v>
      </c>
      <c r="B1113" t="s">
        <v>235</v>
      </c>
      <c r="C1113">
        <v>1.2238570357570999</v>
      </c>
      <c r="D1113" t="s">
        <v>233</v>
      </c>
      <c r="E1113">
        <v>508316.78123135498</v>
      </c>
      <c r="F1113">
        <v>576</v>
      </c>
      <c r="I1113" t="s">
        <v>233</v>
      </c>
      <c r="J1113">
        <v>1</v>
      </c>
      <c r="K1113">
        <v>8</v>
      </c>
      <c r="L1113">
        <v>9999</v>
      </c>
      <c r="M1113" t="s">
        <v>225</v>
      </c>
      <c r="N1113">
        <v>0.39787488408806998</v>
      </c>
      <c r="O1113">
        <v>0.39425051334702299</v>
      </c>
    </row>
    <row r="1114" spans="1:15">
      <c r="A1114">
        <v>2017</v>
      </c>
      <c r="B1114" t="s">
        <v>235</v>
      </c>
      <c r="C1114">
        <v>1.2238570357570999</v>
      </c>
      <c r="D1114" t="s">
        <v>229</v>
      </c>
      <c r="E1114">
        <v>655472.12735375401</v>
      </c>
      <c r="F1114">
        <v>733</v>
      </c>
      <c r="I1114" t="s">
        <v>233</v>
      </c>
      <c r="J1114">
        <v>1</v>
      </c>
      <c r="K1114">
        <v>9</v>
      </c>
      <c r="L1114">
        <v>9999</v>
      </c>
      <c r="M1114" t="s">
        <v>225</v>
      </c>
      <c r="N1114">
        <v>0.43576203986288697</v>
      </c>
      <c r="O1114">
        <v>0.45024570024569999</v>
      </c>
    </row>
    <row r="1115" spans="1:15">
      <c r="A1115">
        <v>2017</v>
      </c>
      <c r="B1115" t="s">
        <v>235</v>
      </c>
      <c r="C1115">
        <v>1.2238570357570999</v>
      </c>
      <c r="D1115" t="s">
        <v>231</v>
      </c>
      <c r="E1115">
        <v>931.35520421115598</v>
      </c>
      <c r="F1115">
        <v>1</v>
      </c>
      <c r="I1115" t="s">
        <v>233</v>
      </c>
      <c r="J1115">
        <v>1</v>
      </c>
      <c r="K1115">
        <v>9</v>
      </c>
      <c r="L1115">
        <v>9999</v>
      </c>
      <c r="M1115" t="s">
        <v>225</v>
      </c>
      <c r="N1115">
        <v>6.1917086430882703E-4</v>
      </c>
      <c r="O1115">
        <v>6.1425061425061402E-4</v>
      </c>
    </row>
    <row r="1116" spans="1:15">
      <c r="A1116">
        <v>2017</v>
      </c>
      <c r="B1116" t="s">
        <v>235</v>
      </c>
      <c r="C1116">
        <v>1.2238570357570999</v>
      </c>
      <c r="D1116" t="s">
        <v>233</v>
      </c>
      <c r="E1116">
        <v>847793.91738076799</v>
      </c>
      <c r="F1116">
        <v>894</v>
      </c>
      <c r="I1116" t="s">
        <v>233</v>
      </c>
      <c r="J1116">
        <v>1</v>
      </c>
      <c r="K1116">
        <v>9</v>
      </c>
      <c r="L1116">
        <v>9999</v>
      </c>
      <c r="M1116" t="s">
        <v>225</v>
      </c>
      <c r="N1116">
        <v>0.56361878927280396</v>
      </c>
      <c r="O1116">
        <v>0.54914004914004899</v>
      </c>
    </row>
    <row r="1117" spans="1:15">
      <c r="A1117">
        <v>2017</v>
      </c>
      <c r="B1117" t="s">
        <v>235</v>
      </c>
      <c r="C1117">
        <v>1.2238570357570999</v>
      </c>
      <c r="D1117" t="s">
        <v>227</v>
      </c>
      <c r="E1117">
        <v>615.60008898582305</v>
      </c>
      <c r="F1117">
        <v>1</v>
      </c>
      <c r="I1117" t="s">
        <v>233</v>
      </c>
      <c r="J1117">
        <v>1</v>
      </c>
      <c r="K1117">
        <v>10</v>
      </c>
      <c r="L1117">
        <v>9999</v>
      </c>
      <c r="M1117" t="s">
        <v>225</v>
      </c>
      <c r="N1117">
        <v>6.63506108741132E-4</v>
      </c>
      <c r="O1117">
        <v>9.7560975609756097E-4</v>
      </c>
    </row>
    <row r="1118" spans="1:15">
      <c r="A1118">
        <v>2017</v>
      </c>
      <c r="B1118" t="s">
        <v>235</v>
      </c>
      <c r="C1118">
        <v>1.2238570357570999</v>
      </c>
      <c r="D1118" t="s">
        <v>229</v>
      </c>
      <c r="E1118">
        <v>698359.74945779005</v>
      </c>
      <c r="F1118">
        <v>768</v>
      </c>
      <c r="I1118" t="s">
        <v>233</v>
      </c>
      <c r="J1118">
        <v>1</v>
      </c>
      <c r="K1118">
        <v>10</v>
      </c>
      <c r="L1118">
        <v>9999</v>
      </c>
      <c r="M1118" t="s">
        <v>225</v>
      </c>
      <c r="N1118">
        <v>0.75270612879141596</v>
      </c>
      <c r="O1118">
        <v>0.74926829268292705</v>
      </c>
    </row>
    <row r="1119" spans="1:15">
      <c r="A1119">
        <v>2017</v>
      </c>
      <c r="B1119" t="s">
        <v>235</v>
      </c>
      <c r="C1119">
        <v>1.2238570357570999</v>
      </c>
      <c r="D1119" t="s">
        <v>233</v>
      </c>
      <c r="E1119">
        <v>228823.32611846999</v>
      </c>
      <c r="F1119">
        <v>256</v>
      </c>
      <c r="I1119" t="s">
        <v>233</v>
      </c>
      <c r="J1119">
        <v>1</v>
      </c>
      <c r="K1119">
        <v>10</v>
      </c>
      <c r="L1119">
        <v>9999</v>
      </c>
      <c r="M1119" t="s">
        <v>225</v>
      </c>
      <c r="N1119">
        <v>0.24663036509984201</v>
      </c>
      <c r="O1119">
        <v>0.249756097560976</v>
      </c>
    </row>
    <row r="1120" spans="1:15">
      <c r="A1120">
        <v>2017</v>
      </c>
      <c r="B1120" t="s">
        <v>235</v>
      </c>
      <c r="C1120">
        <v>1.2238570357570999</v>
      </c>
      <c r="D1120" t="s">
        <v>229</v>
      </c>
      <c r="E1120">
        <v>685995.12182553601</v>
      </c>
      <c r="F1120">
        <v>774</v>
      </c>
      <c r="I1120" t="s">
        <v>233</v>
      </c>
      <c r="J1120">
        <v>1</v>
      </c>
      <c r="K1120">
        <v>11</v>
      </c>
      <c r="L1120">
        <v>9999</v>
      </c>
      <c r="M1120" t="s">
        <v>225</v>
      </c>
      <c r="N1120">
        <v>0.86315625755524805</v>
      </c>
      <c r="O1120">
        <v>0.865771812080537</v>
      </c>
    </row>
    <row r="1121" spans="1:15">
      <c r="A1121">
        <v>2017</v>
      </c>
      <c r="B1121" t="s">
        <v>235</v>
      </c>
      <c r="C1121">
        <v>1.2238570357570999</v>
      </c>
      <c r="D1121" t="s">
        <v>233</v>
      </c>
      <c r="E1121">
        <v>108756.831625519</v>
      </c>
      <c r="F1121">
        <v>120</v>
      </c>
      <c r="I1121" t="s">
        <v>233</v>
      </c>
      <c r="J1121">
        <v>1</v>
      </c>
      <c r="K1121">
        <v>11</v>
      </c>
      <c r="L1121">
        <v>9999</v>
      </c>
      <c r="M1121" t="s">
        <v>225</v>
      </c>
      <c r="N1121">
        <v>0.136843742444751</v>
      </c>
      <c r="O1121">
        <v>0.134228187919463</v>
      </c>
    </row>
    <row r="1122" spans="1:15">
      <c r="A1122">
        <v>2017</v>
      </c>
      <c r="B1122" t="s">
        <v>235</v>
      </c>
      <c r="C1122">
        <v>1.2238570357570999</v>
      </c>
      <c r="D1122" t="s">
        <v>229</v>
      </c>
      <c r="E1122">
        <v>231807.08957164601</v>
      </c>
      <c r="F1122">
        <v>266</v>
      </c>
      <c r="I1122" t="s">
        <v>233</v>
      </c>
      <c r="J1122">
        <v>1</v>
      </c>
      <c r="K1122">
        <v>12</v>
      </c>
      <c r="L1122">
        <v>9999</v>
      </c>
      <c r="M1122" t="s">
        <v>225</v>
      </c>
      <c r="N1122">
        <v>0.86120710037647996</v>
      </c>
      <c r="O1122">
        <v>0.86084142394822005</v>
      </c>
    </row>
    <row r="1123" spans="1:15">
      <c r="A1123">
        <v>2017</v>
      </c>
      <c r="B1123" t="s">
        <v>235</v>
      </c>
      <c r="C1123">
        <v>1.2238570357570999</v>
      </c>
      <c r="D1123" t="s">
        <v>233</v>
      </c>
      <c r="E1123">
        <v>37358.2360164856</v>
      </c>
      <c r="F1123">
        <v>43</v>
      </c>
      <c r="I1123" t="s">
        <v>233</v>
      </c>
      <c r="J1123">
        <v>1</v>
      </c>
      <c r="K1123">
        <v>12</v>
      </c>
      <c r="L1123">
        <v>9999</v>
      </c>
      <c r="M1123" t="s">
        <v>225</v>
      </c>
      <c r="N1123">
        <v>0.13879289962352001</v>
      </c>
      <c r="O1123">
        <v>0.13915857605178</v>
      </c>
    </row>
    <row r="1124" spans="1:15">
      <c r="A1124">
        <v>2017</v>
      </c>
      <c r="B1124" t="s">
        <v>235</v>
      </c>
      <c r="C1124">
        <v>1.2238570357570999</v>
      </c>
      <c r="D1124" t="s">
        <v>229</v>
      </c>
      <c r="E1124">
        <v>1283572.6921027999</v>
      </c>
      <c r="F1124">
        <v>1467</v>
      </c>
      <c r="I1124" t="s">
        <v>233</v>
      </c>
      <c r="J1124">
        <v>1</v>
      </c>
      <c r="K1124">
        <v>13</v>
      </c>
      <c r="L1124">
        <v>9999</v>
      </c>
      <c r="M1124" t="s">
        <v>225</v>
      </c>
      <c r="N1124">
        <v>0.77644774267485395</v>
      </c>
      <c r="O1124">
        <v>0.77088807146610605</v>
      </c>
    </row>
    <row r="1125" spans="1:15">
      <c r="A1125">
        <v>2017</v>
      </c>
      <c r="B1125" t="s">
        <v>235</v>
      </c>
      <c r="C1125">
        <v>1.2238570357570999</v>
      </c>
      <c r="D1125" t="s">
        <v>233</v>
      </c>
      <c r="E1125">
        <v>369561.989802394</v>
      </c>
      <c r="F1125">
        <v>436</v>
      </c>
      <c r="I1125" t="s">
        <v>233</v>
      </c>
      <c r="J1125">
        <v>1</v>
      </c>
      <c r="K1125">
        <v>13</v>
      </c>
      <c r="L1125">
        <v>9999</v>
      </c>
      <c r="M1125" t="s">
        <v>225</v>
      </c>
      <c r="N1125">
        <v>0.223552257325146</v>
      </c>
      <c r="O1125">
        <v>0.229111928533894</v>
      </c>
    </row>
    <row r="1126" spans="1:15">
      <c r="A1126">
        <v>2017</v>
      </c>
      <c r="B1126" t="s">
        <v>235</v>
      </c>
      <c r="C1126">
        <v>1.2238570357570999</v>
      </c>
      <c r="D1126" t="s">
        <v>229</v>
      </c>
      <c r="E1126">
        <v>936306.92977782898</v>
      </c>
      <c r="F1126">
        <v>1053</v>
      </c>
      <c r="I1126" t="s">
        <v>233</v>
      </c>
      <c r="J1126">
        <v>1</v>
      </c>
      <c r="K1126">
        <v>14</v>
      </c>
      <c r="L1126">
        <v>9999</v>
      </c>
      <c r="M1126" t="s">
        <v>225</v>
      </c>
      <c r="N1126">
        <v>0.73021754402040295</v>
      </c>
      <c r="O1126">
        <v>0.72720994475138101</v>
      </c>
    </row>
    <row r="1127" spans="1:15">
      <c r="A1127">
        <v>2017</v>
      </c>
      <c r="B1127" t="s">
        <v>235</v>
      </c>
      <c r="C1127">
        <v>1.2238570357570999</v>
      </c>
      <c r="D1127" t="s">
        <v>231</v>
      </c>
      <c r="E1127">
        <v>1015.8013396784</v>
      </c>
      <c r="F1127">
        <v>1</v>
      </c>
      <c r="I1127" t="s">
        <v>233</v>
      </c>
      <c r="J1127">
        <v>1</v>
      </c>
      <c r="K1127">
        <v>14</v>
      </c>
      <c r="L1127">
        <v>9999</v>
      </c>
      <c r="M1127" t="s">
        <v>225</v>
      </c>
      <c r="N1127">
        <v>7.9221453551411804E-4</v>
      </c>
      <c r="O1127">
        <v>6.9060773480663002E-4</v>
      </c>
    </row>
    <row r="1128" spans="1:15">
      <c r="A1128">
        <v>2017</v>
      </c>
      <c r="B1128" t="s">
        <v>235</v>
      </c>
      <c r="C1128">
        <v>1.2238570357570999</v>
      </c>
      <c r="D1128" t="s">
        <v>233</v>
      </c>
      <c r="E1128">
        <v>344907.38981706701</v>
      </c>
      <c r="F1128">
        <v>394</v>
      </c>
      <c r="I1128" t="s">
        <v>233</v>
      </c>
      <c r="J1128">
        <v>1</v>
      </c>
      <c r="K1128">
        <v>14</v>
      </c>
      <c r="L1128">
        <v>9999</v>
      </c>
      <c r="M1128" t="s">
        <v>225</v>
      </c>
      <c r="N1128">
        <v>0.26899024144408301</v>
      </c>
      <c r="O1128">
        <v>0.27209944751381199</v>
      </c>
    </row>
    <row r="1129" spans="1:15">
      <c r="A1129">
        <v>2017</v>
      </c>
      <c r="B1129" t="s">
        <v>235</v>
      </c>
      <c r="C1129">
        <v>1.2238570357570999</v>
      </c>
      <c r="D1129" t="s">
        <v>229</v>
      </c>
      <c r="E1129">
        <v>1235291.53204218</v>
      </c>
      <c r="F1129">
        <v>1452</v>
      </c>
      <c r="I1129" t="s">
        <v>233</v>
      </c>
      <c r="J1129">
        <v>1</v>
      </c>
      <c r="K1129">
        <v>15</v>
      </c>
      <c r="L1129">
        <v>9999</v>
      </c>
      <c r="M1129" t="s">
        <v>225</v>
      </c>
      <c r="N1129">
        <v>0.73796786361080702</v>
      </c>
      <c r="O1129">
        <v>0.74576271186440701</v>
      </c>
    </row>
    <row r="1130" spans="1:15">
      <c r="A1130">
        <v>2017</v>
      </c>
      <c r="B1130" t="s">
        <v>235</v>
      </c>
      <c r="C1130">
        <v>1.2238570357570999</v>
      </c>
      <c r="D1130" t="s">
        <v>231</v>
      </c>
      <c r="E1130">
        <v>576.43666384159599</v>
      </c>
      <c r="F1130">
        <v>1</v>
      </c>
      <c r="I1130" t="s">
        <v>233</v>
      </c>
      <c r="J1130">
        <v>1</v>
      </c>
      <c r="K1130">
        <v>15</v>
      </c>
      <c r="L1130">
        <v>9999</v>
      </c>
      <c r="M1130" t="s">
        <v>225</v>
      </c>
      <c r="N1130">
        <v>3.4436545729320001E-4</v>
      </c>
      <c r="O1130">
        <v>5.1361068310220898E-4</v>
      </c>
    </row>
    <row r="1131" spans="1:15">
      <c r="A1131">
        <v>2017</v>
      </c>
      <c r="B1131" t="s">
        <v>235</v>
      </c>
      <c r="C1131">
        <v>1.2238570357570999</v>
      </c>
      <c r="D1131" t="s">
        <v>233</v>
      </c>
      <c r="E1131">
        <v>438041.68638114701</v>
      </c>
      <c r="F1131">
        <v>494</v>
      </c>
      <c r="I1131" t="s">
        <v>233</v>
      </c>
      <c r="J1131">
        <v>1</v>
      </c>
      <c r="K1131">
        <v>15</v>
      </c>
      <c r="L1131">
        <v>9999</v>
      </c>
      <c r="M1131" t="s">
        <v>225</v>
      </c>
      <c r="N1131">
        <v>0.26168777093189999</v>
      </c>
      <c r="O1131">
        <v>0.25372367745249103</v>
      </c>
    </row>
    <row r="1132" spans="1:15">
      <c r="A1132">
        <v>2017</v>
      </c>
      <c r="B1132" t="s">
        <v>235</v>
      </c>
      <c r="C1132">
        <v>1.2238570357570999</v>
      </c>
      <c r="D1132" t="s">
        <v>229</v>
      </c>
      <c r="E1132">
        <v>2189234.24170527</v>
      </c>
      <c r="F1132">
        <v>2601</v>
      </c>
      <c r="I1132" t="s">
        <v>233</v>
      </c>
      <c r="J1132">
        <v>1</v>
      </c>
      <c r="K1132">
        <v>16</v>
      </c>
      <c r="L1132">
        <v>9999</v>
      </c>
      <c r="M1132" t="s">
        <v>225</v>
      </c>
      <c r="N1132">
        <v>0.76154656024535705</v>
      </c>
      <c r="O1132">
        <v>0.76410105757931801</v>
      </c>
    </row>
    <row r="1133" spans="1:15">
      <c r="A1133">
        <v>2017</v>
      </c>
      <c r="B1133" t="s">
        <v>235</v>
      </c>
      <c r="C1133">
        <v>1.2238570357570999</v>
      </c>
      <c r="D1133" t="s">
        <v>233</v>
      </c>
      <c r="E1133">
        <v>685487.22115569701</v>
      </c>
      <c r="F1133">
        <v>803</v>
      </c>
      <c r="I1133" t="s">
        <v>233</v>
      </c>
      <c r="J1133">
        <v>1</v>
      </c>
      <c r="K1133">
        <v>16</v>
      </c>
      <c r="L1133">
        <v>9999</v>
      </c>
      <c r="M1133" t="s">
        <v>225</v>
      </c>
      <c r="N1133">
        <v>0.238453439754643</v>
      </c>
      <c r="O1133">
        <v>0.23589894242068199</v>
      </c>
    </row>
    <row r="1134" spans="1:15">
      <c r="A1134">
        <v>2017</v>
      </c>
      <c r="B1134" t="s">
        <v>235</v>
      </c>
      <c r="C1134">
        <v>1.2238570357570999</v>
      </c>
      <c r="D1134" t="s">
        <v>229</v>
      </c>
      <c r="E1134">
        <v>2260495.7653263002</v>
      </c>
      <c r="F1134">
        <v>2674</v>
      </c>
      <c r="I1134" t="s">
        <v>233</v>
      </c>
      <c r="J1134">
        <v>1</v>
      </c>
      <c r="K1134">
        <v>17</v>
      </c>
      <c r="L1134">
        <v>9999</v>
      </c>
      <c r="M1134" t="s">
        <v>225</v>
      </c>
      <c r="N1134">
        <v>0.62206099681935001</v>
      </c>
      <c r="O1134">
        <v>0.62476635514018697</v>
      </c>
    </row>
    <row r="1135" spans="1:15">
      <c r="A1135">
        <v>2017</v>
      </c>
      <c r="B1135" t="s">
        <v>235</v>
      </c>
      <c r="C1135">
        <v>1.2238570357570999</v>
      </c>
      <c r="D1135" t="s">
        <v>231</v>
      </c>
      <c r="E1135">
        <v>2472.1912122293502</v>
      </c>
      <c r="F1135">
        <v>4</v>
      </c>
      <c r="I1135" t="s">
        <v>233</v>
      </c>
      <c r="J1135">
        <v>1</v>
      </c>
      <c r="K1135">
        <v>17</v>
      </c>
      <c r="L1135">
        <v>9999</v>
      </c>
      <c r="M1135" t="s">
        <v>225</v>
      </c>
      <c r="N1135">
        <v>6.8031701425701999E-4</v>
      </c>
      <c r="O1135">
        <v>9.3457943925233605E-4</v>
      </c>
    </row>
    <row r="1136" spans="1:15">
      <c r="A1136">
        <v>2017</v>
      </c>
      <c r="B1136" t="s">
        <v>235</v>
      </c>
      <c r="C1136">
        <v>1.2238570357570999</v>
      </c>
      <c r="D1136" t="s">
        <v>233</v>
      </c>
      <c r="E1136">
        <v>1370913.2494596101</v>
      </c>
      <c r="F1136">
        <v>1602</v>
      </c>
      <c r="I1136" t="s">
        <v>233</v>
      </c>
      <c r="J1136">
        <v>1</v>
      </c>
      <c r="K1136">
        <v>17</v>
      </c>
      <c r="L1136">
        <v>9999</v>
      </c>
      <c r="M1136" t="s">
        <v>225</v>
      </c>
      <c r="N1136">
        <v>0.37725868616639302</v>
      </c>
      <c r="O1136">
        <v>0.37429906542056102</v>
      </c>
    </row>
    <row r="1137" spans="1:15">
      <c r="A1137">
        <v>2017</v>
      </c>
      <c r="B1137" t="s">
        <v>235</v>
      </c>
      <c r="C1137">
        <v>1.2238570357570999</v>
      </c>
      <c r="D1137" t="s">
        <v>229</v>
      </c>
      <c r="E1137">
        <v>356933.009050416</v>
      </c>
      <c r="F1137">
        <v>412</v>
      </c>
      <c r="I1137" t="s">
        <v>233</v>
      </c>
      <c r="J1137">
        <v>1</v>
      </c>
      <c r="K1137">
        <v>18</v>
      </c>
      <c r="L1137">
        <v>9999</v>
      </c>
      <c r="M1137" t="s">
        <v>225</v>
      </c>
      <c r="N1137">
        <v>0.52470926048533395</v>
      </c>
      <c r="O1137">
        <v>0.537157757496741</v>
      </c>
    </row>
    <row r="1138" spans="1:15">
      <c r="A1138">
        <v>2017</v>
      </c>
      <c r="B1138" t="s">
        <v>235</v>
      </c>
      <c r="C1138">
        <v>1.2238570357570999</v>
      </c>
      <c r="D1138" t="s">
        <v>233</v>
      </c>
      <c r="E1138">
        <v>323316.10399223998</v>
      </c>
      <c r="F1138">
        <v>355</v>
      </c>
      <c r="I1138" t="s">
        <v>233</v>
      </c>
      <c r="J1138">
        <v>1</v>
      </c>
      <c r="K1138">
        <v>18</v>
      </c>
      <c r="L1138">
        <v>9999</v>
      </c>
      <c r="M1138" t="s">
        <v>225</v>
      </c>
      <c r="N1138">
        <v>0.47529073951466699</v>
      </c>
      <c r="O1138">
        <v>0.462842242503259</v>
      </c>
    </row>
    <row r="1139" spans="1:15">
      <c r="A1139">
        <v>2017</v>
      </c>
      <c r="B1139" t="s">
        <v>235</v>
      </c>
      <c r="C1139">
        <v>1.2238570357570999</v>
      </c>
      <c r="D1139" t="s">
        <v>229</v>
      </c>
      <c r="E1139">
        <v>564573.817594002</v>
      </c>
      <c r="F1139">
        <v>655</v>
      </c>
      <c r="I1139" t="s">
        <v>233</v>
      </c>
      <c r="J1139">
        <v>1</v>
      </c>
      <c r="K1139">
        <v>19</v>
      </c>
      <c r="L1139">
        <v>9999</v>
      </c>
      <c r="M1139" t="s">
        <v>225</v>
      </c>
      <c r="N1139">
        <v>0.71384668235774695</v>
      </c>
      <c r="O1139">
        <v>0.72295805739514396</v>
      </c>
    </row>
    <row r="1140" spans="1:15">
      <c r="A1140">
        <v>2017</v>
      </c>
      <c r="B1140" t="s">
        <v>235</v>
      </c>
      <c r="C1140">
        <v>1.2238570357570999</v>
      </c>
      <c r="D1140" t="s">
        <v>233</v>
      </c>
      <c r="E1140">
        <v>226315.64305220399</v>
      </c>
      <c r="F1140">
        <v>251</v>
      </c>
      <c r="I1140" t="s">
        <v>233</v>
      </c>
      <c r="J1140">
        <v>1</v>
      </c>
      <c r="K1140">
        <v>19</v>
      </c>
      <c r="L1140">
        <v>9999</v>
      </c>
      <c r="M1140" t="s">
        <v>225</v>
      </c>
      <c r="N1140">
        <v>0.28615331764225299</v>
      </c>
      <c r="O1140">
        <v>0.27704194260485698</v>
      </c>
    </row>
    <row r="1141" spans="1:15">
      <c r="A1141">
        <v>2017</v>
      </c>
      <c r="B1141" t="s">
        <v>235</v>
      </c>
      <c r="C1141">
        <v>1.2238570357570999</v>
      </c>
      <c r="D1141" t="s">
        <v>229</v>
      </c>
      <c r="E1141">
        <v>41355.3530952683</v>
      </c>
      <c r="F1141">
        <v>50</v>
      </c>
      <c r="I1141" t="s">
        <v>233</v>
      </c>
      <c r="J1141">
        <v>1</v>
      </c>
      <c r="K1141">
        <v>20</v>
      </c>
      <c r="L1141">
        <v>9999</v>
      </c>
      <c r="M1141" t="s">
        <v>225</v>
      </c>
      <c r="N1141">
        <v>0.80830044253079802</v>
      </c>
      <c r="O1141">
        <v>0.81967213114754101</v>
      </c>
    </row>
    <row r="1142" spans="1:15">
      <c r="A1142">
        <v>2017</v>
      </c>
      <c r="B1142" t="s">
        <v>235</v>
      </c>
      <c r="C1142">
        <v>1.2238570357570999</v>
      </c>
      <c r="D1142" t="s">
        <v>231</v>
      </c>
      <c r="E1142">
        <v>767.35836141970401</v>
      </c>
      <c r="F1142">
        <v>1</v>
      </c>
      <c r="I1142" t="s">
        <v>233</v>
      </c>
      <c r="J1142">
        <v>1</v>
      </c>
      <c r="K1142">
        <v>20</v>
      </c>
      <c r="L1142">
        <v>9999</v>
      </c>
      <c r="M1142" t="s">
        <v>225</v>
      </c>
      <c r="N1142">
        <v>1.4998205956225299E-2</v>
      </c>
      <c r="O1142">
        <v>1.63934426229508E-2</v>
      </c>
    </row>
    <row r="1143" spans="1:15">
      <c r="A1143">
        <v>2017</v>
      </c>
      <c r="B1143" t="s">
        <v>235</v>
      </c>
      <c r="C1143">
        <v>1.2238570357570999</v>
      </c>
      <c r="D1143" t="s">
        <v>233</v>
      </c>
      <c r="E1143">
        <v>9040.6319231377292</v>
      </c>
      <c r="F1143">
        <v>10</v>
      </c>
      <c r="I1143" t="s">
        <v>233</v>
      </c>
      <c r="J1143">
        <v>1</v>
      </c>
      <c r="K1143">
        <v>20</v>
      </c>
      <c r="L1143">
        <v>9999</v>
      </c>
      <c r="M1143" t="s">
        <v>225</v>
      </c>
      <c r="N1143">
        <v>0.176701351512977</v>
      </c>
      <c r="O1143">
        <v>0.16393442622950799</v>
      </c>
    </row>
    <row r="1144" spans="1:15">
      <c r="A1144">
        <v>2017</v>
      </c>
      <c r="B1144" t="s">
        <v>235</v>
      </c>
      <c r="C1144">
        <v>1.2238570357570999</v>
      </c>
      <c r="D1144" t="s">
        <v>229</v>
      </c>
      <c r="E1144">
        <v>20072.479243452301</v>
      </c>
      <c r="F1144">
        <v>23</v>
      </c>
      <c r="I1144" t="s">
        <v>233</v>
      </c>
      <c r="J1144">
        <v>1</v>
      </c>
      <c r="K1144">
        <v>21</v>
      </c>
      <c r="L1144">
        <v>9999</v>
      </c>
      <c r="M1144" t="s">
        <v>225</v>
      </c>
      <c r="N1144">
        <v>0.68448729184925505</v>
      </c>
      <c r="O1144">
        <v>0.67647058823529405</v>
      </c>
    </row>
    <row r="1145" spans="1:15">
      <c r="A1145">
        <v>2017</v>
      </c>
      <c r="B1145" t="s">
        <v>235</v>
      </c>
      <c r="C1145">
        <v>1.2238570357570999</v>
      </c>
      <c r="D1145" t="s">
        <v>233</v>
      </c>
      <c r="E1145">
        <v>9252.3591903236993</v>
      </c>
      <c r="F1145">
        <v>11</v>
      </c>
      <c r="I1145" t="s">
        <v>233</v>
      </c>
      <c r="J1145">
        <v>1</v>
      </c>
      <c r="K1145">
        <v>21</v>
      </c>
      <c r="L1145">
        <v>9999</v>
      </c>
      <c r="M1145" t="s">
        <v>225</v>
      </c>
      <c r="N1145">
        <v>0.315512708150745</v>
      </c>
      <c r="O1145">
        <v>0.32352941176470601</v>
      </c>
    </row>
    <row r="1146" spans="1:15">
      <c r="A1146">
        <v>2017</v>
      </c>
      <c r="B1146" t="s">
        <v>227</v>
      </c>
      <c r="D1146" t="s">
        <v>227</v>
      </c>
      <c r="F1146">
        <v>1495</v>
      </c>
      <c r="I1146" t="s">
        <v>233</v>
      </c>
      <c r="J1146">
        <v>2</v>
      </c>
      <c r="K1146">
        <v>-9</v>
      </c>
      <c r="L1146">
        <v>9999</v>
      </c>
      <c r="M1146" t="s">
        <v>225</v>
      </c>
      <c r="O1146">
        <v>1</v>
      </c>
    </row>
    <row r="1147" spans="1:15">
      <c r="A1147">
        <v>2017</v>
      </c>
      <c r="B1147" t="s">
        <v>227</v>
      </c>
      <c r="D1147" t="s">
        <v>227</v>
      </c>
      <c r="F1147">
        <v>14333</v>
      </c>
      <c r="I1147" t="s">
        <v>233</v>
      </c>
      <c r="J1147">
        <v>3</v>
      </c>
      <c r="K1147">
        <v>-9</v>
      </c>
      <c r="L1147">
        <v>9999</v>
      </c>
      <c r="M1147" t="s">
        <v>225</v>
      </c>
      <c r="O1147">
        <v>1</v>
      </c>
    </row>
    <row r="1148" spans="1:15">
      <c r="A1148">
        <v>2017</v>
      </c>
      <c r="B1148" t="s">
        <v>231</v>
      </c>
      <c r="D1148" t="s">
        <v>233</v>
      </c>
      <c r="F1148">
        <v>1</v>
      </c>
      <c r="I1148" t="s">
        <v>233</v>
      </c>
      <c r="J1148">
        <v>3</v>
      </c>
      <c r="K1148">
        <v>7</v>
      </c>
      <c r="L1148">
        <v>9999</v>
      </c>
      <c r="M1148" t="s">
        <v>225</v>
      </c>
      <c r="O1148">
        <v>1</v>
      </c>
    </row>
    <row r="1149" spans="1:15">
      <c r="A1149">
        <v>2017</v>
      </c>
      <c r="B1149" t="s">
        <v>231</v>
      </c>
      <c r="D1149" t="s">
        <v>233</v>
      </c>
      <c r="F1149">
        <v>1</v>
      </c>
      <c r="I1149" t="s">
        <v>233</v>
      </c>
      <c r="J1149">
        <v>3</v>
      </c>
      <c r="K1149">
        <v>17</v>
      </c>
      <c r="L1149">
        <v>9999</v>
      </c>
      <c r="M1149" t="s">
        <v>225</v>
      </c>
      <c r="O1149">
        <v>1</v>
      </c>
    </row>
    <row r="1150" spans="1:15">
      <c r="A1150">
        <v>2017</v>
      </c>
      <c r="B1150" t="s">
        <v>227</v>
      </c>
      <c r="D1150" t="s">
        <v>227</v>
      </c>
      <c r="F1150">
        <v>7920</v>
      </c>
      <c r="I1150" t="s">
        <v>227</v>
      </c>
      <c r="J1150">
        <v>3</v>
      </c>
      <c r="K1150">
        <v>9999</v>
      </c>
      <c r="L1150">
        <v>-9</v>
      </c>
      <c r="M1150" t="s">
        <v>225</v>
      </c>
      <c r="O1150">
        <v>1</v>
      </c>
    </row>
    <row r="1151" spans="1:15">
      <c r="A1151">
        <v>2017</v>
      </c>
      <c r="B1151" t="s">
        <v>227</v>
      </c>
      <c r="D1151" t="s">
        <v>227</v>
      </c>
      <c r="F1151">
        <v>1</v>
      </c>
      <c r="I1151" t="s">
        <v>227</v>
      </c>
      <c r="J1151">
        <v>3</v>
      </c>
      <c r="K1151">
        <v>9999</v>
      </c>
      <c r="L1151">
        <v>1</v>
      </c>
      <c r="M1151" t="s">
        <v>225</v>
      </c>
      <c r="O1151">
        <v>1</v>
      </c>
    </row>
    <row r="1152" spans="1:15">
      <c r="A1152">
        <v>2017</v>
      </c>
      <c r="B1152" t="s">
        <v>227</v>
      </c>
      <c r="D1152" t="s">
        <v>227</v>
      </c>
      <c r="F1152">
        <v>15702</v>
      </c>
      <c r="I1152" t="s">
        <v>227</v>
      </c>
      <c r="J1152">
        <v>4</v>
      </c>
      <c r="K1152">
        <v>9999</v>
      </c>
      <c r="L1152">
        <v>-9</v>
      </c>
      <c r="M1152" t="s">
        <v>225</v>
      </c>
      <c r="O1152">
        <v>1</v>
      </c>
    </row>
    <row r="1153" spans="1:15">
      <c r="A1153">
        <v>2017</v>
      </c>
      <c r="B1153" t="s">
        <v>226</v>
      </c>
      <c r="C1153">
        <v>1.2650633461168901</v>
      </c>
      <c r="D1153" t="s">
        <v>227</v>
      </c>
      <c r="E1153">
        <v>2360.6082038541099</v>
      </c>
      <c r="F1153">
        <v>2</v>
      </c>
      <c r="I1153" t="s">
        <v>229</v>
      </c>
      <c r="J1153">
        <v>1</v>
      </c>
      <c r="K1153">
        <v>9999</v>
      </c>
      <c r="L1153">
        <v>-8</v>
      </c>
      <c r="M1153" t="s">
        <v>225</v>
      </c>
      <c r="N1153">
        <v>1</v>
      </c>
      <c r="O1153">
        <v>1</v>
      </c>
    </row>
    <row r="1154" spans="1:15">
      <c r="A1154">
        <v>2017</v>
      </c>
      <c r="B1154" t="s">
        <v>226</v>
      </c>
      <c r="C1154">
        <v>1.2650633461168901</v>
      </c>
      <c r="D1154" t="s">
        <v>227</v>
      </c>
      <c r="E1154">
        <v>158506.11195171499</v>
      </c>
      <c r="F1154">
        <v>143</v>
      </c>
      <c r="I1154" t="s">
        <v>229</v>
      </c>
      <c r="J1154">
        <v>1</v>
      </c>
      <c r="K1154">
        <v>9999</v>
      </c>
      <c r="L1154">
        <v>1</v>
      </c>
      <c r="M1154" t="s">
        <v>225</v>
      </c>
      <c r="N1154">
        <v>1</v>
      </c>
      <c r="O1154">
        <v>1</v>
      </c>
    </row>
    <row r="1155" spans="1:15">
      <c r="A1155">
        <v>2017</v>
      </c>
      <c r="B1155" t="s">
        <v>226</v>
      </c>
      <c r="C1155">
        <v>1.2650633461168901</v>
      </c>
      <c r="D1155" t="s">
        <v>227</v>
      </c>
      <c r="E1155">
        <v>348266.87893259397</v>
      </c>
      <c r="F1155">
        <v>286</v>
      </c>
      <c r="I1155" t="s">
        <v>229</v>
      </c>
      <c r="J1155">
        <v>1</v>
      </c>
      <c r="K1155">
        <v>9999</v>
      </c>
      <c r="L1155">
        <v>2</v>
      </c>
      <c r="M1155" t="s">
        <v>225</v>
      </c>
      <c r="N1155">
        <v>1</v>
      </c>
      <c r="O1155">
        <v>1</v>
      </c>
    </row>
    <row r="1156" spans="1:15">
      <c r="A1156">
        <v>2017</v>
      </c>
      <c r="B1156" t="s">
        <v>226</v>
      </c>
      <c r="C1156">
        <v>1.2650633461168901</v>
      </c>
      <c r="D1156" t="s">
        <v>227</v>
      </c>
      <c r="E1156">
        <v>260251.36168985799</v>
      </c>
      <c r="F1156">
        <v>221</v>
      </c>
      <c r="I1156" t="s">
        <v>229</v>
      </c>
      <c r="J1156">
        <v>1</v>
      </c>
      <c r="K1156">
        <v>9999</v>
      </c>
      <c r="L1156">
        <v>3</v>
      </c>
      <c r="M1156" t="s">
        <v>225</v>
      </c>
      <c r="N1156">
        <v>1</v>
      </c>
      <c r="O1156">
        <v>1</v>
      </c>
    </row>
    <row r="1157" spans="1:15">
      <c r="A1157">
        <v>2017</v>
      </c>
      <c r="B1157" t="s">
        <v>226</v>
      </c>
      <c r="C1157">
        <v>1.2650633461168901</v>
      </c>
      <c r="D1157" t="s">
        <v>227</v>
      </c>
      <c r="E1157">
        <v>103818.688562428</v>
      </c>
      <c r="F1157">
        <v>85</v>
      </c>
      <c r="I1157" t="s">
        <v>229</v>
      </c>
      <c r="J1157">
        <v>1</v>
      </c>
      <c r="K1157">
        <v>9999</v>
      </c>
      <c r="L1157">
        <v>4</v>
      </c>
      <c r="M1157" t="s">
        <v>225</v>
      </c>
      <c r="N1157">
        <v>1</v>
      </c>
      <c r="O1157">
        <v>1</v>
      </c>
    </row>
    <row r="1158" spans="1:15">
      <c r="A1158">
        <v>2017</v>
      </c>
      <c r="B1158" t="s">
        <v>226</v>
      </c>
      <c r="C1158">
        <v>1.2650633461168901</v>
      </c>
      <c r="D1158" t="s">
        <v>227</v>
      </c>
      <c r="E1158">
        <v>96840.599145247703</v>
      </c>
      <c r="F1158">
        <v>86</v>
      </c>
      <c r="I1158" t="s">
        <v>229</v>
      </c>
      <c r="J1158">
        <v>1</v>
      </c>
      <c r="K1158">
        <v>9999</v>
      </c>
      <c r="L1158">
        <v>5</v>
      </c>
      <c r="M1158" t="s">
        <v>225</v>
      </c>
      <c r="N1158">
        <v>0.99486646305802895</v>
      </c>
      <c r="O1158">
        <v>0.98850574712643702</v>
      </c>
    </row>
    <row r="1159" spans="1:15">
      <c r="A1159">
        <v>2017</v>
      </c>
      <c r="B1159" t="s">
        <v>226</v>
      </c>
      <c r="C1159">
        <v>1.2650633461168901</v>
      </c>
      <c r="D1159" t="s">
        <v>229</v>
      </c>
      <c r="E1159">
        <v>499.70002171617</v>
      </c>
      <c r="F1159">
        <v>1</v>
      </c>
      <c r="I1159" t="s">
        <v>229</v>
      </c>
      <c r="J1159">
        <v>1</v>
      </c>
      <c r="K1159">
        <v>9999</v>
      </c>
      <c r="L1159">
        <v>5</v>
      </c>
      <c r="M1159" t="s">
        <v>225</v>
      </c>
      <c r="N1159">
        <v>5.13353694197154E-3</v>
      </c>
      <c r="O1159">
        <v>1.1494252873563199E-2</v>
      </c>
    </row>
    <row r="1160" spans="1:15">
      <c r="A1160">
        <v>2017</v>
      </c>
      <c r="B1160" t="s">
        <v>226</v>
      </c>
      <c r="C1160">
        <v>1.2650633461168901</v>
      </c>
      <c r="D1160" t="s">
        <v>227</v>
      </c>
      <c r="E1160">
        <v>116728.66000955099</v>
      </c>
      <c r="F1160">
        <v>100</v>
      </c>
      <c r="I1160" t="s">
        <v>229</v>
      </c>
      <c r="J1160">
        <v>1</v>
      </c>
      <c r="K1160">
        <v>9999</v>
      </c>
      <c r="L1160">
        <v>6</v>
      </c>
      <c r="M1160" t="s">
        <v>225</v>
      </c>
      <c r="N1160">
        <v>1</v>
      </c>
      <c r="O1160">
        <v>1</v>
      </c>
    </row>
    <row r="1161" spans="1:15">
      <c r="A1161">
        <v>2017</v>
      </c>
      <c r="B1161" t="s">
        <v>226</v>
      </c>
      <c r="C1161">
        <v>1.2650633461168901</v>
      </c>
      <c r="D1161" t="s">
        <v>227</v>
      </c>
      <c r="E1161">
        <v>107960.50595761499</v>
      </c>
      <c r="F1161">
        <v>86</v>
      </c>
      <c r="I1161" t="s">
        <v>229</v>
      </c>
      <c r="J1161">
        <v>1</v>
      </c>
      <c r="K1161">
        <v>9999</v>
      </c>
      <c r="L1161">
        <v>7</v>
      </c>
      <c r="M1161" t="s">
        <v>225</v>
      </c>
      <c r="N1161">
        <v>1</v>
      </c>
      <c r="O1161">
        <v>1</v>
      </c>
    </row>
    <row r="1162" spans="1:15">
      <c r="A1162">
        <v>2017</v>
      </c>
      <c r="B1162" t="s">
        <v>226</v>
      </c>
      <c r="C1162">
        <v>1.2650633461168901</v>
      </c>
      <c r="D1162" t="s">
        <v>227</v>
      </c>
      <c r="E1162">
        <v>54197.843874339698</v>
      </c>
      <c r="F1162">
        <v>51</v>
      </c>
      <c r="I1162" t="s">
        <v>229</v>
      </c>
      <c r="J1162">
        <v>1</v>
      </c>
      <c r="K1162">
        <v>9999</v>
      </c>
      <c r="L1162">
        <v>8</v>
      </c>
      <c r="M1162" t="s">
        <v>225</v>
      </c>
      <c r="N1162">
        <v>1</v>
      </c>
      <c r="O1162">
        <v>1</v>
      </c>
    </row>
    <row r="1163" spans="1:15">
      <c r="A1163">
        <v>2017</v>
      </c>
      <c r="B1163" t="s">
        <v>226</v>
      </c>
      <c r="C1163">
        <v>1.2650633461168901</v>
      </c>
      <c r="D1163" t="s">
        <v>227</v>
      </c>
      <c r="E1163">
        <v>131004.89987048</v>
      </c>
      <c r="F1163">
        <v>120</v>
      </c>
      <c r="I1163" t="s">
        <v>229</v>
      </c>
      <c r="J1163">
        <v>1</v>
      </c>
      <c r="K1163">
        <v>9999</v>
      </c>
      <c r="L1163">
        <v>9</v>
      </c>
      <c r="M1163" t="s">
        <v>225</v>
      </c>
      <c r="N1163">
        <v>1</v>
      </c>
      <c r="O1163">
        <v>1</v>
      </c>
    </row>
    <row r="1164" spans="1:15">
      <c r="A1164">
        <v>2017</v>
      </c>
      <c r="B1164" t="s">
        <v>227</v>
      </c>
      <c r="C1164">
        <v>1.46641662989655</v>
      </c>
      <c r="D1164" t="s">
        <v>227</v>
      </c>
      <c r="E1164">
        <v>23676.762906309799</v>
      </c>
      <c r="F1164">
        <v>16</v>
      </c>
      <c r="I1164" t="s">
        <v>229</v>
      </c>
      <c r="J1164">
        <v>1</v>
      </c>
      <c r="K1164">
        <v>9999</v>
      </c>
      <c r="L1164">
        <v>-9</v>
      </c>
      <c r="M1164" t="s">
        <v>225</v>
      </c>
      <c r="N1164">
        <v>1</v>
      </c>
      <c r="O1164">
        <v>1</v>
      </c>
    </row>
    <row r="1165" spans="1:15">
      <c r="A1165">
        <v>2017</v>
      </c>
      <c r="B1165" t="s">
        <v>227</v>
      </c>
      <c r="C1165">
        <v>1.46641662989655</v>
      </c>
      <c r="D1165" t="s">
        <v>227</v>
      </c>
      <c r="E1165">
        <v>1473.7487130460399</v>
      </c>
      <c r="F1165">
        <v>1</v>
      </c>
      <c r="I1165" t="s">
        <v>229</v>
      </c>
      <c r="J1165">
        <v>1</v>
      </c>
      <c r="K1165">
        <v>9999</v>
      </c>
      <c r="L1165">
        <v>5</v>
      </c>
      <c r="M1165" t="s">
        <v>225</v>
      </c>
      <c r="N1165">
        <v>1</v>
      </c>
      <c r="O1165">
        <v>1</v>
      </c>
    </row>
    <row r="1166" spans="1:15">
      <c r="A1166">
        <v>2017</v>
      </c>
      <c r="B1166" t="s">
        <v>227</v>
      </c>
      <c r="C1166">
        <v>1.46641662989655</v>
      </c>
      <c r="D1166" t="s">
        <v>227</v>
      </c>
      <c r="E1166">
        <v>1894.61028582635</v>
      </c>
      <c r="F1166">
        <v>2</v>
      </c>
      <c r="I1166" t="s">
        <v>229</v>
      </c>
      <c r="J1166">
        <v>1</v>
      </c>
      <c r="K1166">
        <v>9999</v>
      </c>
      <c r="L1166">
        <v>6</v>
      </c>
      <c r="M1166" t="s">
        <v>225</v>
      </c>
      <c r="N1166">
        <v>1</v>
      </c>
      <c r="O1166">
        <v>1</v>
      </c>
    </row>
    <row r="1167" spans="1:15">
      <c r="A1167">
        <v>2017</v>
      </c>
      <c r="B1167" t="s">
        <v>227</v>
      </c>
      <c r="C1167">
        <v>1.46641662989655</v>
      </c>
      <c r="D1167" t="s">
        <v>229</v>
      </c>
      <c r="E1167">
        <v>856.38731185958704</v>
      </c>
      <c r="F1167">
        <v>1</v>
      </c>
      <c r="I1167" t="s">
        <v>229</v>
      </c>
      <c r="J1167">
        <v>1</v>
      </c>
      <c r="K1167">
        <v>9999</v>
      </c>
      <c r="L1167">
        <v>7</v>
      </c>
      <c r="M1167" t="s">
        <v>225</v>
      </c>
      <c r="N1167">
        <v>1</v>
      </c>
      <c r="O1167">
        <v>1</v>
      </c>
    </row>
    <row r="1168" spans="1:15">
      <c r="A1168">
        <v>2017</v>
      </c>
      <c r="B1168" t="s">
        <v>231</v>
      </c>
      <c r="C1168">
        <v>1.22935032749159</v>
      </c>
      <c r="D1168" t="s">
        <v>227</v>
      </c>
      <c r="E1168">
        <v>2064.07919985838</v>
      </c>
      <c r="F1168">
        <v>2</v>
      </c>
      <c r="I1168" t="s">
        <v>229</v>
      </c>
      <c r="J1168">
        <v>1</v>
      </c>
      <c r="K1168">
        <v>9999</v>
      </c>
      <c r="L1168">
        <v>-8</v>
      </c>
      <c r="M1168" t="s">
        <v>225</v>
      </c>
      <c r="N1168">
        <v>1</v>
      </c>
      <c r="O1168">
        <v>1</v>
      </c>
    </row>
    <row r="1169" spans="1:15">
      <c r="A1169">
        <v>2017</v>
      </c>
      <c r="B1169" t="s">
        <v>231</v>
      </c>
      <c r="C1169">
        <v>1.22935032749159</v>
      </c>
      <c r="D1169" t="s">
        <v>227</v>
      </c>
      <c r="E1169">
        <v>1950.9789697291601</v>
      </c>
      <c r="F1169">
        <v>2</v>
      </c>
      <c r="I1169" t="s">
        <v>229</v>
      </c>
      <c r="J1169">
        <v>1</v>
      </c>
      <c r="K1169">
        <v>9999</v>
      </c>
      <c r="L1169">
        <v>1</v>
      </c>
      <c r="M1169" t="s">
        <v>225</v>
      </c>
      <c r="N1169">
        <v>1</v>
      </c>
      <c r="O1169">
        <v>1</v>
      </c>
    </row>
    <row r="1170" spans="1:15">
      <c r="A1170">
        <v>2017</v>
      </c>
      <c r="B1170" t="s">
        <v>231</v>
      </c>
      <c r="C1170">
        <v>1.22935032749159</v>
      </c>
      <c r="D1170" t="s">
        <v>227</v>
      </c>
      <c r="E1170">
        <v>3724.93149229952</v>
      </c>
      <c r="F1170">
        <v>4</v>
      </c>
      <c r="I1170" t="s">
        <v>229</v>
      </c>
      <c r="J1170">
        <v>1</v>
      </c>
      <c r="K1170">
        <v>9999</v>
      </c>
      <c r="L1170">
        <v>2</v>
      </c>
      <c r="M1170" t="s">
        <v>225</v>
      </c>
      <c r="N1170">
        <v>1</v>
      </c>
      <c r="O1170">
        <v>1</v>
      </c>
    </row>
    <row r="1171" spans="1:15">
      <c r="A1171">
        <v>2017</v>
      </c>
      <c r="B1171" t="s">
        <v>231</v>
      </c>
      <c r="C1171">
        <v>1.22935032749159</v>
      </c>
      <c r="D1171" t="s">
        <v>227</v>
      </c>
      <c r="E1171">
        <v>894.96703841387898</v>
      </c>
      <c r="F1171">
        <v>1</v>
      </c>
      <c r="I1171" t="s">
        <v>229</v>
      </c>
      <c r="J1171">
        <v>1</v>
      </c>
      <c r="K1171">
        <v>9999</v>
      </c>
      <c r="L1171">
        <v>3</v>
      </c>
      <c r="M1171" t="s">
        <v>225</v>
      </c>
      <c r="N1171">
        <v>1</v>
      </c>
      <c r="O1171">
        <v>1</v>
      </c>
    </row>
    <row r="1172" spans="1:15">
      <c r="A1172">
        <v>2017</v>
      </c>
      <c r="B1172" t="s">
        <v>231</v>
      </c>
      <c r="C1172">
        <v>1.22935032749159</v>
      </c>
      <c r="D1172" t="s">
        <v>227</v>
      </c>
      <c r="E1172">
        <v>1985.40077889892</v>
      </c>
      <c r="F1172">
        <v>3</v>
      </c>
      <c r="I1172" t="s">
        <v>229</v>
      </c>
      <c r="J1172">
        <v>1</v>
      </c>
      <c r="K1172">
        <v>9999</v>
      </c>
      <c r="L1172">
        <v>4</v>
      </c>
      <c r="M1172" t="s">
        <v>225</v>
      </c>
      <c r="N1172">
        <v>1</v>
      </c>
      <c r="O1172">
        <v>1</v>
      </c>
    </row>
    <row r="1173" spans="1:15">
      <c r="A1173">
        <v>2017</v>
      </c>
      <c r="B1173" t="s">
        <v>231</v>
      </c>
      <c r="C1173">
        <v>1.22935032749159</v>
      </c>
      <c r="D1173" t="s">
        <v>227</v>
      </c>
      <c r="E1173">
        <v>3964.6548061603798</v>
      </c>
      <c r="F1173">
        <v>4</v>
      </c>
      <c r="I1173" t="s">
        <v>229</v>
      </c>
      <c r="J1173">
        <v>1</v>
      </c>
      <c r="K1173">
        <v>9999</v>
      </c>
      <c r="L1173">
        <v>5</v>
      </c>
      <c r="M1173" t="s">
        <v>225</v>
      </c>
      <c r="N1173">
        <v>1</v>
      </c>
      <c r="O1173">
        <v>1</v>
      </c>
    </row>
    <row r="1174" spans="1:15">
      <c r="A1174">
        <v>2017</v>
      </c>
      <c r="B1174" t="s">
        <v>231</v>
      </c>
      <c r="C1174">
        <v>1.22935032749159</v>
      </c>
      <c r="D1174" t="s">
        <v>227</v>
      </c>
      <c r="E1174">
        <v>3727.3901929545</v>
      </c>
      <c r="F1174">
        <v>3</v>
      </c>
      <c r="I1174" t="s">
        <v>229</v>
      </c>
      <c r="J1174">
        <v>1</v>
      </c>
      <c r="K1174">
        <v>9999</v>
      </c>
      <c r="L1174">
        <v>6</v>
      </c>
      <c r="M1174" t="s">
        <v>225</v>
      </c>
      <c r="N1174">
        <v>1</v>
      </c>
      <c r="O1174">
        <v>1</v>
      </c>
    </row>
    <row r="1175" spans="1:15">
      <c r="A1175">
        <v>2017</v>
      </c>
      <c r="B1175" t="s">
        <v>231</v>
      </c>
      <c r="C1175">
        <v>1.22935032749159</v>
      </c>
      <c r="D1175" t="s">
        <v>227</v>
      </c>
      <c r="E1175">
        <v>2530.0029739777001</v>
      </c>
      <c r="F1175">
        <v>3</v>
      </c>
      <c r="I1175" t="s">
        <v>229</v>
      </c>
      <c r="J1175">
        <v>1</v>
      </c>
      <c r="K1175">
        <v>9999</v>
      </c>
      <c r="L1175">
        <v>7</v>
      </c>
      <c r="M1175" t="s">
        <v>225</v>
      </c>
      <c r="N1175">
        <v>1</v>
      </c>
      <c r="O1175">
        <v>1</v>
      </c>
    </row>
    <row r="1176" spans="1:15">
      <c r="A1176">
        <v>2017</v>
      </c>
      <c r="B1176" t="s">
        <v>231</v>
      </c>
      <c r="C1176">
        <v>1.22935032749159</v>
      </c>
      <c r="D1176" t="s">
        <v>227</v>
      </c>
      <c r="E1176">
        <v>1771.4938219153801</v>
      </c>
      <c r="F1176">
        <v>2</v>
      </c>
      <c r="I1176" t="s">
        <v>229</v>
      </c>
      <c r="J1176">
        <v>1</v>
      </c>
      <c r="K1176">
        <v>9999</v>
      </c>
      <c r="L1176">
        <v>8</v>
      </c>
      <c r="M1176" t="s">
        <v>225</v>
      </c>
      <c r="N1176">
        <v>1</v>
      </c>
      <c r="O1176">
        <v>1</v>
      </c>
    </row>
    <row r="1177" spans="1:15">
      <c r="A1177">
        <v>2017</v>
      </c>
      <c r="B1177" t="s">
        <v>231</v>
      </c>
      <c r="C1177">
        <v>1.22935032749159</v>
      </c>
      <c r="D1177" t="s">
        <v>227</v>
      </c>
      <c r="E1177">
        <v>1277.2949902637599</v>
      </c>
      <c r="F1177">
        <v>1</v>
      </c>
      <c r="I1177" t="s">
        <v>229</v>
      </c>
      <c r="J1177">
        <v>1</v>
      </c>
      <c r="K1177">
        <v>9999</v>
      </c>
      <c r="L1177">
        <v>9</v>
      </c>
      <c r="M1177" t="s">
        <v>225</v>
      </c>
      <c r="N1177">
        <v>1</v>
      </c>
      <c r="O1177">
        <v>1</v>
      </c>
    </row>
    <row r="1178" spans="1:15">
      <c r="A1178">
        <v>2017</v>
      </c>
      <c r="B1178" t="s">
        <v>235</v>
      </c>
      <c r="C1178">
        <v>1.2238570357570999</v>
      </c>
      <c r="D1178" t="s">
        <v>227</v>
      </c>
      <c r="E1178">
        <v>12797.873022911999</v>
      </c>
      <c r="F1178">
        <v>12</v>
      </c>
      <c r="I1178" t="s">
        <v>229</v>
      </c>
      <c r="J1178">
        <v>1</v>
      </c>
      <c r="K1178">
        <v>9999</v>
      </c>
      <c r="L1178">
        <v>-8</v>
      </c>
      <c r="M1178" t="s">
        <v>225</v>
      </c>
      <c r="N1178">
        <v>0.92229670135826403</v>
      </c>
      <c r="O1178">
        <v>0.85714285714285698</v>
      </c>
    </row>
    <row r="1179" spans="1:15">
      <c r="A1179">
        <v>2017</v>
      </c>
      <c r="B1179" t="s">
        <v>235</v>
      </c>
      <c r="C1179">
        <v>1.2238570357570999</v>
      </c>
      <c r="D1179" t="s">
        <v>229</v>
      </c>
      <c r="E1179">
        <v>1078.2180485020101</v>
      </c>
      <c r="F1179">
        <v>2</v>
      </c>
      <c r="I1179" t="s">
        <v>229</v>
      </c>
      <c r="J1179">
        <v>1</v>
      </c>
      <c r="K1179">
        <v>9999</v>
      </c>
      <c r="L1179">
        <v>-8</v>
      </c>
      <c r="M1179" t="s">
        <v>225</v>
      </c>
      <c r="N1179">
        <v>7.7703298641735793E-2</v>
      </c>
      <c r="O1179">
        <v>0.14285714285714299</v>
      </c>
    </row>
    <row r="1180" spans="1:15">
      <c r="A1180">
        <v>2017</v>
      </c>
      <c r="B1180" t="s">
        <v>235</v>
      </c>
      <c r="C1180">
        <v>1.2238570357570999</v>
      </c>
      <c r="D1180" t="s">
        <v>227</v>
      </c>
      <c r="E1180">
        <v>585122.37722436397</v>
      </c>
      <c r="F1180">
        <v>679</v>
      </c>
      <c r="I1180" t="s">
        <v>229</v>
      </c>
      <c r="J1180">
        <v>1</v>
      </c>
      <c r="K1180">
        <v>9999</v>
      </c>
      <c r="L1180">
        <v>1</v>
      </c>
      <c r="M1180" t="s">
        <v>225</v>
      </c>
      <c r="N1180">
        <v>0.98509064910072097</v>
      </c>
      <c r="O1180">
        <v>0.97697841726618695</v>
      </c>
    </row>
    <row r="1181" spans="1:15">
      <c r="A1181">
        <v>2017</v>
      </c>
      <c r="B1181" t="s">
        <v>235</v>
      </c>
      <c r="C1181">
        <v>1.2238570357570999</v>
      </c>
      <c r="D1181" t="s">
        <v>229</v>
      </c>
      <c r="E1181">
        <v>8855.8295107384001</v>
      </c>
      <c r="F1181">
        <v>16</v>
      </c>
      <c r="I1181" t="s">
        <v>229</v>
      </c>
      <c r="J1181">
        <v>1</v>
      </c>
      <c r="K1181">
        <v>9999</v>
      </c>
      <c r="L1181">
        <v>1</v>
      </c>
      <c r="M1181" t="s">
        <v>225</v>
      </c>
      <c r="N1181">
        <v>1.49093508992795E-2</v>
      </c>
      <c r="O1181">
        <v>2.3021582733812999E-2</v>
      </c>
    </row>
    <row r="1182" spans="1:15">
      <c r="A1182">
        <v>2017</v>
      </c>
      <c r="B1182" t="s">
        <v>235</v>
      </c>
      <c r="C1182">
        <v>1.2238570357570999</v>
      </c>
      <c r="D1182" t="s">
        <v>227</v>
      </c>
      <c r="E1182">
        <v>938859.89555441798</v>
      </c>
      <c r="F1182">
        <v>1049</v>
      </c>
      <c r="I1182" t="s">
        <v>229</v>
      </c>
      <c r="J1182">
        <v>1</v>
      </c>
      <c r="K1182">
        <v>9999</v>
      </c>
      <c r="L1182">
        <v>2</v>
      </c>
      <c r="M1182" t="s">
        <v>225</v>
      </c>
      <c r="N1182">
        <v>0.97815780950753695</v>
      </c>
      <c r="O1182">
        <v>0.96504139834406599</v>
      </c>
    </row>
    <row r="1183" spans="1:15">
      <c r="A1183">
        <v>2017</v>
      </c>
      <c r="B1183" t="s">
        <v>235</v>
      </c>
      <c r="C1183">
        <v>1.2238570357570999</v>
      </c>
      <c r="D1183" t="s">
        <v>229</v>
      </c>
      <c r="E1183">
        <v>20003.943249449901</v>
      </c>
      <c r="F1183">
        <v>36</v>
      </c>
      <c r="I1183" t="s">
        <v>229</v>
      </c>
      <c r="J1183">
        <v>1</v>
      </c>
      <c r="K1183">
        <v>9999</v>
      </c>
      <c r="L1183">
        <v>2</v>
      </c>
      <c r="M1183" t="s">
        <v>225</v>
      </c>
      <c r="N1183">
        <v>2.0841249480403199E-2</v>
      </c>
      <c r="O1183">
        <v>3.31186752529899E-2</v>
      </c>
    </row>
    <row r="1184" spans="1:15">
      <c r="A1184">
        <v>2017</v>
      </c>
      <c r="B1184" t="s">
        <v>235</v>
      </c>
      <c r="C1184">
        <v>1.2238570357570999</v>
      </c>
      <c r="D1184" t="s">
        <v>233</v>
      </c>
      <c r="E1184">
        <v>960.72777306932596</v>
      </c>
      <c r="F1184">
        <v>2</v>
      </c>
      <c r="I1184" t="s">
        <v>229</v>
      </c>
      <c r="J1184">
        <v>1</v>
      </c>
      <c r="K1184">
        <v>9999</v>
      </c>
      <c r="L1184">
        <v>2</v>
      </c>
      <c r="M1184" t="s">
        <v>225</v>
      </c>
      <c r="N1184">
        <v>1.0009410120597501E-3</v>
      </c>
      <c r="O1184">
        <v>1.8399264029438801E-3</v>
      </c>
    </row>
    <row r="1185" spans="1:15">
      <c r="A1185">
        <v>2017</v>
      </c>
      <c r="B1185" t="s">
        <v>235</v>
      </c>
      <c r="C1185">
        <v>1.2238570357570999</v>
      </c>
      <c r="D1185" t="s">
        <v>227</v>
      </c>
      <c r="E1185">
        <v>800150.38683577999</v>
      </c>
      <c r="F1185">
        <v>858</v>
      </c>
      <c r="I1185" t="s">
        <v>229</v>
      </c>
      <c r="J1185">
        <v>1</v>
      </c>
      <c r="K1185">
        <v>9999</v>
      </c>
      <c r="L1185">
        <v>3</v>
      </c>
      <c r="M1185" t="s">
        <v>225</v>
      </c>
      <c r="N1185">
        <v>0.98761467266270198</v>
      </c>
      <c r="O1185">
        <v>0.97945205479452102</v>
      </c>
    </row>
    <row r="1186" spans="1:15">
      <c r="A1186">
        <v>2017</v>
      </c>
      <c r="B1186" t="s">
        <v>235</v>
      </c>
      <c r="C1186">
        <v>1.2238570357570999</v>
      </c>
      <c r="D1186" t="s">
        <v>229</v>
      </c>
      <c r="E1186">
        <v>10034.4038361725</v>
      </c>
      <c r="F1186">
        <v>18</v>
      </c>
      <c r="I1186" t="s">
        <v>229</v>
      </c>
      <c r="J1186">
        <v>1</v>
      </c>
      <c r="K1186">
        <v>9999</v>
      </c>
      <c r="L1186">
        <v>3</v>
      </c>
      <c r="M1186" t="s">
        <v>225</v>
      </c>
      <c r="N1186">
        <v>1.2385327337298101E-2</v>
      </c>
      <c r="O1186">
        <v>2.0547945205479499E-2</v>
      </c>
    </row>
    <row r="1187" spans="1:15">
      <c r="A1187">
        <v>2017</v>
      </c>
      <c r="B1187" t="s">
        <v>235</v>
      </c>
      <c r="C1187">
        <v>1.2238570357570999</v>
      </c>
      <c r="D1187" t="s">
        <v>227</v>
      </c>
      <c r="E1187">
        <v>592737.215700845</v>
      </c>
      <c r="F1187">
        <v>653</v>
      </c>
      <c r="I1187" t="s">
        <v>229</v>
      </c>
      <c r="J1187">
        <v>1</v>
      </c>
      <c r="K1187">
        <v>9999</v>
      </c>
      <c r="L1187">
        <v>4</v>
      </c>
      <c r="M1187" t="s">
        <v>225</v>
      </c>
      <c r="N1187">
        <v>0.98725969231647304</v>
      </c>
      <c r="O1187">
        <v>0.97608370702541103</v>
      </c>
    </row>
    <row r="1188" spans="1:15">
      <c r="A1188">
        <v>2017</v>
      </c>
      <c r="B1188" t="s">
        <v>235</v>
      </c>
      <c r="C1188">
        <v>1.2238570357570999</v>
      </c>
      <c r="D1188" t="s">
        <v>229</v>
      </c>
      <c r="E1188">
        <v>7649.1064734819001</v>
      </c>
      <c r="F1188">
        <v>16</v>
      </c>
      <c r="I1188" t="s">
        <v>229</v>
      </c>
      <c r="J1188">
        <v>1</v>
      </c>
      <c r="K1188">
        <v>9999</v>
      </c>
      <c r="L1188">
        <v>4</v>
      </c>
      <c r="M1188" t="s">
        <v>225</v>
      </c>
      <c r="N1188">
        <v>1.27403076835267E-2</v>
      </c>
      <c r="O1188">
        <v>2.3916292974588901E-2</v>
      </c>
    </row>
    <row r="1189" spans="1:15">
      <c r="A1189">
        <v>2017</v>
      </c>
      <c r="B1189" t="s">
        <v>235</v>
      </c>
      <c r="C1189">
        <v>1.2238570357570999</v>
      </c>
      <c r="D1189" t="s">
        <v>227</v>
      </c>
      <c r="E1189">
        <v>658704.33378518804</v>
      </c>
      <c r="F1189">
        <v>709</v>
      </c>
      <c r="I1189" t="s">
        <v>229</v>
      </c>
      <c r="J1189">
        <v>1</v>
      </c>
      <c r="K1189">
        <v>9999</v>
      </c>
      <c r="L1189">
        <v>5</v>
      </c>
      <c r="M1189" t="s">
        <v>225</v>
      </c>
      <c r="N1189">
        <v>0.97072074509337103</v>
      </c>
      <c r="O1189">
        <v>0.95552560646900297</v>
      </c>
    </row>
    <row r="1190" spans="1:15">
      <c r="A1190">
        <v>2017</v>
      </c>
      <c r="B1190" t="s">
        <v>235</v>
      </c>
      <c r="C1190">
        <v>1.2238570357570999</v>
      </c>
      <c r="D1190" t="s">
        <v>229</v>
      </c>
      <c r="E1190">
        <v>18237.917546852401</v>
      </c>
      <c r="F1190">
        <v>31</v>
      </c>
      <c r="I1190" t="s">
        <v>229</v>
      </c>
      <c r="J1190">
        <v>1</v>
      </c>
      <c r="K1190">
        <v>9999</v>
      </c>
      <c r="L1190">
        <v>5</v>
      </c>
      <c r="M1190" t="s">
        <v>225</v>
      </c>
      <c r="N1190">
        <v>2.6876891500467098E-2</v>
      </c>
      <c r="O1190">
        <v>4.1778975741239899E-2</v>
      </c>
    </row>
    <row r="1191" spans="1:15">
      <c r="A1191">
        <v>2017</v>
      </c>
      <c r="B1191" t="s">
        <v>235</v>
      </c>
      <c r="C1191">
        <v>1.2238570357570999</v>
      </c>
      <c r="D1191" t="s">
        <v>233</v>
      </c>
      <c r="E1191">
        <v>1630.1775716284601</v>
      </c>
      <c r="F1191">
        <v>2</v>
      </c>
      <c r="I1191" t="s">
        <v>229</v>
      </c>
      <c r="J1191">
        <v>1</v>
      </c>
      <c r="K1191">
        <v>9999</v>
      </c>
      <c r="L1191">
        <v>5</v>
      </c>
      <c r="M1191" t="s">
        <v>225</v>
      </c>
      <c r="N1191">
        <v>2.4023634061617399E-3</v>
      </c>
      <c r="O1191">
        <v>2.6954177897574099E-3</v>
      </c>
    </row>
    <row r="1192" spans="1:15">
      <c r="A1192">
        <v>2017</v>
      </c>
      <c r="B1192" t="s">
        <v>235</v>
      </c>
      <c r="C1192">
        <v>1.2238570357570999</v>
      </c>
      <c r="D1192" t="s">
        <v>227</v>
      </c>
      <c r="E1192">
        <v>571448.22256384999</v>
      </c>
      <c r="F1192">
        <v>635</v>
      </c>
      <c r="I1192" t="s">
        <v>229</v>
      </c>
      <c r="J1192">
        <v>1</v>
      </c>
      <c r="K1192">
        <v>9999</v>
      </c>
      <c r="L1192">
        <v>6</v>
      </c>
      <c r="M1192" t="s">
        <v>225</v>
      </c>
      <c r="N1192">
        <v>0.97755036669339501</v>
      </c>
      <c r="O1192">
        <v>0.96651445966514504</v>
      </c>
    </row>
    <row r="1193" spans="1:15">
      <c r="A1193">
        <v>2017</v>
      </c>
      <c r="B1193" t="s">
        <v>235</v>
      </c>
      <c r="C1193">
        <v>1.2238570357570999</v>
      </c>
      <c r="D1193" t="s">
        <v>229</v>
      </c>
      <c r="E1193">
        <v>11321.901437789</v>
      </c>
      <c r="F1193">
        <v>19</v>
      </c>
      <c r="I1193" t="s">
        <v>229</v>
      </c>
      <c r="J1193">
        <v>1</v>
      </c>
      <c r="K1193">
        <v>9999</v>
      </c>
      <c r="L1193">
        <v>6</v>
      </c>
      <c r="M1193" t="s">
        <v>225</v>
      </c>
      <c r="N1193">
        <v>1.9367859528061498E-2</v>
      </c>
      <c r="O1193">
        <v>2.8919330289193301E-2</v>
      </c>
    </row>
    <row r="1194" spans="1:15">
      <c r="A1194">
        <v>2017</v>
      </c>
      <c r="B1194" t="s">
        <v>235</v>
      </c>
      <c r="C1194">
        <v>1.2238570357570999</v>
      </c>
      <c r="D1194" t="s">
        <v>233</v>
      </c>
      <c r="E1194">
        <v>1801.5175566344601</v>
      </c>
      <c r="F1194">
        <v>3</v>
      </c>
      <c r="I1194" t="s">
        <v>229</v>
      </c>
      <c r="J1194">
        <v>1</v>
      </c>
      <c r="K1194">
        <v>9999</v>
      </c>
      <c r="L1194">
        <v>6</v>
      </c>
      <c r="M1194" t="s">
        <v>225</v>
      </c>
      <c r="N1194">
        <v>3.0817737785435702E-3</v>
      </c>
      <c r="O1194">
        <v>4.5662100456621002E-3</v>
      </c>
    </row>
    <row r="1195" spans="1:15">
      <c r="A1195">
        <v>2017</v>
      </c>
      <c r="B1195" t="s">
        <v>235</v>
      </c>
      <c r="C1195">
        <v>1.2238570357570999</v>
      </c>
      <c r="D1195" t="s">
        <v>227</v>
      </c>
      <c r="E1195">
        <v>533367.91089626797</v>
      </c>
      <c r="F1195">
        <v>556</v>
      </c>
      <c r="I1195" t="s">
        <v>229</v>
      </c>
      <c r="J1195">
        <v>1</v>
      </c>
      <c r="K1195">
        <v>9999</v>
      </c>
      <c r="L1195">
        <v>7</v>
      </c>
      <c r="M1195" t="s">
        <v>225</v>
      </c>
      <c r="N1195">
        <v>0.981416967488701</v>
      </c>
      <c r="O1195">
        <v>0.96864111498257799</v>
      </c>
    </row>
    <row r="1196" spans="1:15">
      <c r="A1196">
        <v>2017</v>
      </c>
      <c r="B1196" t="s">
        <v>235</v>
      </c>
      <c r="C1196">
        <v>1.2238570357570999</v>
      </c>
      <c r="D1196" t="s">
        <v>229</v>
      </c>
      <c r="E1196">
        <v>7941.6083050278503</v>
      </c>
      <c r="F1196">
        <v>15</v>
      </c>
      <c r="I1196" t="s">
        <v>229</v>
      </c>
      <c r="J1196">
        <v>1</v>
      </c>
      <c r="K1196">
        <v>9999</v>
      </c>
      <c r="L1196">
        <v>7</v>
      </c>
      <c r="M1196" t="s">
        <v>225</v>
      </c>
      <c r="N1196">
        <v>1.4612857242586E-2</v>
      </c>
      <c r="O1196">
        <v>2.6132404181184701E-2</v>
      </c>
    </row>
    <row r="1197" spans="1:15">
      <c r="A1197">
        <v>2017</v>
      </c>
      <c r="B1197" t="s">
        <v>235</v>
      </c>
      <c r="C1197">
        <v>1.2238570357570999</v>
      </c>
      <c r="D1197" t="s">
        <v>233</v>
      </c>
      <c r="E1197">
        <v>2157.6599540397701</v>
      </c>
      <c r="F1197">
        <v>3</v>
      </c>
      <c r="I1197" t="s">
        <v>229</v>
      </c>
      <c r="J1197">
        <v>1</v>
      </c>
      <c r="K1197">
        <v>9999</v>
      </c>
      <c r="L1197">
        <v>7</v>
      </c>
      <c r="M1197" t="s">
        <v>225</v>
      </c>
      <c r="N1197">
        <v>3.9701752687130798E-3</v>
      </c>
      <c r="O1197">
        <v>5.2264808362369299E-3</v>
      </c>
    </row>
    <row r="1198" spans="1:15">
      <c r="A1198">
        <v>2017</v>
      </c>
      <c r="B1198" t="s">
        <v>235</v>
      </c>
      <c r="C1198">
        <v>1.2238570357570999</v>
      </c>
      <c r="D1198" t="s">
        <v>227</v>
      </c>
      <c r="E1198">
        <v>456504.79362257803</v>
      </c>
      <c r="F1198">
        <v>488</v>
      </c>
      <c r="I1198" t="s">
        <v>229</v>
      </c>
      <c r="J1198">
        <v>1</v>
      </c>
      <c r="K1198">
        <v>9999</v>
      </c>
      <c r="L1198">
        <v>8</v>
      </c>
      <c r="M1198" t="s">
        <v>225</v>
      </c>
      <c r="N1198">
        <v>0.99107249611414405</v>
      </c>
      <c r="O1198">
        <v>0.98387096774193505</v>
      </c>
    </row>
    <row r="1199" spans="1:15">
      <c r="A1199">
        <v>2017</v>
      </c>
      <c r="B1199" t="s">
        <v>235</v>
      </c>
      <c r="C1199">
        <v>1.2238570357570999</v>
      </c>
      <c r="D1199" t="s">
        <v>229</v>
      </c>
      <c r="E1199">
        <v>3632.4076821270801</v>
      </c>
      <c r="F1199">
        <v>7</v>
      </c>
      <c r="I1199" t="s">
        <v>229</v>
      </c>
      <c r="J1199">
        <v>1</v>
      </c>
      <c r="K1199">
        <v>9999</v>
      </c>
      <c r="L1199">
        <v>8</v>
      </c>
      <c r="M1199" t="s">
        <v>225</v>
      </c>
      <c r="N1199">
        <v>7.8859617658390106E-3</v>
      </c>
      <c r="O1199">
        <v>1.41129032258065E-2</v>
      </c>
    </row>
    <row r="1200" spans="1:15">
      <c r="A1200">
        <v>2017</v>
      </c>
      <c r="B1200" t="s">
        <v>235</v>
      </c>
      <c r="C1200">
        <v>1.2238570357570999</v>
      </c>
      <c r="D1200" t="s">
        <v>233</v>
      </c>
      <c r="E1200">
        <v>479.75195801678501</v>
      </c>
      <c r="F1200">
        <v>1</v>
      </c>
      <c r="I1200" t="s">
        <v>229</v>
      </c>
      <c r="J1200">
        <v>1</v>
      </c>
      <c r="K1200">
        <v>9999</v>
      </c>
      <c r="L1200">
        <v>8</v>
      </c>
      <c r="M1200" t="s">
        <v>225</v>
      </c>
      <c r="N1200">
        <v>1.04154212001647E-3</v>
      </c>
      <c r="O1200">
        <v>2.0161290322580601E-3</v>
      </c>
    </row>
    <row r="1201" spans="1:15">
      <c r="A1201">
        <v>2017</v>
      </c>
      <c r="B1201" t="s">
        <v>235</v>
      </c>
      <c r="C1201">
        <v>1.2238570357570999</v>
      </c>
      <c r="D1201" t="s">
        <v>227</v>
      </c>
      <c r="E1201">
        <v>706821.49700301501</v>
      </c>
      <c r="F1201">
        <v>751</v>
      </c>
      <c r="I1201" t="s">
        <v>229</v>
      </c>
      <c r="J1201">
        <v>1</v>
      </c>
      <c r="K1201">
        <v>9999</v>
      </c>
      <c r="L1201">
        <v>9</v>
      </c>
      <c r="M1201" t="s">
        <v>225</v>
      </c>
      <c r="N1201">
        <v>0.98932113674906197</v>
      </c>
      <c r="O1201">
        <v>0.98298429319371705</v>
      </c>
    </row>
    <row r="1202" spans="1:15">
      <c r="A1202">
        <v>2017</v>
      </c>
      <c r="B1202" t="s">
        <v>235</v>
      </c>
      <c r="C1202">
        <v>1.2238570357570999</v>
      </c>
      <c r="D1202" t="s">
        <v>229</v>
      </c>
      <c r="E1202">
        <v>7170.5783725008696</v>
      </c>
      <c r="F1202">
        <v>12</v>
      </c>
      <c r="I1202" t="s">
        <v>229</v>
      </c>
      <c r="J1202">
        <v>1</v>
      </c>
      <c r="K1202">
        <v>9999</v>
      </c>
      <c r="L1202">
        <v>9</v>
      </c>
      <c r="M1202" t="s">
        <v>225</v>
      </c>
      <c r="N1202">
        <v>1.00364869726091E-2</v>
      </c>
      <c r="O1202">
        <v>1.5706806282722498E-2</v>
      </c>
    </row>
    <row r="1203" spans="1:15">
      <c r="A1203">
        <v>2017</v>
      </c>
      <c r="B1203" t="s">
        <v>235</v>
      </c>
      <c r="C1203">
        <v>1.2238570357570999</v>
      </c>
      <c r="D1203" t="s">
        <v>233</v>
      </c>
      <c r="E1203">
        <v>458.946388408914</v>
      </c>
      <c r="F1203">
        <v>1</v>
      </c>
      <c r="I1203" t="s">
        <v>229</v>
      </c>
      <c r="J1203">
        <v>1</v>
      </c>
      <c r="K1203">
        <v>9999</v>
      </c>
      <c r="L1203">
        <v>9</v>
      </c>
      <c r="M1203" t="s">
        <v>225</v>
      </c>
      <c r="N1203">
        <v>6.4237627832879399E-4</v>
      </c>
      <c r="O1203">
        <v>1.3089005235602099E-3</v>
      </c>
    </row>
    <row r="1204" spans="1:15">
      <c r="A1204">
        <v>2017</v>
      </c>
      <c r="B1204" t="s">
        <v>227</v>
      </c>
      <c r="D1204" t="s">
        <v>227</v>
      </c>
      <c r="F1204">
        <v>359</v>
      </c>
      <c r="I1204" t="s">
        <v>229</v>
      </c>
      <c r="J1204">
        <v>2</v>
      </c>
      <c r="K1204">
        <v>9999</v>
      </c>
      <c r="L1204">
        <v>-9</v>
      </c>
      <c r="M1204" t="s">
        <v>225</v>
      </c>
      <c r="O1204">
        <v>1</v>
      </c>
    </row>
    <row r="1205" spans="1:15">
      <c r="A1205">
        <v>2017</v>
      </c>
      <c r="B1205" t="s">
        <v>227</v>
      </c>
      <c r="D1205" t="s">
        <v>227</v>
      </c>
      <c r="F1205">
        <v>2412</v>
      </c>
      <c r="I1205" t="s">
        <v>229</v>
      </c>
      <c r="J1205">
        <v>3</v>
      </c>
      <c r="K1205">
        <v>9999</v>
      </c>
      <c r="L1205">
        <v>-9</v>
      </c>
      <c r="M1205" t="s">
        <v>225</v>
      </c>
      <c r="O1205">
        <v>1</v>
      </c>
    </row>
    <row r="1206" spans="1:15">
      <c r="A1206">
        <v>2017</v>
      </c>
      <c r="B1206" t="s">
        <v>227</v>
      </c>
      <c r="D1206" t="s">
        <v>227</v>
      </c>
      <c r="F1206">
        <v>1</v>
      </c>
      <c r="I1206" t="s">
        <v>229</v>
      </c>
      <c r="J1206">
        <v>3</v>
      </c>
      <c r="K1206">
        <v>9999</v>
      </c>
      <c r="L1206">
        <v>2</v>
      </c>
      <c r="M1206" t="s">
        <v>225</v>
      </c>
      <c r="O1206">
        <v>1</v>
      </c>
    </row>
    <row r="1207" spans="1:15">
      <c r="A1207">
        <v>2017</v>
      </c>
      <c r="B1207" t="s">
        <v>227</v>
      </c>
      <c r="D1207" t="s">
        <v>227</v>
      </c>
      <c r="F1207">
        <v>1</v>
      </c>
      <c r="I1207" t="s">
        <v>229</v>
      </c>
      <c r="J1207">
        <v>3</v>
      </c>
      <c r="K1207">
        <v>9999</v>
      </c>
      <c r="L1207">
        <v>3</v>
      </c>
      <c r="M1207" t="s">
        <v>225</v>
      </c>
      <c r="O1207">
        <v>1</v>
      </c>
    </row>
    <row r="1208" spans="1:15">
      <c r="A1208">
        <v>2017</v>
      </c>
      <c r="B1208" t="s">
        <v>227</v>
      </c>
      <c r="D1208" t="s">
        <v>227</v>
      </c>
      <c r="F1208">
        <v>1</v>
      </c>
      <c r="I1208" t="s">
        <v>229</v>
      </c>
      <c r="J1208">
        <v>3</v>
      </c>
      <c r="K1208">
        <v>9999</v>
      </c>
      <c r="L1208">
        <v>5</v>
      </c>
      <c r="M1208" t="s">
        <v>225</v>
      </c>
      <c r="O1208">
        <v>1</v>
      </c>
    </row>
    <row r="1209" spans="1:15">
      <c r="A1209">
        <v>2017</v>
      </c>
      <c r="B1209" t="s">
        <v>227</v>
      </c>
      <c r="D1209" t="s">
        <v>227</v>
      </c>
      <c r="F1209">
        <v>2</v>
      </c>
      <c r="I1209" t="s">
        <v>229</v>
      </c>
      <c r="J1209">
        <v>3</v>
      </c>
      <c r="K1209">
        <v>9999</v>
      </c>
      <c r="L1209">
        <v>6</v>
      </c>
      <c r="M1209" t="s">
        <v>225</v>
      </c>
      <c r="O1209">
        <v>1</v>
      </c>
    </row>
    <row r="1210" spans="1:15">
      <c r="A1210">
        <v>2017</v>
      </c>
      <c r="B1210" t="s">
        <v>227</v>
      </c>
      <c r="D1210" t="s">
        <v>227</v>
      </c>
      <c r="F1210">
        <v>2</v>
      </c>
      <c r="I1210" t="s">
        <v>229</v>
      </c>
      <c r="J1210">
        <v>3</v>
      </c>
      <c r="K1210">
        <v>9999</v>
      </c>
      <c r="L1210">
        <v>9</v>
      </c>
      <c r="M1210" t="s">
        <v>225</v>
      </c>
      <c r="O1210">
        <v>1</v>
      </c>
    </row>
    <row r="1211" spans="1:15">
      <c r="A1211">
        <v>2017</v>
      </c>
      <c r="B1211" t="s">
        <v>231</v>
      </c>
      <c r="D1211" t="s">
        <v>227</v>
      </c>
      <c r="F1211">
        <v>2</v>
      </c>
      <c r="I1211" t="s">
        <v>229</v>
      </c>
      <c r="J1211">
        <v>3</v>
      </c>
      <c r="K1211">
        <v>9999</v>
      </c>
      <c r="L1211">
        <v>4</v>
      </c>
      <c r="M1211" t="s">
        <v>225</v>
      </c>
      <c r="O1211">
        <v>1</v>
      </c>
    </row>
    <row r="1212" spans="1:15">
      <c r="A1212">
        <v>2017</v>
      </c>
      <c r="B1212" t="s">
        <v>231</v>
      </c>
      <c r="D1212" t="s">
        <v>227</v>
      </c>
      <c r="F1212">
        <v>1</v>
      </c>
      <c r="I1212" t="s">
        <v>229</v>
      </c>
      <c r="J1212">
        <v>3</v>
      </c>
      <c r="K1212">
        <v>9999</v>
      </c>
      <c r="L1212">
        <v>8</v>
      </c>
      <c r="M1212" t="s">
        <v>225</v>
      </c>
      <c r="O1212">
        <v>1</v>
      </c>
    </row>
    <row r="1213" spans="1:15">
      <c r="A1213">
        <v>2017</v>
      </c>
      <c r="B1213" t="s">
        <v>227</v>
      </c>
      <c r="D1213" t="s">
        <v>227</v>
      </c>
      <c r="F1213">
        <v>3435</v>
      </c>
      <c r="I1213" t="s">
        <v>229</v>
      </c>
      <c r="J1213">
        <v>4</v>
      </c>
      <c r="K1213">
        <v>9999</v>
      </c>
      <c r="L1213">
        <v>-9</v>
      </c>
      <c r="M1213" t="s">
        <v>225</v>
      </c>
      <c r="O1213">
        <v>1</v>
      </c>
    </row>
    <row r="1214" spans="1:15">
      <c r="A1214">
        <v>2017</v>
      </c>
      <c r="B1214" t="s">
        <v>226</v>
      </c>
      <c r="C1214">
        <v>1.2650633461168901</v>
      </c>
      <c r="D1214" t="s">
        <v>229</v>
      </c>
      <c r="E1214">
        <v>6642.8476304597698</v>
      </c>
      <c r="F1214">
        <v>5</v>
      </c>
      <c r="I1214" t="s">
        <v>233</v>
      </c>
      <c r="J1214">
        <v>1</v>
      </c>
      <c r="K1214">
        <v>9999</v>
      </c>
      <c r="L1214">
        <v>-8</v>
      </c>
      <c r="M1214" t="s">
        <v>225</v>
      </c>
      <c r="N1214">
        <v>1</v>
      </c>
      <c r="O1214">
        <v>1</v>
      </c>
    </row>
    <row r="1215" spans="1:15">
      <c r="A1215">
        <v>2017</v>
      </c>
      <c r="B1215" t="s">
        <v>226</v>
      </c>
      <c r="C1215">
        <v>1.2650633461168901</v>
      </c>
      <c r="D1215" t="s">
        <v>229</v>
      </c>
      <c r="E1215">
        <v>470609.89007221197</v>
      </c>
      <c r="F1215">
        <v>437</v>
      </c>
      <c r="I1215" t="s">
        <v>233</v>
      </c>
      <c r="J1215">
        <v>1</v>
      </c>
      <c r="K1215">
        <v>9999</v>
      </c>
      <c r="L1215">
        <v>1</v>
      </c>
      <c r="M1215" t="s">
        <v>225</v>
      </c>
      <c r="N1215">
        <v>0.64406635871936402</v>
      </c>
      <c r="O1215">
        <v>0.66514459665144599</v>
      </c>
    </row>
    <row r="1216" spans="1:15">
      <c r="A1216">
        <v>2017</v>
      </c>
      <c r="B1216" t="s">
        <v>226</v>
      </c>
      <c r="C1216">
        <v>1.2650633461168901</v>
      </c>
      <c r="D1216" t="s">
        <v>233</v>
      </c>
      <c r="E1216">
        <v>260075.517884748</v>
      </c>
      <c r="F1216">
        <v>220</v>
      </c>
      <c r="I1216" t="s">
        <v>233</v>
      </c>
      <c r="J1216">
        <v>1</v>
      </c>
      <c r="K1216">
        <v>9999</v>
      </c>
      <c r="L1216">
        <v>1</v>
      </c>
      <c r="M1216" t="s">
        <v>225</v>
      </c>
      <c r="N1216">
        <v>0.35593364128063598</v>
      </c>
      <c r="O1216">
        <v>0.33485540334855401</v>
      </c>
    </row>
    <row r="1217" spans="1:15">
      <c r="A1217">
        <v>2017</v>
      </c>
      <c r="B1217" t="s">
        <v>226</v>
      </c>
      <c r="C1217">
        <v>1.2650633461168901</v>
      </c>
      <c r="D1217" t="s">
        <v>229</v>
      </c>
      <c r="E1217">
        <v>1000302.03359812</v>
      </c>
      <c r="F1217">
        <v>900</v>
      </c>
      <c r="I1217" t="s">
        <v>233</v>
      </c>
      <c r="J1217">
        <v>1</v>
      </c>
      <c r="K1217">
        <v>9999</v>
      </c>
      <c r="L1217">
        <v>2</v>
      </c>
      <c r="M1217" t="s">
        <v>225</v>
      </c>
      <c r="N1217">
        <v>0.72311875157753802</v>
      </c>
      <c r="O1217">
        <v>0.72173215717722505</v>
      </c>
    </row>
    <row r="1218" spans="1:15">
      <c r="A1218">
        <v>2017</v>
      </c>
      <c r="B1218" t="s">
        <v>226</v>
      </c>
      <c r="C1218">
        <v>1.2650633461168901</v>
      </c>
      <c r="D1218" t="s">
        <v>231</v>
      </c>
      <c r="E1218">
        <v>1039.88207050808</v>
      </c>
      <c r="F1218">
        <v>1</v>
      </c>
      <c r="I1218" t="s">
        <v>233</v>
      </c>
      <c r="J1218">
        <v>1</v>
      </c>
      <c r="K1218">
        <v>9999</v>
      </c>
      <c r="L1218">
        <v>2</v>
      </c>
      <c r="M1218" t="s">
        <v>225</v>
      </c>
      <c r="N1218">
        <v>7.5173117654159802E-4</v>
      </c>
      <c r="O1218">
        <v>8.0192461908580603E-4</v>
      </c>
    </row>
    <row r="1219" spans="1:15">
      <c r="A1219">
        <v>2017</v>
      </c>
      <c r="B1219" t="s">
        <v>226</v>
      </c>
      <c r="C1219">
        <v>1.2650633461168901</v>
      </c>
      <c r="D1219" t="s">
        <v>233</v>
      </c>
      <c r="E1219">
        <v>381974.49178987899</v>
      </c>
      <c r="F1219">
        <v>346</v>
      </c>
      <c r="I1219" t="s">
        <v>233</v>
      </c>
      <c r="J1219">
        <v>1</v>
      </c>
      <c r="K1219">
        <v>9999</v>
      </c>
      <c r="L1219">
        <v>2</v>
      </c>
      <c r="M1219" t="s">
        <v>225</v>
      </c>
      <c r="N1219">
        <v>0.27612951724592</v>
      </c>
      <c r="O1219">
        <v>0.27746591820368899</v>
      </c>
    </row>
    <row r="1220" spans="1:15">
      <c r="A1220">
        <v>2017</v>
      </c>
      <c r="B1220" t="s">
        <v>226</v>
      </c>
      <c r="C1220">
        <v>1.2650633461168901</v>
      </c>
      <c r="D1220" t="s">
        <v>229</v>
      </c>
      <c r="E1220">
        <v>648191.89222002402</v>
      </c>
      <c r="F1220">
        <v>557</v>
      </c>
      <c r="I1220" t="s">
        <v>233</v>
      </c>
      <c r="J1220">
        <v>1</v>
      </c>
      <c r="K1220">
        <v>9999</v>
      </c>
      <c r="L1220">
        <v>3</v>
      </c>
      <c r="M1220" t="s">
        <v>225</v>
      </c>
      <c r="N1220">
        <v>0.68772012240953495</v>
      </c>
      <c r="O1220">
        <v>0.68680641183723801</v>
      </c>
    </row>
    <row r="1221" spans="1:15">
      <c r="A1221">
        <v>2017</v>
      </c>
      <c r="B1221" t="s">
        <v>226</v>
      </c>
      <c r="C1221">
        <v>1.2650633461168901</v>
      </c>
      <c r="D1221" t="s">
        <v>233</v>
      </c>
      <c r="E1221">
        <v>294330.903170901</v>
      </c>
      <c r="F1221">
        <v>254</v>
      </c>
      <c r="I1221" t="s">
        <v>233</v>
      </c>
      <c r="J1221">
        <v>1</v>
      </c>
      <c r="K1221">
        <v>9999</v>
      </c>
      <c r="L1221">
        <v>3</v>
      </c>
      <c r="M1221" t="s">
        <v>225</v>
      </c>
      <c r="N1221">
        <v>0.31227987759046499</v>
      </c>
      <c r="O1221">
        <v>0.31319358816276199</v>
      </c>
    </row>
    <row r="1222" spans="1:15">
      <c r="A1222">
        <v>2017</v>
      </c>
      <c r="B1222" t="s">
        <v>226</v>
      </c>
      <c r="C1222">
        <v>1.2650633461168901</v>
      </c>
      <c r="D1222" t="s">
        <v>229</v>
      </c>
      <c r="E1222">
        <v>391671.20233786502</v>
      </c>
      <c r="F1222">
        <v>355</v>
      </c>
      <c r="I1222" t="s">
        <v>233</v>
      </c>
      <c r="J1222">
        <v>1</v>
      </c>
      <c r="K1222">
        <v>9999</v>
      </c>
      <c r="L1222">
        <v>4</v>
      </c>
      <c r="M1222" t="s">
        <v>225</v>
      </c>
      <c r="N1222">
        <v>0.83816841010980403</v>
      </c>
      <c r="O1222">
        <v>0.84323040380047498</v>
      </c>
    </row>
    <row r="1223" spans="1:15">
      <c r="A1223">
        <v>2017</v>
      </c>
      <c r="B1223" t="s">
        <v>226</v>
      </c>
      <c r="C1223">
        <v>1.2650633461168901</v>
      </c>
      <c r="D1223" t="s">
        <v>233</v>
      </c>
      <c r="E1223">
        <v>75622.956704175202</v>
      </c>
      <c r="F1223">
        <v>66</v>
      </c>
      <c r="I1223" t="s">
        <v>233</v>
      </c>
      <c r="J1223">
        <v>1</v>
      </c>
      <c r="K1223">
        <v>9999</v>
      </c>
      <c r="L1223">
        <v>4</v>
      </c>
      <c r="M1223" t="s">
        <v>225</v>
      </c>
      <c r="N1223">
        <v>0.161831589890196</v>
      </c>
      <c r="O1223">
        <v>0.15676959619952499</v>
      </c>
    </row>
    <row r="1224" spans="1:15">
      <c r="A1224">
        <v>2017</v>
      </c>
      <c r="B1224" t="s">
        <v>226</v>
      </c>
      <c r="C1224">
        <v>1.2650633461168901</v>
      </c>
      <c r="D1224" t="s">
        <v>229</v>
      </c>
      <c r="E1224">
        <v>270507.23023682798</v>
      </c>
      <c r="F1224">
        <v>236</v>
      </c>
      <c r="I1224" t="s">
        <v>233</v>
      </c>
      <c r="J1224">
        <v>1</v>
      </c>
      <c r="K1224">
        <v>9999</v>
      </c>
      <c r="L1224">
        <v>5</v>
      </c>
      <c r="M1224" t="s">
        <v>225</v>
      </c>
      <c r="N1224">
        <v>0.72447569032695203</v>
      </c>
      <c r="O1224">
        <v>0.73291925465838503</v>
      </c>
    </row>
    <row r="1225" spans="1:15">
      <c r="A1225">
        <v>2017</v>
      </c>
      <c r="B1225" t="s">
        <v>226</v>
      </c>
      <c r="C1225">
        <v>1.2650633461168901</v>
      </c>
      <c r="D1225" t="s">
        <v>233</v>
      </c>
      <c r="E1225">
        <v>102876.216369571</v>
      </c>
      <c r="F1225">
        <v>86</v>
      </c>
      <c r="I1225" t="s">
        <v>233</v>
      </c>
      <c r="J1225">
        <v>1</v>
      </c>
      <c r="K1225">
        <v>9999</v>
      </c>
      <c r="L1225">
        <v>5</v>
      </c>
      <c r="M1225" t="s">
        <v>225</v>
      </c>
      <c r="N1225">
        <v>0.27552430967304797</v>
      </c>
      <c r="O1225">
        <v>0.26708074534161502</v>
      </c>
    </row>
    <row r="1226" spans="1:15">
      <c r="A1226">
        <v>2017</v>
      </c>
      <c r="B1226" t="s">
        <v>226</v>
      </c>
      <c r="C1226">
        <v>1.2650633461168901</v>
      </c>
      <c r="D1226" t="s">
        <v>229</v>
      </c>
      <c r="E1226">
        <v>250368.68682999301</v>
      </c>
      <c r="F1226">
        <v>237</v>
      </c>
      <c r="I1226" t="s">
        <v>233</v>
      </c>
      <c r="J1226">
        <v>1</v>
      </c>
      <c r="K1226">
        <v>9999</v>
      </c>
      <c r="L1226">
        <v>6</v>
      </c>
      <c r="M1226" t="s">
        <v>225</v>
      </c>
      <c r="N1226">
        <v>0.66459139264990297</v>
      </c>
      <c r="O1226">
        <v>0.66016713091921997</v>
      </c>
    </row>
    <row r="1227" spans="1:15">
      <c r="A1227">
        <v>2017</v>
      </c>
      <c r="B1227" t="s">
        <v>226</v>
      </c>
      <c r="C1227">
        <v>1.2650633461168901</v>
      </c>
      <c r="D1227" t="s">
        <v>233</v>
      </c>
      <c r="E1227">
        <v>126357.057136847</v>
      </c>
      <c r="F1227">
        <v>122</v>
      </c>
      <c r="I1227" t="s">
        <v>233</v>
      </c>
      <c r="J1227">
        <v>1</v>
      </c>
      <c r="K1227">
        <v>9999</v>
      </c>
      <c r="L1227">
        <v>6</v>
      </c>
      <c r="M1227" t="s">
        <v>225</v>
      </c>
      <c r="N1227">
        <v>0.33540860735009698</v>
      </c>
      <c r="O1227">
        <v>0.33983286908077998</v>
      </c>
    </row>
    <row r="1228" spans="1:15">
      <c r="A1228">
        <v>2017</v>
      </c>
      <c r="B1228" t="s">
        <v>226</v>
      </c>
      <c r="C1228">
        <v>1.2650633461168901</v>
      </c>
      <c r="D1228" t="s">
        <v>229</v>
      </c>
      <c r="E1228">
        <v>205073.09372227799</v>
      </c>
      <c r="F1228">
        <v>182</v>
      </c>
      <c r="I1228" t="s">
        <v>233</v>
      </c>
      <c r="J1228">
        <v>1</v>
      </c>
      <c r="K1228">
        <v>9999</v>
      </c>
      <c r="L1228">
        <v>7</v>
      </c>
      <c r="M1228" t="s">
        <v>225</v>
      </c>
      <c r="N1228">
        <v>0.65903038926720203</v>
      </c>
      <c r="O1228">
        <v>0.66181818181818197</v>
      </c>
    </row>
    <row r="1229" spans="1:15">
      <c r="A1229">
        <v>2017</v>
      </c>
      <c r="B1229" t="s">
        <v>226</v>
      </c>
      <c r="C1229">
        <v>1.2650633461168901</v>
      </c>
      <c r="D1229" t="s">
        <v>231</v>
      </c>
      <c r="E1229">
        <v>893.13472235852203</v>
      </c>
      <c r="F1229">
        <v>1</v>
      </c>
      <c r="I1229" t="s">
        <v>233</v>
      </c>
      <c r="J1229">
        <v>1</v>
      </c>
      <c r="K1229">
        <v>9999</v>
      </c>
      <c r="L1229">
        <v>7</v>
      </c>
      <c r="M1229" t="s">
        <v>225</v>
      </c>
      <c r="N1229">
        <v>2.87021038723447E-3</v>
      </c>
      <c r="O1229">
        <v>3.6363636363636398E-3</v>
      </c>
    </row>
    <row r="1230" spans="1:15">
      <c r="A1230">
        <v>2017</v>
      </c>
      <c r="B1230" t="s">
        <v>226</v>
      </c>
      <c r="C1230">
        <v>1.2650633461168901</v>
      </c>
      <c r="D1230" t="s">
        <v>233</v>
      </c>
      <c r="E1230">
        <v>105207.728116465</v>
      </c>
      <c r="F1230">
        <v>92</v>
      </c>
      <c r="I1230" t="s">
        <v>233</v>
      </c>
      <c r="J1230">
        <v>1</v>
      </c>
      <c r="K1230">
        <v>9999</v>
      </c>
      <c r="L1230">
        <v>7</v>
      </c>
      <c r="M1230" t="s">
        <v>225</v>
      </c>
      <c r="N1230">
        <v>0.33809940034556402</v>
      </c>
      <c r="O1230">
        <v>0.33454545454545498</v>
      </c>
    </row>
    <row r="1231" spans="1:15">
      <c r="A1231">
        <v>2017</v>
      </c>
      <c r="B1231" t="s">
        <v>226</v>
      </c>
      <c r="C1231">
        <v>1.2650633461168901</v>
      </c>
      <c r="D1231" t="s">
        <v>229</v>
      </c>
      <c r="E1231">
        <v>118322.639825659</v>
      </c>
      <c r="F1231">
        <v>100</v>
      </c>
      <c r="I1231" t="s">
        <v>233</v>
      </c>
      <c r="J1231">
        <v>1</v>
      </c>
      <c r="K1231">
        <v>9999</v>
      </c>
      <c r="L1231">
        <v>8</v>
      </c>
      <c r="M1231" t="s">
        <v>225</v>
      </c>
      <c r="N1231">
        <v>0.52810447921313097</v>
      </c>
      <c r="O1231">
        <v>0.512820512820513</v>
      </c>
    </row>
    <row r="1232" spans="1:15">
      <c r="A1232">
        <v>2017</v>
      </c>
      <c r="B1232" t="s">
        <v>226</v>
      </c>
      <c r="C1232">
        <v>1.2650633461168901</v>
      </c>
      <c r="D1232" t="s">
        <v>233</v>
      </c>
      <c r="E1232">
        <v>105728.934215065</v>
      </c>
      <c r="F1232">
        <v>95</v>
      </c>
      <c r="I1232" t="s">
        <v>233</v>
      </c>
      <c r="J1232">
        <v>1</v>
      </c>
      <c r="K1232">
        <v>9999</v>
      </c>
      <c r="L1232">
        <v>8</v>
      </c>
      <c r="M1232" t="s">
        <v>225</v>
      </c>
      <c r="N1232">
        <v>0.47189552078686903</v>
      </c>
      <c r="O1232">
        <v>0.487179487179487</v>
      </c>
    </row>
    <row r="1233" spans="1:15">
      <c r="A1233">
        <v>2017</v>
      </c>
      <c r="B1233" t="s">
        <v>226</v>
      </c>
      <c r="C1233">
        <v>1.2650633461168901</v>
      </c>
      <c r="D1233" t="s">
        <v>229</v>
      </c>
      <c r="E1233">
        <v>247051.69073647499</v>
      </c>
      <c r="F1233">
        <v>224</v>
      </c>
      <c r="I1233" t="s">
        <v>233</v>
      </c>
      <c r="J1233">
        <v>1</v>
      </c>
      <c r="K1233">
        <v>9999</v>
      </c>
      <c r="L1233">
        <v>9</v>
      </c>
      <c r="M1233" t="s">
        <v>225</v>
      </c>
      <c r="N1233">
        <v>0.62999177379550597</v>
      </c>
      <c r="O1233">
        <v>0.64553314121037497</v>
      </c>
    </row>
    <row r="1234" spans="1:15">
      <c r="A1234">
        <v>2017</v>
      </c>
      <c r="B1234" t="s">
        <v>226</v>
      </c>
      <c r="C1234">
        <v>1.2650633461168901</v>
      </c>
      <c r="D1234" t="s">
        <v>233</v>
      </c>
      <c r="E1234">
        <v>145098.97060956899</v>
      </c>
      <c r="F1234">
        <v>123</v>
      </c>
      <c r="I1234" t="s">
        <v>233</v>
      </c>
      <c r="J1234">
        <v>1</v>
      </c>
      <c r="K1234">
        <v>9999</v>
      </c>
      <c r="L1234">
        <v>9</v>
      </c>
      <c r="M1234" t="s">
        <v>225</v>
      </c>
      <c r="N1234">
        <v>0.37000822620449397</v>
      </c>
      <c r="O1234">
        <v>0.35446685878962497</v>
      </c>
    </row>
    <row r="1235" spans="1:15">
      <c r="A1235">
        <v>2017</v>
      </c>
      <c r="B1235" t="s">
        <v>227</v>
      </c>
      <c r="C1235">
        <v>1.46641662989655</v>
      </c>
      <c r="D1235" t="s">
        <v>227</v>
      </c>
      <c r="E1235">
        <v>42335.448105113501</v>
      </c>
      <c r="F1235">
        <v>39</v>
      </c>
      <c r="I1235" t="s">
        <v>233</v>
      </c>
      <c r="J1235">
        <v>1</v>
      </c>
      <c r="K1235">
        <v>9999</v>
      </c>
      <c r="L1235">
        <v>-9</v>
      </c>
      <c r="M1235" t="s">
        <v>225</v>
      </c>
      <c r="N1235">
        <v>1</v>
      </c>
      <c r="O1235">
        <v>1</v>
      </c>
    </row>
    <row r="1236" spans="1:15">
      <c r="A1236">
        <v>2017</v>
      </c>
      <c r="B1236" t="s">
        <v>227</v>
      </c>
      <c r="C1236">
        <v>1.46641662989655</v>
      </c>
      <c r="D1236" t="s">
        <v>229</v>
      </c>
      <c r="E1236">
        <v>1456.1517134872799</v>
      </c>
      <c r="F1236">
        <v>1</v>
      </c>
      <c r="I1236" t="s">
        <v>233</v>
      </c>
      <c r="J1236">
        <v>1</v>
      </c>
      <c r="K1236">
        <v>9999</v>
      </c>
      <c r="L1236">
        <v>2</v>
      </c>
      <c r="M1236" t="s">
        <v>225</v>
      </c>
      <c r="N1236">
        <v>1</v>
      </c>
      <c r="O1236">
        <v>1</v>
      </c>
    </row>
    <row r="1237" spans="1:15">
      <c r="A1237">
        <v>2017</v>
      </c>
      <c r="B1237" t="s">
        <v>227</v>
      </c>
      <c r="C1237">
        <v>1.46641662989655</v>
      </c>
      <c r="D1237" t="s">
        <v>233</v>
      </c>
      <c r="E1237">
        <v>1467.88304652645</v>
      </c>
      <c r="F1237">
        <v>1</v>
      </c>
      <c r="I1237" t="s">
        <v>233</v>
      </c>
      <c r="J1237">
        <v>1</v>
      </c>
      <c r="K1237">
        <v>9999</v>
      </c>
      <c r="L1237">
        <v>3</v>
      </c>
      <c r="M1237" t="s">
        <v>225</v>
      </c>
      <c r="N1237">
        <v>1</v>
      </c>
      <c r="O1237">
        <v>1</v>
      </c>
    </row>
    <row r="1238" spans="1:15">
      <c r="A1238">
        <v>2017</v>
      </c>
      <c r="B1238" t="s">
        <v>227</v>
      </c>
      <c r="C1238">
        <v>1.46641662989655</v>
      </c>
      <c r="D1238" t="s">
        <v>229</v>
      </c>
      <c r="E1238">
        <v>4415.3804726185199</v>
      </c>
      <c r="F1238">
        <v>4</v>
      </c>
      <c r="I1238" t="s">
        <v>233</v>
      </c>
      <c r="J1238">
        <v>1</v>
      </c>
      <c r="K1238">
        <v>9999</v>
      </c>
      <c r="L1238">
        <v>4</v>
      </c>
      <c r="M1238" t="s">
        <v>225</v>
      </c>
      <c r="N1238">
        <v>1</v>
      </c>
      <c r="O1238">
        <v>1</v>
      </c>
    </row>
    <row r="1239" spans="1:15">
      <c r="A1239">
        <v>2017</v>
      </c>
      <c r="B1239" t="s">
        <v>227</v>
      </c>
      <c r="C1239">
        <v>1.46641662989655</v>
      </c>
      <c r="D1239" t="s">
        <v>229</v>
      </c>
      <c r="E1239">
        <v>3318.5008334559002</v>
      </c>
      <c r="F1239">
        <v>3</v>
      </c>
      <c r="I1239" t="s">
        <v>233</v>
      </c>
      <c r="J1239">
        <v>1</v>
      </c>
      <c r="K1239">
        <v>9999</v>
      </c>
      <c r="L1239">
        <v>6</v>
      </c>
      <c r="M1239" t="s">
        <v>225</v>
      </c>
      <c r="N1239">
        <v>1</v>
      </c>
      <c r="O1239">
        <v>1</v>
      </c>
    </row>
    <row r="1240" spans="1:15">
      <c r="A1240">
        <v>2017</v>
      </c>
      <c r="B1240" t="s">
        <v>227</v>
      </c>
      <c r="C1240">
        <v>1.46641662989655</v>
      </c>
      <c r="D1240" t="s">
        <v>229</v>
      </c>
      <c r="E1240">
        <v>2984.1578418394902</v>
      </c>
      <c r="F1240">
        <v>4</v>
      </c>
      <c r="I1240" t="s">
        <v>233</v>
      </c>
      <c r="J1240">
        <v>1</v>
      </c>
      <c r="K1240">
        <v>9999</v>
      </c>
      <c r="L1240">
        <v>7</v>
      </c>
      <c r="M1240" t="s">
        <v>225</v>
      </c>
      <c r="N1240">
        <v>0.77112542629783998</v>
      </c>
      <c r="O1240">
        <v>0.8</v>
      </c>
    </row>
    <row r="1241" spans="1:15">
      <c r="A1241">
        <v>2017</v>
      </c>
      <c r="B1241" t="s">
        <v>227</v>
      </c>
      <c r="C1241">
        <v>1.46641662989655</v>
      </c>
      <c r="D1241" t="s">
        <v>233</v>
      </c>
      <c r="E1241">
        <v>885.71564445751801</v>
      </c>
      <c r="F1241">
        <v>1</v>
      </c>
      <c r="I1241" t="s">
        <v>233</v>
      </c>
      <c r="J1241">
        <v>1</v>
      </c>
      <c r="K1241">
        <v>9999</v>
      </c>
      <c r="L1241">
        <v>7</v>
      </c>
      <c r="M1241" t="s">
        <v>225</v>
      </c>
      <c r="N1241">
        <v>0.22887457370215999</v>
      </c>
      <c r="O1241">
        <v>0.2</v>
      </c>
    </row>
    <row r="1242" spans="1:15">
      <c r="A1242">
        <v>2017</v>
      </c>
      <c r="B1242" t="s">
        <v>227</v>
      </c>
      <c r="C1242">
        <v>1.46641662989655</v>
      </c>
      <c r="D1242" t="s">
        <v>229</v>
      </c>
      <c r="E1242">
        <v>2098.4421973819699</v>
      </c>
      <c r="F1242">
        <v>2</v>
      </c>
      <c r="I1242" t="s">
        <v>233</v>
      </c>
      <c r="J1242">
        <v>1</v>
      </c>
      <c r="K1242">
        <v>9999</v>
      </c>
      <c r="L1242">
        <v>9</v>
      </c>
      <c r="M1242" t="s">
        <v>225</v>
      </c>
      <c r="N1242">
        <v>0.70946950917203799</v>
      </c>
      <c r="O1242">
        <v>0.66666666666666696</v>
      </c>
    </row>
    <row r="1243" spans="1:15">
      <c r="A1243">
        <v>2017</v>
      </c>
      <c r="B1243" t="s">
        <v>227</v>
      </c>
      <c r="C1243">
        <v>1.46641662989655</v>
      </c>
      <c r="D1243" t="s">
        <v>231</v>
      </c>
      <c r="E1243">
        <v>859.32014511937996</v>
      </c>
      <c r="F1243">
        <v>1</v>
      </c>
      <c r="I1243" t="s">
        <v>233</v>
      </c>
      <c r="J1243">
        <v>1</v>
      </c>
      <c r="K1243">
        <v>9999</v>
      </c>
      <c r="L1243">
        <v>9</v>
      </c>
      <c r="M1243" t="s">
        <v>225</v>
      </c>
      <c r="N1243">
        <v>0.29053049082796201</v>
      </c>
      <c r="O1243">
        <v>0.33333333333333298</v>
      </c>
    </row>
    <row r="1244" spans="1:15">
      <c r="A1244">
        <v>2017</v>
      </c>
      <c r="B1244" t="s">
        <v>231</v>
      </c>
      <c r="C1244">
        <v>1.22935032749159</v>
      </c>
      <c r="D1244" t="s">
        <v>229</v>
      </c>
      <c r="E1244">
        <v>1741.98941405558</v>
      </c>
      <c r="F1244">
        <v>2</v>
      </c>
      <c r="I1244" t="s">
        <v>233</v>
      </c>
      <c r="J1244">
        <v>1</v>
      </c>
      <c r="K1244">
        <v>9999</v>
      </c>
      <c r="L1244">
        <v>-8</v>
      </c>
      <c r="M1244" t="s">
        <v>225</v>
      </c>
      <c r="N1244">
        <v>0.33948251078102498</v>
      </c>
      <c r="O1244">
        <v>0.4</v>
      </c>
    </row>
    <row r="1245" spans="1:15">
      <c r="A1245">
        <v>2017</v>
      </c>
      <c r="B1245" t="s">
        <v>231</v>
      </c>
      <c r="C1245">
        <v>1.22935032749159</v>
      </c>
      <c r="D1245" t="s">
        <v>231</v>
      </c>
      <c r="E1245">
        <v>1397.7713223579401</v>
      </c>
      <c r="F1245">
        <v>1</v>
      </c>
      <c r="I1245" t="s">
        <v>233</v>
      </c>
      <c r="J1245">
        <v>1</v>
      </c>
      <c r="K1245">
        <v>9999</v>
      </c>
      <c r="L1245">
        <v>-8</v>
      </c>
      <c r="M1245" t="s">
        <v>225</v>
      </c>
      <c r="N1245">
        <v>0.272400574988021</v>
      </c>
      <c r="O1245">
        <v>0.2</v>
      </c>
    </row>
    <row r="1246" spans="1:15">
      <c r="A1246">
        <v>2017</v>
      </c>
      <c r="B1246" t="s">
        <v>231</v>
      </c>
      <c r="C1246">
        <v>1.22935032749159</v>
      </c>
      <c r="D1246" t="s">
        <v>233</v>
      </c>
      <c r="E1246">
        <v>1991.54753053638</v>
      </c>
      <c r="F1246">
        <v>2</v>
      </c>
      <c r="I1246" t="s">
        <v>233</v>
      </c>
      <c r="J1246">
        <v>1</v>
      </c>
      <c r="K1246">
        <v>9999</v>
      </c>
      <c r="L1246">
        <v>-8</v>
      </c>
      <c r="M1246" t="s">
        <v>225</v>
      </c>
      <c r="N1246">
        <v>0.38811691423095401</v>
      </c>
      <c r="O1246">
        <v>0.4</v>
      </c>
    </row>
    <row r="1247" spans="1:15">
      <c r="A1247">
        <v>2017</v>
      </c>
      <c r="B1247" t="s">
        <v>231</v>
      </c>
      <c r="C1247">
        <v>1.22935032749159</v>
      </c>
      <c r="D1247" t="s">
        <v>229</v>
      </c>
      <c r="E1247">
        <v>4431.8079306071904</v>
      </c>
      <c r="F1247">
        <v>5</v>
      </c>
      <c r="I1247" t="s">
        <v>233</v>
      </c>
      <c r="J1247">
        <v>1</v>
      </c>
      <c r="K1247">
        <v>9999</v>
      </c>
      <c r="L1247">
        <v>1</v>
      </c>
      <c r="M1247" t="s">
        <v>225</v>
      </c>
      <c r="N1247">
        <v>0.60987988496024403</v>
      </c>
      <c r="O1247">
        <v>0.55555555555555602</v>
      </c>
    </row>
    <row r="1248" spans="1:15">
      <c r="A1248">
        <v>2017</v>
      </c>
      <c r="B1248" t="s">
        <v>231</v>
      </c>
      <c r="C1248">
        <v>1.22935032749159</v>
      </c>
      <c r="D1248" t="s">
        <v>233</v>
      </c>
      <c r="E1248">
        <v>2834.8818551956101</v>
      </c>
      <c r="F1248">
        <v>4</v>
      </c>
      <c r="I1248" t="s">
        <v>233</v>
      </c>
      <c r="J1248">
        <v>1</v>
      </c>
      <c r="K1248">
        <v>9999</v>
      </c>
      <c r="L1248">
        <v>1</v>
      </c>
      <c r="M1248" t="s">
        <v>225</v>
      </c>
      <c r="N1248">
        <v>0.39012011503975602</v>
      </c>
      <c r="O1248">
        <v>0.44444444444444398</v>
      </c>
    </row>
    <row r="1249" spans="1:15">
      <c r="A1249">
        <v>2017</v>
      </c>
      <c r="B1249" t="s">
        <v>231</v>
      </c>
      <c r="C1249">
        <v>1.22935032749159</v>
      </c>
      <c r="D1249" t="s">
        <v>229</v>
      </c>
      <c r="E1249">
        <v>7395.7715701894103</v>
      </c>
      <c r="F1249">
        <v>7</v>
      </c>
      <c r="I1249" t="s">
        <v>233</v>
      </c>
      <c r="J1249">
        <v>1</v>
      </c>
      <c r="K1249">
        <v>9999</v>
      </c>
      <c r="L1249">
        <v>2</v>
      </c>
      <c r="M1249" t="s">
        <v>225</v>
      </c>
      <c r="N1249">
        <v>0.55714021115021295</v>
      </c>
      <c r="O1249">
        <v>0.53846153846153799</v>
      </c>
    </row>
    <row r="1250" spans="1:15">
      <c r="A1250">
        <v>2017</v>
      </c>
      <c r="B1250" t="s">
        <v>231</v>
      </c>
      <c r="C1250">
        <v>1.22935032749159</v>
      </c>
      <c r="D1250" t="s">
        <v>231</v>
      </c>
      <c r="E1250">
        <v>1177.7176137369399</v>
      </c>
      <c r="F1250">
        <v>1</v>
      </c>
      <c r="I1250" t="s">
        <v>233</v>
      </c>
      <c r="J1250">
        <v>1</v>
      </c>
      <c r="K1250">
        <v>9999</v>
      </c>
      <c r="L1250">
        <v>2</v>
      </c>
      <c r="M1250" t="s">
        <v>225</v>
      </c>
      <c r="N1250">
        <v>8.8720133358029293E-2</v>
      </c>
      <c r="O1250">
        <v>7.69230769230769E-2</v>
      </c>
    </row>
    <row r="1251" spans="1:15">
      <c r="A1251">
        <v>2017</v>
      </c>
      <c r="B1251" t="s">
        <v>231</v>
      </c>
      <c r="C1251">
        <v>1.22935032749159</v>
      </c>
      <c r="D1251" t="s">
        <v>233</v>
      </c>
      <c r="E1251">
        <v>4701.0356523278497</v>
      </c>
      <c r="F1251">
        <v>5</v>
      </c>
      <c r="I1251" t="s">
        <v>233</v>
      </c>
      <c r="J1251">
        <v>1</v>
      </c>
      <c r="K1251">
        <v>9999</v>
      </c>
      <c r="L1251">
        <v>2</v>
      </c>
      <c r="M1251" t="s">
        <v>225</v>
      </c>
      <c r="N1251">
        <v>0.35413965549175802</v>
      </c>
      <c r="O1251">
        <v>0.38461538461538503</v>
      </c>
    </row>
    <row r="1252" spans="1:15">
      <c r="A1252">
        <v>2017</v>
      </c>
      <c r="B1252" t="s">
        <v>231</v>
      </c>
      <c r="C1252">
        <v>1.22935032749159</v>
      </c>
      <c r="D1252" t="s">
        <v>229</v>
      </c>
      <c r="E1252">
        <v>6377.8694990263803</v>
      </c>
      <c r="F1252">
        <v>8</v>
      </c>
      <c r="I1252" t="s">
        <v>233</v>
      </c>
      <c r="J1252">
        <v>1</v>
      </c>
      <c r="K1252">
        <v>9999</v>
      </c>
      <c r="L1252">
        <v>3</v>
      </c>
      <c r="M1252" t="s">
        <v>225</v>
      </c>
      <c r="N1252">
        <v>0.40445934357215302</v>
      </c>
      <c r="O1252">
        <v>0.47058823529411797</v>
      </c>
    </row>
    <row r="1253" spans="1:15">
      <c r="A1253">
        <v>2017</v>
      </c>
      <c r="B1253" t="s">
        <v>231</v>
      </c>
      <c r="C1253">
        <v>1.22935032749159</v>
      </c>
      <c r="D1253" t="s">
        <v>231</v>
      </c>
      <c r="E1253">
        <v>3121.32048150115</v>
      </c>
      <c r="F1253">
        <v>3</v>
      </c>
      <c r="I1253" t="s">
        <v>233</v>
      </c>
      <c r="J1253">
        <v>1</v>
      </c>
      <c r="K1253">
        <v>9999</v>
      </c>
      <c r="L1253">
        <v>3</v>
      </c>
      <c r="M1253" t="s">
        <v>225</v>
      </c>
      <c r="N1253">
        <v>0.19794184142823701</v>
      </c>
      <c r="O1253">
        <v>0.17647058823529399</v>
      </c>
    </row>
    <row r="1254" spans="1:15">
      <c r="A1254">
        <v>2017</v>
      </c>
      <c r="B1254" t="s">
        <v>231</v>
      </c>
      <c r="C1254">
        <v>1.22935032749159</v>
      </c>
      <c r="D1254" t="s">
        <v>233</v>
      </c>
      <c r="E1254">
        <v>6269.6866702071202</v>
      </c>
      <c r="F1254">
        <v>6</v>
      </c>
      <c r="I1254" t="s">
        <v>233</v>
      </c>
      <c r="J1254">
        <v>1</v>
      </c>
      <c r="K1254">
        <v>9999</v>
      </c>
      <c r="L1254">
        <v>3</v>
      </c>
      <c r="M1254" t="s">
        <v>225</v>
      </c>
      <c r="N1254">
        <v>0.39759881499960997</v>
      </c>
      <c r="O1254">
        <v>0.35294117647058798</v>
      </c>
    </row>
    <row r="1255" spans="1:15">
      <c r="A1255">
        <v>2017</v>
      </c>
      <c r="B1255" t="s">
        <v>231</v>
      </c>
      <c r="C1255">
        <v>1.22935032749159</v>
      </c>
      <c r="D1255" t="s">
        <v>229</v>
      </c>
      <c r="E1255">
        <v>8776.3319879624705</v>
      </c>
      <c r="F1255">
        <v>10</v>
      </c>
      <c r="I1255" t="s">
        <v>233</v>
      </c>
      <c r="J1255">
        <v>1</v>
      </c>
      <c r="K1255">
        <v>9999</v>
      </c>
      <c r="L1255">
        <v>4</v>
      </c>
      <c r="M1255" t="s">
        <v>225</v>
      </c>
      <c r="N1255">
        <v>0.84017888666588203</v>
      </c>
      <c r="O1255">
        <v>0.83333333333333304</v>
      </c>
    </row>
    <row r="1256" spans="1:15">
      <c r="A1256">
        <v>2017</v>
      </c>
      <c r="B1256" t="s">
        <v>231</v>
      </c>
      <c r="C1256">
        <v>1.22935032749159</v>
      </c>
      <c r="D1256" t="s">
        <v>233</v>
      </c>
      <c r="E1256">
        <v>1669.4577447335801</v>
      </c>
      <c r="F1256">
        <v>2</v>
      </c>
      <c r="I1256" t="s">
        <v>233</v>
      </c>
      <c r="J1256">
        <v>1</v>
      </c>
      <c r="K1256">
        <v>9999</v>
      </c>
      <c r="L1256">
        <v>4</v>
      </c>
      <c r="M1256" t="s">
        <v>225</v>
      </c>
      <c r="N1256">
        <v>0.159821113334118</v>
      </c>
      <c r="O1256">
        <v>0.16666666666666699</v>
      </c>
    </row>
    <row r="1257" spans="1:15">
      <c r="A1257">
        <v>2017</v>
      </c>
      <c r="B1257" t="s">
        <v>231</v>
      </c>
      <c r="C1257">
        <v>1.22935032749159</v>
      </c>
      <c r="D1257" t="s">
        <v>229</v>
      </c>
      <c r="E1257">
        <v>9222.5861568419205</v>
      </c>
      <c r="F1257">
        <v>10</v>
      </c>
      <c r="I1257" t="s">
        <v>233</v>
      </c>
      <c r="J1257">
        <v>1</v>
      </c>
      <c r="K1257">
        <v>9999</v>
      </c>
      <c r="L1257">
        <v>5</v>
      </c>
      <c r="M1257" t="s">
        <v>225</v>
      </c>
      <c r="N1257">
        <v>0.68655623684451395</v>
      </c>
      <c r="O1257">
        <v>0.66666666666666696</v>
      </c>
    </row>
    <row r="1258" spans="1:15">
      <c r="A1258">
        <v>2017</v>
      </c>
      <c r="B1258" t="s">
        <v>231</v>
      </c>
      <c r="C1258">
        <v>1.22935032749159</v>
      </c>
      <c r="D1258" t="s">
        <v>233</v>
      </c>
      <c r="E1258">
        <v>4210.5248716587002</v>
      </c>
      <c r="F1258">
        <v>5</v>
      </c>
      <c r="I1258" t="s">
        <v>233</v>
      </c>
      <c r="J1258">
        <v>1</v>
      </c>
      <c r="K1258">
        <v>9999</v>
      </c>
      <c r="L1258">
        <v>5</v>
      </c>
      <c r="M1258" t="s">
        <v>225</v>
      </c>
      <c r="N1258">
        <v>0.313443763155486</v>
      </c>
      <c r="O1258">
        <v>0.33333333333333298</v>
      </c>
    </row>
    <row r="1259" spans="1:15">
      <c r="A1259">
        <v>2017</v>
      </c>
      <c r="B1259" t="s">
        <v>231</v>
      </c>
      <c r="C1259">
        <v>1.22935032749159</v>
      </c>
      <c r="D1259" t="s">
        <v>229</v>
      </c>
      <c r="E1259">
        <v>6931.0771463975898</v>
      </c>
      <c r="F1259">
        <v>7</v>
      </c>
      <c r="I1259" t="s">
        <v>233</v>
      </c>
      <c r="J1259">
        <v>1</v>
      </c>
      <c r="K1259">
        <v>9999</v>
      </c>
      <c r="L1259">
        <v>6</v>
      </c>
      <c r="M1259" t="s">
        <v>225</v>
      </c>
      <c r="N1259">
        <v>0.50628591954022995</v>
      </c>
      <c r="O1259">
        <v>0.5</v>
      </c>
    </row>
    <row r="1260" spans="1:15">
      <c r="A1260">
        <v>2017</v>
      </c>
      <c r="B1260" t="s">
        <v>231</v>
      </c>
      <c r="C1260">
        <v>1.22935032749159</v>
      </c>
      <c r="D1260" t="s">
        <v>233</v>
      </c>
      <c r="E1260">
        <v>6758.9681005487701</v>
      </c>
      <c r="F1260">
        <v>7</v>
      </c>
      <c r="I1260" t="s">
        <v>233</v>
      </c>
      <c r="J1260">
        <v>1</v>
      </c>
      <c r="K1260">
        <v>9999</v>
      </c>
      <c r="L1260">
        <v>6</v>
      </c>
      <c r="M1260" t="s">
        <v>225</v>
      </c>
      <c r="N1260">
        <v>0.49371408045977</v>
      </c>
      <c r="O1260">
        <v>0.5</v>
      </c>
    </row>
    <row r="1261" spans="1:15">
      <c r="A1261">
        <v>2017</v>
      </c>
      <c r="B1261" t="s">
        <v>231</v>
      </c>
      <c r="C1261">
        <v>1.22935032749159</v>
      </c>
      <c r="D1261" t="s">
        <v>229</v>
      </c>
      <c r="E1261">
        <v>6234.0355107098603</v>
      </c>
      <c r="F1261">
        <v>6</v>
      </c>
      <c r="I1261" t="s">
        <v>233</v>
      </c>
      <c r="J1261">
        <v>1</v>
      </c>
      <c r="K1261">
        <v>9999</v>
      </c>
      <c r="L1261">
        <v>7</v>
      </c>
      <c r="M1261" t="s">
        <v>225</v>
      </c>
      <c r="N1261">
        <v>1</v>
      </c>
      <c r="O1261">
        <v>1</v>
      </c>
    </row>
    <row r="1262" spans="1:15">
      <c r="A1262">
        <v>2017</v>
      </c>
      <c r="B1262" t="s">
        <v>231</v>
      </c>
      <c r="C1262">
        <v>1.22935032749159</v>
      </c>
      <c r="D1262" t="s">
        <v>229</v>
      </c>
      <c r="E1262">
        <v>4439.1840325721396</v>
      </c>
      <c r="F1262">
        <v>4</v>
      </c>
      <c r="I1262" t="s">
        <v>233</v>
      </c>
      <c r="J1262">
        <v>1</v>
      </c>
      <c r="K1262">
        <v>9999</v>
      </c>
      <c r="L1262">
        <v>8</v>
      </c>
      <c r="M1262" t="s">
        <v>225</v>
      </c>
      <c r="N1262">
        <v>0.72350230414746497</v>
      </c>
      <c r="O1262">
        <v>0.66666666666666696</v>
      </c>
    </row>
    <row r="1263" spans="1:15">
      <c r="A1263">
        <v>2017</v>
      </c>
      <c r="B1263" t="s">
        <v>231</v>
      </c>
      <c r="C1263">
        <v>1.22935032749159</v>
      </c>
      <c r="D1263" t="s">
        <v>233</v>
      </c>
      <c r="E1263">
        <v>1696.5034519384001</v>
      </c>
      <c r="F1263">
        <v>2</v>
      </c>
      <c r="I1263" t="s">
        <v>233</v>
      </c>
      <c r="J1263">
        <v>1</v>
      </c>
      <c r="K1263">
        <v>9999</v>
      </c>
      <c r="L1263">
        <v>8</v>
      </c>
      <c r="M1263" t="s">
        <v>225</v>
      </c>
      <c r="N1263">
        <v>0.27649769585253497</v>
      </c>
      <c r="O1263">
        <v>0.33333333333333298</v>
      </c>
    </row>
    <row r="1264" spans="1:15">
      <c r="A1264">
        <v>2017</v>
      </c>
      <c r="B1264" t="s">
        <v>231</v>
      </c>
      <c r="C1264">
        <v>1.22935032749159</v>
      </c>
      <c r="D1264" t="s">
        <v>229</v>
      </c>
      <c r="E1264">
        <v>2891.4319702602202</v>
      </c>
      <c r="F1264">
        <v>3</v>
      </c>
      <c r="I1264" t="s">
        <v>233</v>
      </c>
      <c r="J1264">
        <v>1</v>
      </c>
      <c r="K1264">
        <v>9999</v>
      </c>
      <c r="L1264">
        <v>9</v>
      </c>
      <c r="M1264" t="s">
        <v>225</v>
      </c>
      <c r="N1264">
        <v>0.22608862828030399</v>
      </c>
      <c r="O1264">
        <v>0.230769230769231</v>
      </c>
    </row>
    <row r="1265" spans="1:15">
      <c r="A1265">
        <v>2017</v>
      </c>
      <c r="B1265" t="s">
        <v>231</v>
      </c>
      <c r="C1265">
        <v>1.22935032749159</v>
      </c>
      <c r="D1265" t="s">
        <v>231</v>
      </c>
      <c r="E1265">
        <v>656.47307488051001</v>
      </c>
      <c r="F1265">
        <v>1</v>
      </c>
      <c r="I1265" t="s">
        <v>233</v>
      </c>
      <c r="J1265">
        <v>1</v>
      </c>
      <c r="K1265">
        <v>9999</v>
      </c>
      <c r="L1265">
        <v>9</v>
      </c>
      <c r="M1265" t="s">
        <v>225</v>
      </c>
      <c r="N1265">
        <v>5.1331346726905702E-2</v>
      </c>
      <c r="O1265">
        <v>7.69230769230769E-2</v>
      </c>
    </row>
    <row r="1266" spans="1:15">
      <c r="A1266">
        <v>2017</v>
      </c>
      <c r="B1266" t="s">
        <v>231</v>
      </c>
      <c r="C1266">
        <v>1.22935032749159</v>
      </c>
      <c r="D1266" t="s">
        <v>233</v>
      </c>
      <c r="E1266">
        <v>9241.0264117542902</v>
      </c>
      <c r="F1266">
        <v>9</v>
      </c>
      <c r="I1266" t="s">
        <v>233</v>
      </c>
      <c r="J1266">
        <v>1</v>
      </c>
      <c r="K1266">
        <v>9999</v>
      </c>
      <c r="L1266">
        <v>9</v>
      </c>
      <c r="M1266" t="s">
        <v>225</v>
      </c>
      <c r="N1266">
        <v>0.72258002499279095</v>
      </c>
      <c r="O1266">
        <v>0.69230769230769196</v>
      </c>
    </row>
    <row r="1267" spans="1:15">
      <c r="A1267">
        <v>2017</v>
      </c>
      <c r="B1267" t="s">
        <v>235</v>
      </c>
      <c r="C1267">
        <v>1.2238570357570999</v>
      </c>
      <c r="D1267" t="s">
        <v>229</v>
      </c>
      <c r="E1267">
        <v>11211.754304570801</v>
      </c>
      <c r="F1267">
        <v>15</v>
      </c>
      <c r="I1267" t="s">
        <v>233</v>
      </c>
      <c r="J1267">
        <v>1</v>
      </c>
      <c r="K1267">
        <v>9999</v>
      </c>
      <c r="L1267">
        <v>-8</v>
      </c>
      <c r="M1267" t="s">
        <v>225</v>
      </c>
      <c r="N1267">
        <v>0.92330175367869405</v>
      </c>
      <c r="O1267">
        <v>0.9375</v>
      </c>
    </row>
    <row r="1268" spans="1:15">
      <c r="A1268">
        <v>2017</v>
      </c>
      <c r="B1268" t="s">
        <v>235</v>
      </c>
      <c r="C1268">
        <v>1.2238570357570999</v>
      </c>
      <c r="D1268" t="s">
        <v>231</v>
      </c>
      <c r="E1268">
        <v>931.35520421115598</v>
      </c>
      <c r="F1268">
        <v>1</v>
      </c>
      <c r="I1268" t="s">
        <v>233</v>
      </c>
      <c r="J1268">
        <v>1</v>
      </c>
      <c r="K1268">
        <v>9999</v>
      </c>
      <c r="L1268">
        <v>-8</v>
      </c>
      <c r="M1268" t="s">
        <v>225</v>
      </c>
      <c r="N1268">
        <v>7.6698246321306202E-2</v>
      </c>
      <c r="O1268">
        <v>6.25E-2</v>
      </c>
    </row>
    <row r="1269" spans="1:15">
      <c r="A1269">
        <v>2017</v>
      </c>
      <c r="B1269" t="s">
        <v>235</v>
      </c>
      <c r="C1269">
        <v>1.2238570357570999</v>
      </c>
      <c r="D1269" t="s">
        <v>229</v>
      </c>
      <c r="E1269">
        <v>1884247.8445375699</v>
      </c>
      <c r="F1269">
        <v>2209</v>
      </c>
      <c r="I1269" t="s">
        <v>233</v>
      </c>
      <c r="J1269">
        <v>1</v>
      </c>
      <c r="K1269">
        <v>9999</v>
      </c>
      <c r="L1269">
        <v>1</v>
      </c>
      <c r="M1269" t="s">
        <v>225</v>
      </c>
      <c r="N1269">
        <v>0.69334895727314805</v>
      </c>
      <c r="O1269">
        <v>0.69269363436814002</v>
      </c>
    </row>
    <row r="1270" spans="1:15">
      <c r="A1270">
        <v>2017</v>
      </c>
      <c r="B1270" t="s">
        <v>235</v>
      </c>
      <c r="C1270">
        <v>1.2238570357570999</v>
      </c>
      <c r="D1270" t="s">
        <v>231</v>
      </c>
      <c r="E1270">
        <v>2876.0640340291902</v>
      </c>
      <c r="F1270">
        <v>3</v>
      </c>
      <c r="I1270" t="s">
        <v>233</v>
      </c>
      <c r="J1270">
        <v>1</v>
      </c>
      <c r="K1270">
        <v>9999</v>
      </c>
      <c r="L1270">
        <v>1</v>
      </c>
      <c r="M1270" t="s">
        <v>225</v>
      </c>
      <c r="N1270">
        <v>1.0583087595540501E-3</v>
      </c>
      <c r="O1270">
        <v>9.4073377234242701E-4</v>
      </c>
    </row>
    <row r="1271" spans="1:15">
      <c r="A1271">
        <v>2017</v>
      </c>
      <c r="B1271" t="s">
        <v>235</v>
      </c>
      <c r="C1271">
        <v>1.2238570357570999</v>
      </c>
      <c r="D1271" t="s">
        <v>233</v>
      </c>
      <c r="E1271">
        <v>830480.011895912</v>
      </c>
      <c r="F1271">
        <v>977</v>
      </c>
      <c r="I1271" t="s">
        <v>233</v>
      </c>
      <c r="J1271">
        <v>1</v>
      </c>
      <c r="K1271">
        <v>9999</v>
      </c>
      <c r="L1271">
        <v>1</v>
      </c>
      <c r="M1271" t="s">
        <v>225</v>
      </c>
      <c r="N1271">
        <v>0.30559273396729802</v>
      </c>
      <c r="O1271">
        <v>0.30636563185951698</v>
      </c>
    </row>
    <row r="1272" spans="1:15">
      <c r="A1272">
        <v>2017</v>
      </c>
      <c r="B1272" t="s">
        <v>235</v>
      </c>
      <c r="C1272">
        <v>1.2238570357570999</v>
      </c>
      <c r="D1272" t="s">
        <v>227</v>
      </c>
      <c r="E1272">
        <v>615.60008898582305</v>
      </c>
      <c r="F1272">
        <v>1</v>
      </c>
      <c r="I1272" t="s">
        <v>233</v>
      </c>
      <c r="J1272">
        <v>1</v>
      </c>
      <c r="K1272">
        <v>9999</v>
      </c>
      <c r="L1272">
        <v>2</v>
      </c>
      <c r="M1272" t="s">
        <v>225</v>
      </c>
      <c r="N1272">
        <v>1.18581845991651E-4</v>
      </c>
      <c r="O1272">
        <v>1.6553550736633001E-4</v>
      </c>
    </row>
    <row r="1273" spans="1:15">
      <c r="A1273">
        <v>2017</v>
      </c>
      <c r="B1273" t="s">
        <v>235</v>
      </c>
      <c r="C1273">
        <v>1.2238570357570999</v>
      </c>
      <c r="D1273" t="s">
        <v>229</v>
      </c>
      <c r="E1273">
        <v>3716771.81917293</v>
      </c>
      <c r="F1273">
        <v>4319</v>
      </c>
      <c r="I1273" t="s">
        <v>233</v>
      </c>
      <c r="J1273">
        <v>1</v>
      </c>
      <c r="K1273">
        <v>9999</v>
      </c>
      <c r="L1273">
        <v>2</v>
      </c>
      <c r="M1273" t="s">
        <v>225</v>
      </c>
      <c r="N1273">
        <v>0.71595451549296596</v>
      </c>
      <c r="O1273">
        <v>0.71494785631517999</v>
      </c>
    </row>
    <row r="1274" spans="1:15">
      <c r="A1274">
        <v>2017</v>
      </c>
      <c r="B1274" t="s">
        <v>235</v>
      </c>
      <c r="C1274">
        <v>1.2238570357570999</v>
      </c>
      <c r="D1274" t="s">
        <v>231</v>
      </c>
      <c r="E1274">
        <v>1242.2148912934599</v>
      </c>
      <c r="F1274">
        <v>1</v>
      </c>
      <c r="I1274" t="s">
        <v>233</v>
      </c>
      <c r="J1274">
        <v>1</v>
      </c>
      <c r="K1274">
        <v>9999</v>
      </c>
      <c r="L1274">
        <v>2</v>
      </c>
      <c r="M1274" t="s">
        <v>225</v>
      </c>
      <c r="N1274">
        <v>2.3928543475452399E-4</v>
      </c>
      <c r="O1274">
        <v>1.6553550736633001E-4</v>
      </c>
    </row>
    <row r="1275" spans="1:15">
      <c r="A1275">
        <v>2017</v>
      </c>
      <c r="B1275" t="s">
        <v>235</v>
      </c>
      <c r="C1275">
        <v>1.2238570357570999</v>
      </c>
      <c r="D1275" t="s">
        <v>233</v>
      </c>
      <c r="E1275">
        <v>1472722.24469313</v>
      </c>
      <c r="F1275">
        <v>1720</v>
      </c>
      <c r="I1275" t="s">
        <v>233</v>
      </c>
      <c r="J1275">
        <v>1</v>
      </c>
      <c r="K1275">
        <v>9999</v>
      </c>
      <c r="L1275">
        <v>2</v>
      </c>
      <c r="M1275" t="s">
        <v>225</v>
      </c>
      <c r="N1275">
        <v>0.28368761722628799</v>
      </c>
      <c r="O1275">
        <v>0.284721072670088</v>
      </c>
    </row>
    <row r="1276" spans="1:15">
      <c r="A1276">
        <v>2017</v>
      </c>
      <c r="B1276" t="s">
        <v>235</v>
      </c>
      <c r="C1276">
        <v>1.2238570357570999</v>
      </c>
      <c r="D1276" t="s">
        <v>229</v>
      </c>
      <c r="E1276">
        <v>2619314.73806882</v>
      </c>
      <c r="F1276">
        <v>2958</v>
      </c>
      <c r="I1276" t="s">
        <v>233</v>
      </c>
      <c r="J1276">
        <v>1</v>
      </c>
      <c r="K1276">
        <v>9999</v>
      </c>
      <c r="L1276">
        <v>3</v>
      </c>
      <c r="M1276" t="s">
        <v>225</v>
      </c>
      <c r="N1276">
        <v>0.72320814291874003</v>
      </c>
      <c r="O1276">
        <v>0.72358121330724101</v>
      </c>
    </row>
    <row r="1277" spans="1:15">
      <c r="A1277">
        <v>2017</v>
      </c>
      <c r="B1277" t="s">
        <v>235</v>
      </c>
      <c r="C1277">
        <v>1.2238570357570999</v>
      </c>
      <c r="D1277" t="s">
        <v>231</v>
      </c>
      <c r="E1277">
        <v>576.43666384159599</v>
      </c>
      <c r="F1277">
        <v>1</v>
      </c>
      <c r="I1277" t="s">
        <v>233</v>
      </c>
      <c r="J1277">
        <v>1</v>
      </c>
      <c r="K1277">
        <v>9999</v>
      </c>
      <c r="L1277">
        <v>3</v>
      </c>
      <c r="M1277" t="s">
        <v>225</v>
      </c>
      <c r="N1277">
        <v>1.5915753960691099E-4</v>
      </c>
      <c r="O1277">
        <v>2.4461839530332701E-4</v>
      </c>
    </row>
    <row r="1278" spans="1:15">
      <c r="A1278">
        <v>2017</v>
      </c>
      <c r="B1278" t="s">
        <v>235</v>
      </c>
      <c r="C1278">
        <v>1.2238570357570999</v>
      </c>
      <c r="D1278" t="s">
        <v>233</v>
      </c>
      <c r="E1278">
        <v>1001908.11460848</v>
      </c>
      <c r="F1278">
        <v>1129</v>
      </c>
      <c r="I1278" t="s">
        <v>233</v>
      </c>
      <c r="J1278">
        <v>1</v>
      </c>
      <c r="K1278">
        <v>9999</v>
      </c>
      <c r="L1278">
        <v>3</v>
      </c>
      <c r="M1278" t="s">
        <v>225</v>
      </c>
      <c r="N1278">
        <v>0.27663269954165298</v>
      </c>
      <c r="O1278">
        <v>0.276174168297456</v>
      </c>
    </row>
    <row r="1279" spans="1:15">
      <c r="A1279">
        <v>2017</v>
      </c>
      <c r="B1279" t="s">
        <v>235</v>
      </c>
      <c r="C1279">
        <v>1.2238570357570999</v>
      </c>
      <c r="D1279" t="s">
        <v>229</v>
      </c>
      <c r="E1279">
        <v>2516882.7996040899</v>
      </c>
      <c r="F1279">
        <v>2967</v>
      </c>
      <c r="I1279" t="s">
        <v>233</v>
      </c>
      <c r="J1279">
        <v>1</v>
      </c>
      <c r="K1279">
        <v>9999</v>
      </c>
      <c r="L1279">
        <v>4</v>
      </c>
      <c r="M1279" t="s">
        <v>225</v>
      </c>
      <c r="N1279">
        <v>0.87561886773815001</v>
      </c>
      <c r="O1279">
        <v>0.88015425689706295</v>
      </c>
    </row>
    <row r="1280" spans="1:15">
      <c r="A1280">
        <v>2017</v>
      </c>
      <c r="B1280" t="s">
        <v>235</v>
      </c>
      <c r="C1280">
        <v>1.2238570357570999</v>
      </c>
      <c r="D1280" t="s">
        <v>231</v>
      </c>
      <c r="E1280">
        <v>528.70623944706904</v>
      </c>
      <c r="F1280">
        <v>1</v>
      </c>
      <c r="I1280" t="s">
        <v>233</v>
      </c>
      <c r="J1280">
        <v>1</v>
      </c>
      <c r="K1280">
        <v>9999</v>
      </c>
      <c r="L1280">
        <v>4</v>
      </c>
      <c r="M1280" t="s">
        <v>225</v>
      </c>
      <c r="N1280">
        <v>1.8393592217466799E-4</v>
      </c>
      <c r="O1280">
        <v>2.9664787896766502E-4</v>
      </c>
    </row>
    <row r="1281" spans="1:15">
      <c r="A1281">
        <v>2017</v>
      </c>
      <c r="B1281" t="s">
        <v>235</v>
      </c>
      <c r="C1281">
        <v>1.2238570357570999</v>
      </c>
      <c r="D1281" t="s">
        <v>233</v>
      </c>
      <c r="E1281">
        <v>356992.97804516798</v>
      </c>
      <c r="F1281">
        <v>403</v>
      </c>
      <c r="I1281" t="s">
        <v>233</v>
      </c>
      <c r="J1281">
        <v>1</v>
      </c>
      <c r="K1281">
        <v>9999</v>
      </c>
      <c r="L1281">
        <v>4</v>
      </c>
      <c r="M1281" t="s">
        <v>225</v>
      </c>
      <c r="N1281">
        <v>0.12419719633967501</v>
      </c>
      <c r="O1281">
        <v>0.119549095223969</v>
      </c>
    </row>
    <row r="1282" spans="1:15">
      <c r="A1282">
        <v>2017</v>
      </c>
      <c r="B1282" t="s">
        <v>235</v>
      </c>
      <c r="C1282">
        <v>1.2238570357570999</v>
      </c>
      <c r="D1282" t="s">
        <v>227</v>
      </c>
      <c r="E1282">
        <v>1124.72461586078</v>
      </c>
      <c r="F1282">
        <v>1</v>
      </c>
      <c r="I1282" t="s">
        <v>233</v>
      </c>
      <c r="J1282">
        <v>1</v>
      </c>
      <c r="K1282">
        <v>9999</v>
      </c>
      <c r="L1282">
        <v>5</v>
      </c>
      <c r="M1282" t="s">
        <v>225</v>
      </c>
      <c r="N1282">
        <v>3.8042330889627598E-4</v>
      </c>
      <c r="O1282">
        <v>3.0120481927710803E-4</v>
      </c>
    </row>
    <row r="1283" spans="1:15">
      <c r="A1283">
        <v>2017</v>
      </c>
      <c r="B1283" t="s">
        <v>235</v>
      </c>
      <c r="C1283">
        <v>1.2238570357570999</v>
      </c>
      <c r="D1283" t="s">
        <v>229</v>
      </c>
      <c r="E1283">
        <v>2180293.9660590701</v>
      </c>
      <c r="F1283">
        <v>2442</v>
      </c>
      <c r="I1283" t="s">
        <v>233</v>
      </c>
      <c r="J1283">
        <v>1</v>
      </c>
      <c r="K1283">
        <v>9999</v>
      </c>
      <c r="L1283">
        <v>5</v>
      </c>
      <c r="M1283" t="s">
        <v>225</v>
      </c>
      <c r="N1283">
        <v>0.73745575871475699</v>
      </c>
      <c r="O1283">
        <v>0.73554216867469902</v>
      </c>
    </row>
    <row r="1284" spans="1:15">
      <c r="A1284">
        <v>2017</v>
      </c>
      <c r="B1284" t="s">
        <v>235</v>
      </c>
      <c r="C1284">
        <v>1.2238570357570999</v>
      </c>
      <c r="D1284" t="s">
        <v>231</v>
      </c>
      <c r="E1284">
        <v>774.70150363424705</v>
      </c>
      <c r="F1284">
        <v>1</v>
      </c>
      <c r="I1284" t="s">
        <v>233</v>
      </c>
      <c r="J1284">
        <v>1</v>
      </c>
      <c r="K1284">
        <v>9999</v>
      </c>
      <c r="L1284">
        <v>5</v>
      </c>
      <c r="M1284" t="s">
        <v>225</v>
      </c>
      <c r="N1284">
        <v>2.6203259470222203E-4</v>
      </c>
      <c r="O1284">
        <v>3.0120481927710803E-4</v>
      </c>
    </row>
    <row r="1285" spans="1:15">
      <c r="A1285">
        <v>2017</v>
      </c>
      <c r="B1285" t="s">
        <v>235</v>
      </c>
      <c r="C1285">
        <v>1.2238570357570999</v>
      </c>
      <c r="D1285" t="s">
        <v>233</v>
      </c>
      <c r="E1285">
        <v>774314.764810947</v>
      </c>
      <c r="F1285">
        <v>876</v>
      </c>
      <c r="I1285" t="s">
        <v>233</v>
      </c>
      <c r="J1285">
        <v>1</v>
      </c>
      <c r="K1285">
        <v>9999</v>
      </c>
      <c r="L1285">
        <v>5</v>
      </c>
      <c r="M1285" t="s">
        <v>225</v>
      </c>
      <c r="N1285">
        <v>0.26190178538164399</v>
      </c>
      <c r="O1285">
        <v>0.26385542168674703</v>
      </c>
    </row>
    <row r="1286" spans="1:15">
      <c r="A1286">
        <v>2017</v>
      </c>
      <c r="B1286" t="s">
        <v>235</v>
      </c>
      <c r="C1286">
        <v>1.2238570357570999</v>
      </c>
      <c r="D1286" t="s">
        <v>229</v>
      </c>
      <c r="E1286">
        <v>1639498.4668127899</v>
      </c>
      <c r="F1286">
        <v>1906</v>
      </c>
      <c r="I1286" t="s">
        <v>233</v>
      </c>
      <c r="J1286">
        <v>1</v>
      </c>
      <c r="K1286">
        <v>9999</v>
      </c>
      <c r="L1286">
        <v>6</v>
      </c>
      <c r="M1286" t="s">
        <v>225</v>
      </c>
      <c r="N1286">
        <v>0.64026642718298998</v>
      </c>
      <c r="O1286">
        <v>0.64391891891891895</v>
      </c>
    </row>
    <row r="1287" spans="1:15">
      <c r="A1287">
        <v>2017</v>
      </c>
      <c r="B1287" t="s">
        <v>235</v>
      </c>
      <c r="C1287">
        <v>1.2238570357570999</v>
      </c>
      <c r="D1287" t="s">
        <v>231</v>
      </c>
      <c r="E1287">
        <v>1222.6331787213501</v>
      </c>
      <c r="F1287">
        <v>2</v>
      </c>
      <c r="I1287" t="s">
        <v>233</v>
      </c>
      <c r="J1287">
        <v>1</v>
      </c>
      <c r="K1287">
        <v>9999</v>
      </c>
      <c r="L1287">
        <v>6</v>
      </c>
      <c r="M1287" t="s">
        <v>225</v>
      </c>
      <c r="N1287">
        <v>4.7746978294959698E-4</v>
      </c>
      <c r="O1287">
        <v>6.7567567567567604E-4</v>
      </c>
    </row>
    <row r="1288" spans="1:15">
      <c r="A1288">
        <v>2017</v>
      </c>
      <c r="B1288" t="s">
        <v>235</v>
      </c>
      <c r="C1288">
        <v>1.2238570357570999</v>
      </c>
      <c r="D1288" t="s">
        <v>233</v>
      </c>
      <c r="E1288">
        <v>919929.27492532798</v>
      </c>
      <c r="F1288">
        <v>1052</v>
      </c>
      <c r="I1288" t="s">
        <v>233</v>
      </c>
      <c r="J1288">
        <v>1</v>
      </c>
      <c r="K1288">
        <v>9999</v>
      </c>
      <c r="L1288">
        <v>6</v>
      </c>
      <c r="M1288" t="s">
        <v>225</v>
      </c>
      <c r="N1288">
        <v>0.35925610303406003</v>
      </c>
      <c r="O1288">
        <v>0.35540540540540499</v>
      </c>
    </row>
    <row r="1289" spans="1:15">
      <c r="A1289">
        <v>2017</v>
      </c>
      <c r="B1289" t="s">
        <v>235</v>
      </c>
      <c r="C1289">
        <v>1.2238570357570999</v>
      </c>
      <c r="D1289" t="s">
        <v>229</v>
      </c>
      <c r="E1289">
        <v>1370309.88794098</v>
      </c>
      <c r="F1289">
        <v>1548</v>
      </c>
      <c r="I1289" t="s">
        <v>233</v>
      </c>
      <c r="J1289">
        <v>1</v>
      </c>
      <c r="K1289">
        <v>9999</v>
      </c>
      <c r="L1289">
        <v>7</v>
      </c>
      <c r="M1289" t="s">
        <v>225</v>
      </c>
      <c r="N1289">
        <v>0.66947912095008399</v>
      </c>
      <c r="O1289">
        <v>0.67333623314484603</v>
      </c>
    </row>
    <row r="1290" spans="1:15">
      <c r="A1290">
        <v>2017</v>
      </c>
      <c r="B1290" t="s">
        <v>235</v>
      </c>
      <c r="C1290">
        <v>1.2238570357570999</v>
      </c>
      <c r="D1290" t="s">
        <v>233</v>
      </c>
      <c r="E1290">
        <v>676520.020654705</v>
      </c>
      <c r="F1290">
        <v>751</v>
      </c>
      <c r="I1290" t="s">
        <v>233</v>
      </c>
      <c r="J1290">
        <v>1</v>
      </c>
      <c r="K1290">
        <v>9999</v>
      </c>
      <c r="L1290">
        <v>7</v>
      </c>
      <c r="M1290" t="s">
        <v>225</v>
      </c>
      <c r="N1290">
        <v>0.33052087904991601</v>
      </c>
      <c r="O1290">
        <v>0.32666376685515403</v>
      </c>
    </row>
    <row r="1291" spans="1:15">
      <c r="A1291">
        <v>2017</v>
      </c>
      <c r="B1291" t="s">
        <v>235</v>
      </c>
      <c r="C1291">
        <v>1.2238570357570999</v>
      </c>
      <c r="D1291" t="s">
        <v>229</v>
      </c>
      <c r="E1291">
        <v>1080592.33115138</v>
      </c>
      <c r="F1291">
        <v>1257</v>
      </c>
      <c r="I1291" t="s">
        <v>233</v>
      </c>
      <c r="J1291">
        <v>1</v>
      </c>
      <c r="K1291">
        <v>9999</v>
      </c>
      <c r="L1291">
        <v>8</v>
      </c>
      <c r="M1291" t="s">
        <v>225</v>
      </c>
      <c r="N1291">
        <v>0.61023804356690703</v>
      </c>
      <c r="O1291">
        <v>0.62043435340572595</v>
      </c>
    </row>
    <row r="1292" spans="1:15">
      <c r="A1292">
        <v>2017</v>
      </c>
      <c r="B1292" t="s">
        <v>235</v>
      </c>
      <c r="C1292">
        <v>1.2238570357570999</v>
      </c>
      <c r="D1292" t="s">
        <v>231</v>
      </c>
      <c r="E1292">
        <v>3944.4912262451498</v>
      </c>
      <c r="F1292">
        <v>5</v>
      </c>
      <c r="I1292" t="s">
        <v>233</v>
      </c>
      <c r="J1292">
        <v>1</v>
      </c>
      <c r="K1292">
        <v>9999</v>
      </c>
      <c r="L1292">
        <v>8</v>
      </c>
      <c r="M1292" t="s">
        <v>225</v>
      </c>
      <c r="N1292">
        <v>2.2275547765602901E-3</v>
      </c>
      <c r="O1292">
        <v>2.46791707798618E-3</v>
      </c>
    </row>
    <row r="1293" spans="1:15">
      <c r="A1293">
        <v>2017</v>
      </c>
      <c r="B1293" t="s">
        <v>235</v>
      </c>
      <c r="C1293">
        <v>1.2238570357570999</v>
      </c>
      <c r="D1293" t="s">
        <v>233</v>
      </c>
      <c r="E1293">
        <v>686234.99780454405</v>
      </c>
      <c r="F1293">
        <v>764</v>
      </c>
      <c r="I1293" t="s">
        <v>233</v>
      </c>
      <c r="J1293">
        <v>1</v>
      </c>
      <c r="K1293">
        <v>9999</v>
      </c>
      <c r="L1293">
        <v>8</v>
      </c>
      <c r="M1293" t="s">
        <v>225</v>
      </c>
      <c r="N1293">
        <v>0.38753440165653202</v>
      </c>
      <c r="O1293">
        <v>0.377097729516288</v>
      </c>
    </row>
    <row r="1294" spans="1:15">
      <c r="A1294">
        <v>2017</v>
      </c>
      <c r="B1294" t="s">
        <v>235</v>
      </c>
      <c r="C1294">
        <v>1.2238570357570999</v>
      </c>
      <c r="D1294" t="s">
        <v>229</v>
      </c>
      <c r="E1294">
        <v>1787131.11717913</v>
      </c>
      <c r="F1294">
        <v>2032</v>
      </c>
      <c r="I1294" t="s">
        <v>233</v>
      </c>
      <c r="J1294">
        <v>1</v>
      </c>
      <c r="K1294">
        <v>9999</v>
      </c>
      <c r="L1294">
        <v>9</v>
      </c>
      <c r="M1294" t="s">
        <v>225</v>
      </c>
      <c r="N1294">
        <v>0.62231299648835703</v>
      </c>
      <c r="O1294">
        <v>0.63164438918246801</v>
      </c>
    </row>
    <row r="1295" spans="1:15">
      <c r="A1295">
        <v>2017</v>
      </c>
      <c r="B1295" t="s">
        <v>235</v>
      </c>
      <c r="C1295">
        <v>1.2238570357570999</v>
      </c>
      <c r="D1295" t="s">
        <v>231</v>
      </c>
      <c r="E1295">
        <v>1919.00783206714</v>
      </c>
      <c r="F1295">
        <v>2</v>
      </c>
      <c r="I1295" t="s">
        <v>233</v>
      </c>
      <c r="J1295">
        <v>1</v>
      </c>
      <c r="K1295">
        <v>9999</v>
      </c>
      <c r="L1295">
        <v>9</v>
      </c>
      <c r="M1295" t="s">
        <v>225</v>
      </c>
      <c r="N1295">
        <v>6.6823497323650796E-4</v>
      </c>
      <c r="O1295">
        <v>6.2169723344731101E-4</v>
      </c>
    </row>
    <row r="1296" spans="1:15">
      <c r="A1296">
        <v>2017</v>
      </c>
      <c r="B1296" t="s">
        <v>235</v>
      </c>
      <c r="C1296">
        <v>1.2238570357570999</v>
      </c>
      <c r="D1296" t="s">
        <v>233</v>
      </c>
      <c r="E1296">
        <v>1082705.93225213</v>
      </c>
      <c r="F1296">
        <v>1183</v>
      </c>
      <c r="I1296" t="s">
        <v>233</v>
      </c>
      <c r="J1296">
        <v>1</v>
      </c>
      <c r="K1296">
        <v>9999</v>
      </c>
      <c r="L1296">
        <v>9</v>
      </c>
      <c r="M1296" t="s">
        <v>225</v>
      </c>
      <c r="N1296">
        <v>0.37701876853840599</v>
      </c>
      <c r="O1296">
        <v>0.36773391358408503</v>
      </c>
    </row>
    <row r="1297" spans="1:15">
      <c r="A1297">
        <v>2017</v>
      </c>
      <c r="B1297" t="s">
        <v>227</v>
      </c>
      <c r="D1297" t="s">
        <v>227</v>
      </c>
      <c r="F1297">
        <v>1495</v>
      </c>
      <c r="I1297" t="s">
        <v>233</v>
      </c>
      <c r="J1297">
        <v>2</v>
      </c>
      <c r="K1297">
        <v>9999</v>
      </c>
      <c r="L1297">
        <v>-9</v>
      </c>
      <c r="M1297" t="s">
        <v>225</v>
      </c>
      <c r="O1297">
        <v>1</v>
      </c>
    </row>
    <row r="1298" spans="1:15">
      <c r="A1298">
        <v>2017</v>
      </c>
      <c r="B1298" t="s">
        <v>227</v>
      </c>
      <c r="D1298" t="s">
        <v>227</v>
      </c>
      <c r="F1298">
        <v>14333</v>
      </c>
      <c r="I1298" t="s">
        <v>233</v>
      </c>
      <c r="J1298">
        <v>3</v>
      </c>
      <c r="K1298">
        <v>9999</v>
      </c>
      <c r="L1298">
        <v>-9</v>
      </c>
      <c r="M1298" t="s">
        <v>225</v>
      </c>
      <c r="O1298">
        <v>1</v>
      </c>
    </row>
    <row r="1299" spans="1:15">
      <c r="A1299">
        <v>2017</v>
      </c>
      <c r="B1299" t="s">
        <v>231</v>
      </c>
      <c r="D1299" t="s">
        <v>233</v>
      </c>
      <c r="F1299">
        <v>1</v>
      </c>
      <c r="I1299" t="s">
        <v>233</v>
      </c>
      <c r="J1299">
        <v>3</v>
      </c>
      <c r="K1299">
        <v>9999</v>
      </c>
      <c r="L1299">
        <v>5</v>
      </c>
      <c r="M1299" t="s">
        <v>225</v>
      </c>
      <c r="O1299">
        <v>1</v>
      </c>
    </row>
    <row r="1300" spans="1:15">
      <c r="A1300">
        <v>2017</v>
      </c>
      <c r="B1300" t="s">
        <v>231</v>
      </c>
      <c r="D1300" t="s">
        <v>233</v>
      </c>
      <c r="F1300">
        <v>1</v>
      </c>
      <c r="I1300" t="s">
        <v>233</v>
      </c>
      <c r="J1300">
        <v>3</v>
      </c>
      <c r="K1300">
        <v>9999</v>
      </c>
      <c r="L1300">
        <v>6</v>
      </c>
      <c r="M1300" t="s">
        <v>225</v>
      </c>
      <c r="O1300">
        <v>1</v>
      </c>
    </row>
    <row r="1301" spans="1:15">
      <c r="A1301">
        <v>2018</v>
      </c>
      <c r="B1301" t="s">
        <v>227</v>
      </c>
      <c r="D1301" t="s">
        <v>227</v>
      </c>
      <c r="F1301">
        <v>8322</v>
      </c>
      <c r="I1301" t="s">
        <v>227</v>
      </c>
      <c r="J1301">
        <v>3</v>
      </c>
      <c r="K1301">
        <v>9999</v>
      </c>
      <c r="L1301">
        <v>9999</v>
      </c>
      <c r="M1301" t="s">
        <v>225</v>
      </c>
      <c r="O1301">
        <v>1</v>
      </c>
    </row>
    <row r="1302" spans="1:15">
      <c r="A1302">
        <v>2018</v>
      </c>
      <c r="B1302" t="s">
        <v>227</v>
      </c>
      <c r="D1302" t="s">
        <v>227</v>
      </c>
      <c r="F1302">
        <v>15094</v>
      </c>
      <c r="I1302" t="s">
        <v>227</v>
      </c>
      <c r="J1302">
        <v>4</v>
      </c>
      <c r="K1302">
        <v>9999</v>
      </c>
      <c r="L1302">
        <v>9999</v>
      </c>
      <c r="M1302" t="s">
        <v>225</v>
      </c>
      <c r="O1302">
        <v>1</v>
      </c>
    </row>
    <row r="1303" spans="1:15">
      <c r="A1303">
        <v>2018</v>
      </c>
      <c r="B1303" t="s">
        <v>226</v>
      </c>
      <c r="C1303">
        <v>1.2934444724285601</v>
      </c>
      <c r="D1303" t="s">
        <v>227</v>
      </c>
      <c r="E1303">
        <v>1540176.76621114</v>
      </c>
      <c r="F1303">
        <v>1230</v>
      </c>
      <c r="I1303" t="s">
        <v>229</v>
      </c>
      <c r="J1303">
        <v>1</v>
      </c>
      <c r="K1303">
        <v>9999</v>
      </c>
      <c r="L1303">
        <v>9999</v>
      </c>
      <c r="M1303" t="s">
        <v>225</v>
      </c>
      <c r="N1303">
        <v>1</v>
      </c>
      <c r="O1303">
        <v>1</v>
      </c>
    </row>
    <row r="1304" spans="1:15">
      <c r="A1304">
        <v>2018</v>
      </c>
      <c r="B1304" t="s">
        <v>227</v>
      </c>
      <c r="C1304">
        <v>1.2427798990339001</v>
      </c>
      <c r="D1304" t="s">
        <v>227</v>
      </c>
      <c r="E1304">
        <v>11774.0967634472</v>
      </c>
      <c r="F1304">
        <v>12</v>
      </c>
      <c r="I1304" t="s">
        <v>229</v>
      </c>
      <c r="J1304">
        <v>1</v>
      </c>
      <c r="K1304">
        <v>9999</v>
      </c>
      <c r="L1304">
        <v>9999</v>
      </c>
      <c r="M1304" t="s">
        <v>225</v>
      </c>
      <c r="N1304">
        <v>1</v>
      </c>
      <c r="O1304">
        <v>1</v>
      </c>
    </row>
    <row r="1305" spans="1:15">
      <c r="A1305">
        <v>2018</v>
      </c>
      <c r="B1305" t="s">
        <v>231</v>
      </c>
      <c r="C1305">
        <v>1.35102419567054</v>
      </c>
      <c r="D1305" t="s">
        <v>227</v>
      </c>
      <c r="E1305">
        <v>34241.708239269799</v>
      </c>
      <c r="F1305">
        <v>31</v>
      </c>
      <c r="I1305" t="s">
        <v>229</v>
      </c>
      <c r="J1305">
        <v>1</v>
      </c>
      <c r="K1305">
        <v>9999</v>
      </c>
      <c r="L1305">
        <v>9999</v>
      </c>
      <c r="M1305" t="s">
        <v>225</v>
      </c>
      <c r="N1305">
        <v>1</v>
      </c>
      <c r="O1305">
        <v>1</v>
      </c>
    </row>
    <row r="1306" spans="1:15">
      <c r="A1306">
        <v>2018</v>
      </c>
      <c r="B1306" t="s">
        <v>235</v>
      </c>
      <c r="C1306">
        <v>1.2648677574965701</v>
      </c>
      <c r="D1306" t="s">
        <v>227</v>
      </c>
      <c r="E1306">
        <v>7060463.9952551704</v>
      </c>
      <c r="F1306">
        <v>7603</v>
      </c>
      <c r="I1306" t="s">
        <v>229</v>
      </c>
      <c r="J1306">
        <v>1</v>
      </c>
      <c r="K1306">
        <v>9999</v>
      </c>
      <c r="L1306">
        <v>9999</v>
      </c>
      <c r="M1306" t="s">
        <v>225</v>
      </c>
      <c r="N1306">
        <v>0.98997429816540095</v>
      </c>
      <c r="O1306">
        <v>0.98280765253360902</v>
      </c>
    </row>
    <row r="1307" spans="1:15">
      <c r="A1307">
        <v>2018</v>
      </c>
      <c r="B1307" t="s">
        <v>235</v>
      </c>
      <c r="C1307">
        <v>1.2648677574965701</v>
      </c>
      <c r="D1307" t="s">
        <v>229</v>
      </c>
      <c r="E1307">
        <v>64271.725361673001</v>
      </c>
      <c r="F1307">
        <v>119</v>
      </c>
      <c r="I1307" t="s">
        <v>229</v>
      </c>
      <c r="J1307">
        <v>1</v>
      </c>
      <c r="K1307">
        <v>9999</v>
      </c>
      <c r="L1307">
        <v>9999</v>
      </c>
      <c r="M1307" t="s">
        <v>225</v>
      </c>
      <c r="N1307">
        <v>9.0117811307530299E-3</v>
      </c>
      <c r="O1307">
        <v>1.5382626680455E-2</v>
      </c>
    </row>
    <row r="1308" spans="1:15">
      <c r="A1308">
        <v>2018</v>
      </c>
      <c r="B1308" t="s">
        <v>235</v>
      </c>
      <c r="C1308">
        <v>1.2648677574965701</v>
      </c>
      <c r="D1308" t="s">
        <v>233</v>
      </c>
      <c r="E1308">
        <v>7231.2489696078701</v>
      </c>
      <c r="F1308">
        <v>14</v>
      </c>
      <c r="I1308" t="s">
        <v>229</v>
      </c>
      <c r="J1308">
        <v>1</v>
      </c>
      <c r="K1308">
        <v>9999</v>
      </c>
      <c r="L1308">
        <v>9999</v>
      </c>
      <c r="M1308" t="s">
        <v>225</v>
      </c>
      <c r="N1308">
        <v>1.01392070384577E-3</v>
      </c>
      <c r="O1308">
        <v>1.8097207859358801E-3</v>
      </c>
    </row>
    <row r="1309" spans="1:15">
      <c r="A1309">
        <v>2018</v>
      </c>
      <c r="B1309" t="s">
        <v>227</v>
      </c>
      <c r="D1309" t="s">
        <v>227</v>
      </c>
      <c r="F1309">
        <v>349</v>
      </c>
      <c r="I1309" t="s">
        <v>229</v>
      </c>
      <c r="J1309">
        <v>2</v>
      </c>
      <c r="K1309">
        <v>9999</v>
      </c>
      <c r="L1309">
        <v>9999</v>
      </c>
      <c r="M1309" t="s">
        <v>225</v>
      </c>
      <c r="O1309">
        <v>1</v>
      </c>
    </row>
    <row r="1310" spans="1:15">
      <c r="A1310">
        <v>2018</v>
      </c>
      <c r="B1310" t="s">
        <v>227</v>
      </c>
      <c r="D1310" t="s">
        <v>227</v>
      </c>
      <c r="F1310">
        <v>2609</v>
      </c>
      <c r="I1310" t="s">
        <v>229</v>
      </c>
      <c r="J1310">
        <v>3</v>
      </c>
      <c r="K1310">
        <v>9999</v>
      </c>
      <c r="L1310">
        <v>9999</v>
      </c>
      <c r="M1310" t="s">
        <v>225</v>
      </c>
      <c r="O1310">
        <v>1</v>
      </c>
    </row>
    <row r="1311" spans="1:15">
      <c r="A1311">
        <v>2018</v>
      </c>
      <c r="B1311" t="s">
        <v>227</v>
      </c>
      <c r="D1311" t="s">
        <v>227</v>
      </c>
      <c r="F1311">
        <v>3727</v>
      </c>
      <c r="I1311" t="s">
        <v>229</v>
      </c>
      <c r="J1311">
        <v>4</v>
      </c>
      <c r="K1311">
        <v>9999</v>
      </c>
      <c r="L1311">
        <v>9999</v>
      </c>
      <c r="M1311" t="s">
        <v>225</v>
      </c>
      <c r="O1311">
        <v>1</v>
      </c>
    </row>
    <row r="1312" spans="1:15">
      <c r="A1312">
        <v>2018</v>
      </c>
      <c r="B1312" t="s">
        <v>226</v>
      </c>
      <c r="C1312">
        <v>1.2934444724285601</v>
      </c>
      <c r="D1312" t="s">
        <v>229</v>
      </c>
      <c r="E1312">
        <v>3776431.0228154901</v>
      </c>
      <c r="F1312">
        <v>3144</v>
      </c>
      <c r="I1312" t="s">
        <v>233</v>
      </c>
      <c r="J1312">
        <v>1</v>
      </c>
      <c r="K1312">
        <v>9999</v>
      </c>
      <c r="L1312">
        <v>9999</v>
      </c>
      <c r="M1312" t="s">
        <v>225</v>
      </c>
      <c r="N1312">
        <v>0.71951014550040904</v>
      </c>
      <c r="O1312">
        <v>0.71895723759432895</v>
      </c>
    </row>
    <row r="1313" spans="1:15">
      <c r="A1313">
        <v>2018</v>
      </c>
      <c r="B1313" t="s">
        <v>226</v>
      </c>
      <c r="C1313">
        <v>1.2934444724285601</v>
      </c>
      <c r="D1313" t="s">
        <v>231</v>
      </c>
      <c r="E1313">
        <v>11956.600703129599</v>
      </c>
      <c r="F1313">
        <v>9</v>
      </c>
      <c r="I1313" t="s">
        <v>233</v>
      </c>
      <c r="J1313">
        <v>1</v>
      </c>
      <c r="K1313">
        <v>9999</v>
      </c>
      <c r="L1313">
        <v>9999</v>
      </c>
      <c r="M1313" t="s">
        <v>225</v>
      </c>
      <c r="N1313">
        <v>2.2780491579547598E-3</v>
      </c>
      <c r="O1313">
        <v>2.0580836954036102E-3</v>
      </c>
    </row>
    <row r="1314" spans="1:15">
      <c r="A1314">
        <v>2018</v>
      </c>
      <c r="B1314" t="s">
        <v>226</v>
      </c>
      <c r="C1314">
        <v>1.2934444724285601</v>
      </c>
      <c r="D1314" t="s">
        <v>233</v>
      </c>
      <c r="E1314">
        <v>1460226.3764813801</v>
      </c>
      <c r="F1314">
        <v>1220</v>
      </c>
      <c r="I1314" t="s">
        <v>233</v>
      </c>
      <c r="J1314">
        <v>1</v>
      </c>
      <c r="K1314">
        <v>9999</v>
      </c>
      <c r="L1314">
        <v>9999</v>
      </c>
      <c r="M1314" t="s">
        <v>225</v>
      </c>
      <c r="N1314">
        <v>0.27821180534163598</v>
      </c>
      <c r="O1314">
        <v>0.278984678710268</v>
      </c>
    </row>
    <row r="1315" spans="1:15">
      <c r="A1315">
        <v>2018</v>
      </c>
      <c r="B1315" t="s">
        <v>227</v>
      </c>
      <c r="C1315">
        <v>1.2427798990339001</v>
      </c>
      <c r="D1315" t="s">
        <v>227</v>
      </c>
      <c r="E1315">
        <v>39128.9251210824</v>
      </c>
      <c r="F1315">
        <v>38</v>
      </c>
      <c r="I1315" t="s">
        <v>233</v>
      </c>
      <c r="J1315">
        <v>1</v>
      </c>
      <c r="K1315">
        <v>9999</v>
      </c>
      <c r="L1315">
        <v>9999</v>
      </c>
      <c r="M1315" t="s">
        <v>225</v>
      </c>
      <c r="N1315">
        <v>0.80683186838531096</v>
      </c>
      <c r="O1315">
        <v>0.79166666666666696</v>
      </c>
    </row>
    <row r="1316" spans="1:15">
      <c r="A1316">
        <v>2018</v>
      </c>
      <c r="B1316" t="s">
        <v>227</v>
      </c>
      <c r="C1316">
        <v>1.2427798990339001</v>
      </c>
      <c r="D1316" t="s">
        <v>229</v>
      </c>
      <c r="E1316">
        <v>5650.9202009071596</v>
      </c>
      <c r="F1316">
        <v>6</v>
      </c>
      <c r="I1316" t="s">
        <v>233</v>
      </c>
      <c r="J1316">
        <v>1</v>
      </c>
      <c r="K1316">
        <v>9999</v>
      </c>
      <c r="L1316">
        <v>9999</v>
      </c>
      <c r="M1316" t="s">
        <v>225</v>
      </c>
      <c r="N1316">
        <v>0.116521026061553</v>
      </c>
      <c r="O1316">
        <v>0.125</v>
      </c>
    </row>
    <row r="1317" spans="1:15">
      <c r="A1317">
        <v>2018</v>
      </c>
      <c r="B1317" t="s">
        <v>227</v>
      </c>
      <c r="C1317">
        <v>1.2427798990339001</v>
      </c>
      <c r="D1317" t="s">
        <v>233</v>
      </c>
      <c r="E1317">
        <v>3717.1546780103999</v>
      </c>
      <c r="F1317">
        <v>4</v>
      </c>
      <c r="I1317" t="s">
        <v>233</v>
      </c>
      <c r="J1317">
        <v>1</v>
      </c>
      <c r="K1317">
        <v>9999</v>
      </c>
      <c r="L1317">
        <v>9999</v>
      </c>
      <c r="M1317" t="s">
        <v>225</v>
      </c>
      <c r="N1317">
        <v>7.6647105553135295E-2</v>
      </c>
      <c r="O1317">
        <v>8.3333333333333301E-2</v>
      </c>
    </row>
    <row r="1318" spans="1:15">
      <c r="A1318">
        <v>2018</v>
      </c>
      <c r="B1318" t="s">
        <v>231</v>
      </c>
      <c r="C1318">
        <v>1.35102419567054</v>
      </c>
      <c r="D1318" t="s">
        <v>229</v>
      </c>
      <c r="E1318">
        <v>66446.071991468503</v>
      </c>
      <c r="F1318">
        <v>60</v>
      </c>
      <c r="I1318" t="s">
        <v>233</v>
      </c>
      <c r="J1318">
        <v>1</v>
      </c>
      <c r="K1318">
        <v>9999</v>
      </c>
      <c r="L1318">
        <v>9999</v>
      </c>
      <c r="M1318" t="s">
        <v>225</v>
      </c>
      <c r="N1318">
        <v>0.681162832569284</v>
      </c>
      <c r="O1318">
        <v>0.68965517241379304</v>
      </c>
    </row>
    <row r="1319" spans="1:15">
      <c r="A1319">
        <v>2018</v>
      </c>
      <c r="B1319" t="s">
        <v>231</v>
      </c>
      <c r="C1319">
        <v>1.35102419567054</v>
      </c>
      <c r="D1319" t="s">
        <v>231</v>
      </c>
      <c r="E1319">
        <v>7449.5474149273596</v>
      </c>
      <c r="F1319">
        <v>7</v>
      </c>
      <c r="I1319" t="s">
        <v>233</v>
      </c>
      <c r="J1319">
        <v>1</v>
      </c>
      <c r="K1319">
        <v>9999</v>
      </c>
      <c r="L1319">
        <v>9999</v>
      </c>
      <c r="M1319" t="s">
        <v>225</v>
      </c>
      <c r="N1319">
        <v>7.63680179493927E-2</v>
      </c>
      <c r="O1319">
        <v>8.04597701149425E-2</v>
      </c>
    </row>
    <row r="1320" spans="1:15">
      <c r="A1320">
        <v>2018</v>
      </c>
      <c r="B1320" t="s">
        <v>231</v>
      </c>
      <c r="C1320">
        <v>1.35102419567054</v>
      </c>
      <c r="D1320" t="s">
        <v>233</v>
      </c>
      <c r="E1320">
        <v>23652.380593604099</v>
      </c>
      <c r="F1320">
        <v>20</v>
      </c>
      <c r="I1320" t="s">
        <v>233</v>
      </c>
      <c r="J1320">
        <v>1</v>
      </c>
      <c r="K1320">
        <v>9999</v>
      </c>
      <c r="L1320">
        <v>9999</v>
      </c>
      <c r="M1320" t="s">
        <v>225</v>
      </c>
      <c r="N1320">
        <v>0.242469149481323</v>
      </c>
      <c r="O1320">
        <v>0.229885057471264</v>
      </c>
    </row>
    <row r="1321" spans="1:15">
      <c r="A1321">
        <v>2018</v>
      </c>
      <c r="B1321" t="s">
        <v>235</v>
      </c>
      <c r="C1321">
        <v>1.2648677574965701</v>
      </c>
      <c r="D1321" t="s">
        <v>227</v>
      </c>
      <c r="E1321">
        <v>4688.8647770397702</v>
      </c>
      <c r="F1321">
        <v>4</v>
      </c>
      <c r="I1321" t="s">
        <v>233</v>
      </c>
      <c r="J1321">
        <v>1</v>
      </c>
      <c r="K1321">
        <v>9999</v>
      </c>
      <c r="L1321">
        <v>9999</v>
      </c>
      <c r="M1321" t="s">
        <v>225</v>
      </c>
      <c r="N1321">
        <v>1.74135565124634E-4</v>
      </c>
      <c r="O1321">
        <v>1.3109166584734401E-4</v>
      </c>
    </row>
    <row r="1322" spans="1:15">
      <c r="A1322">
        <v>2018</v>
      </c>
      <c r="B1322" t="s">
        <v>235</v>
      </c>
      <c r="C1322">
        <v>1.2648677574965701</v>
      </c>
      <c r="D1322" t="s">
        <v>229</v>
      </c>
      <c r="E1322">
        <v>19208418.371060699</v>
      </c>
      <c r="F1322">
        <v>21882</v>
      </c>
      <c r="I1322" t="s">
        <v>233</v>
      </c>
      <c r="J1322">
        <v>1</v>
      </c>
      <c r="K1322">
        <v>9999</v>
      </c>
      <c r="L1322">
        <v>9999</v>
      </c>
      <c r="M1322" t="s">
        <v>225</v>
      </c>
      <c r="N1322">
        <v>0.71336431039215897</v>
      </c>
      <c r="O1322">
        <v>0.71713695801789401</v>
      </c>
    </row>
    <row r="1323" spans="1:15">
      <c r="A1323">
        <v>2018</v>
      </c>
      <c r="B1323" t="s">
        <v>235</v>
      </c>
      <c r="C1323">
        <v>1.2648677574965701</v>
      </c>
      <c r="D1323" t="s">
        <v>231</v>
      </c>
      <c r="E1323">
        <v>19069.146312018202</v>
      </c>
      <c r="F1323">
        <v>23</v>
      </c>
      <c r="I1323" t="s">
        <v>233</v>
      </c>
      <c r="J1323">
        <v>1</v>
      </c>
      <c r="K1323">
        <v>9999</v>
      </c>
      <c r="L1323">
        <v>9999</v>
      </c>
      <c r="M1323" t="s">
        <v>225</v>
      </c>
      <c r="N1323">
        <v>7.0819200966252703E-4</v>
      </c>
      <c r="O1323">
        <v>7.5377707862222696E-4</v>
      </c>
    </row>
    <row r="1324" spans="1:15">
      <c r="A1324">
        <v>2018</v>
      </c>
      <c r="B1324" t="s">
        <v>235</v>
      </c>
      <c r="C1324">
        <v>1.2648677574965701</v>
      </c>
      <c r="D1324" t="s">
        <v>233</v>
      </c>
      <c r="E1324">
        <v>7694343.6178502701</v>
      </c>
      <c r="F1324">
        <v>8604</v>
      </c>
      <c r="I1324" t="s">
        <v>233</v>
      </c>
      <c r="J1324">
        <v>1</v>
      </c>
      <c r="K1324">
        <v>9999</v>
      </c>
      <c r="L1324">
        <v>9999</v>
      </c>
      <c r="M1324" t="s">
        <v>225</v>
      </c>
      <c r="N1324">
        <v>0.28575336203305401</v>
      </c>
      <c r="O1324">
        <v>0.28197817323763602</v>
      </c>
    </row>
    <row r="1325" spans="1:15">
      <c r="A1325">
        <v>2018</v>
      </c>
      <c r="B1325" t="s">
        <v>227</v>
      </c>
      <c r="D1325" t="s">
        <v>227</v>
      </c>
      <c r="F1325">
        <v>1328</v>
      </c>
      <c r="I1325" t="s">
        <v>233</v>
      </c>
      <c r="J1325">
        <v>2</v>
      </c>
      <c r="K1325">
        <v>9999</v>
      </c>
      <c r="L1325">
        <v>9999</v>
      </c>
      <c r="M1325" t="s">
        <v>225</v>
      </c>
      <c r="O1325">
        <v>1</v>
      </c>
    </row>
    <row r="1326" spans="1:15">
      <c r="A1326">
        <v>2018</v>
      </c>
      <c r="B1326" t="s">
        <v>227</v>
      </c>
      <c r="D1326" t="s">
        <v>227</v>
      </c>
      <c r="F1326">
        <v>14089</v>
      </c>
      <c r="I1326" t="s">
        <v>233</v>
      </c>
      <c r="J1326">
        <v>3</v>
      </c>
      <c r="K1326">
        <v>9999</v>
      </c>
      <c r="L1326">
        <v>9999</v>
      </c>
      <c r="M1326" t="s">
        <v>225</v>
      </c>
      <c r="O1326">
        <v>1</v>
      </c>
    </row>
    <row r="1327" spans="1:15">
      <c r="A1327">
        <v>2018</v>
      </c>
      <c r="B1327" t="s">
        <v>227</v>
      </c>
      <c r="D1327" t="s">
        <v>227</v>
      </c>
      <c r="F1327">
        <v>8322</v>
      </c>
      <c r="I1327" t="s">
        <v>227</v>
      </c>
      <c r="J1327">
        <v>3</v>
      </c>
      <c r="K1327">
        <v>-9</v>
      </c>
      <c r="L1327">
        <v>9999</v>
      </c>
      <c r="M1327" t="s">
        <v>225</v>
      </c>
      <c r="O1327">
        <v>1</v>
      </c>
    </row>
    <row r="1328" spans="1:15">
      <c r="A1328">
        <v>2018</v>
      </c>
      <c r="B1328" t="s">
        <v>227</v>
      </c>
      <c r="D1328" t="s">
        <v>227</v>
      </c>
      <c r="F1328">
        <v>15092</v>
      </c>
      <c r="I1328" t="s">
        <v>227</v>
      </c>
      <c r="J1328">
        <v>4</v>
      </c>
      <c r="K1328">
        <v>-9</v>
      </c>
      <c r="L1328">
        <v>9999</v>
      </c>
      <c r="M1328" t="s">
        <v>225</v>
      </c>
      <c r="O1328">
        <v>1</v>
      </c>
    </row>
    <row r="1329" spans="1:15">
      <c r="A1329">
        <v>2018</v>
      </c>
      <c r="B1329" t="s">
        <v>227</v>
      </c>
      <c r="D1329" t="s">
        <v>227</v>
      </c>
      <c r="F1329">
        <v>1</v>
      </c>
      <c r="I1329" t="s">
        <v>227</v>
      </c>
      <c r="J1329">
        <v>4</v>
      </c>
      <c r="K1329">
        <v>-8</v>
      </c>
      <c r="L1329">
        <v>9999</v>
      </c>
      <c r="M1329" t="s">
        <v>225</v>
      </c>
      <c r="O1329">
        <v>1</v>
      </c>
    </row>
    <row r="1330" spans="1:15">
      <c r="A1330">
        <v>2018</v>
      </c>
      <c r="B1330" t="s">
        <v>227</v>
      </c>
      <c r="D1330" t="s">
        <v>227</v>
      </c>
      <c r="F1330">
        <v>1</v>
      </c>
      <c r="I1330" t="s">
        <v>227</v>
      </c>
      <c r="J1330">
        <v>4</v>
      </c>
      <c r="K1330">
        <v>16</v>
      </c>
      <c r="L1330">
        <v>9999</v>
      </c>
      <c r="M1330" t="s">
        <v>225</v>
      </c>
      <c r="O1330">
        <v>1</v>
      </c>
    </row>
    <row r="1331" spans="1:15">
      <c r="A1331">
        <v>2018</v>
      </c>
      <c r="B1331" t="s">
        <v>226</v>
      </c>
      <c r="C1331">
        <v>1.2934444724285601</v>
      </c>
      <c r="D1331" t="s">
        <v>227</v>
      </c>
      <c r="E1331">
        <v>4783.1576590408004</v>
      </c>
      <c r="F1331">
        <v>4</v>
      </c>
      <c r="I1331" t="s">
        <v>229</v>
      </c>
      <c r="J1331">
        <v>1</v>
      </c>
      <c r="K1331">
        <v>-8</v>
      </c>
      <c r="L1331">
        <v>9999</v>
      </c>
      <c r="M1331" t="s">
        <v>225</v>
      </c>
      <c r="N1331">
        <v>1</v>
      </c>
      <c r="O1331">
        <v>1</v>
      </c>
    </row>
    <row r="1332" spans="1:15">
      <c r="A1332">
        <v>2018</v>
      </c>
      <c r="B1332" t="s">
        <v>226</v>
      </c>
      <c r="C1332">
        <v>1.2934444724285601</v>
      </c>
      <c r="D1332" t="s">
        <v>227</v>
      </c>
      <c r="E1332">
        <v>3374.5966285661102</v>
      </c>
      <c r="F1332">
        <v>3</v>
      </c>
      <c r="I1332" t="s">
        <v>229</v>
      </c>
      <c r="J1332">
        <v>1</v>
      </c>
      <c r="K1332">
        <v>2</v>
      </c>
      <c r="L1332">
        <v>9999</v>
      </c>
      <c r="M1332" t="s">
        <v>225</v>
      </c>
      <c r="N1332">
        <v>1</v>
      </c>
      <c r="O1332">
        <v>1</v>
      </c>
    </row>
    <row r="1333" spans="1:15">
      <c r="A1333">
        <v>2018</v>
      </c>
      <c r="B1333" t="s">
        <v>226</v>
      </c>
      <c r="C1333">
        <v>1.2934444724285601</v>
      </c>
      <c r="D1333" t="s">
        <v>227</v>
      </c>
      <c r="E1333">
        <v>69937.836068684497</v>
      </c>
      <c r="F1333">
        <v>51</v>
      </c>
      <c r="I1333" t="s">
        <v>229</v>
      </c>
      <c r="J1333">
        <v>1</v>
      </c>
      <c r="K1333">
        <v>3</v>
      </c>
      <c r="L1333">
        <v>9999</v>
      </c>
      <c r="M1333" t="s">
        <v>225</v>
      </c>
      <c r="N1333">
        <v>1</v>
      </c>
      <c r="O1333">
        <v>1</v>
      </c>
    </row>
    <row r="1334" spans="1:15">
      <c r="A1334">
        <v>2018</v>
      </c>
      <c r="B1334" t="s">
        <v>226</v>
      </c>
      <c r="C1334">
        <v>1.2934444724285601</v>
      </c>
      <c r="D1334" t="s">
        <v>227</v>
      </c>
      <c r="E1334">
        <v>4278.7143147936704</v>
      </c>
      <c r="F1334">
        <v>1</v>
      </c>
      <c r="I1334" t="s">
        <v>229</v>
      </c>
      <c r="J1334">
        <v>1</v>
      </c>
      <c r="K1334">
        <v>4</v>
      </c>
      <c r="L1334">
        <v>9999</v>
      </c>
      <c r="M1334" t="s">
        <v>225</v>
      </c>
      <c r="N1334">
        <v>1</v>
      </c>
      <c r="O1334">
        <v>1</v>
      </c>
    </row>
    <row r="1335" spans="1:15">
      <c r="A1335">
        <v>2018</v>
      </c>
      <c r="B1335" t="s">
        <v>226</v>
      </c>
      <c r="C1335">
        <v>1.2934444724285601</v>
      </c>
      <c r="D1335" t="s">
        <v>227</v>
      </c>
      <c r="E1335">
        <v>9389.1134253589007</v>
      </c>
      <c r="F1335">
        <v>7</v>
      </c>
      <c r="I1335" t="s">
        <v>229</v>
      </c>
      <c r="J1335">
        <v>1</v>
      </c>
      <c r="K1335">
        <v>5</v>
      </c>
      <c r="L1335">
        <v>9999</v>
      </c>
      <c r="M1335" t="s">
        <v>225</v>
      </c>
      <c r="N1335">
        <v>1</v>
      </c>
      <c r="O1335">
        <v>1</v>
      </c>
    </row>
    <row r="1336" spans="1:15">
      <c r="A1336">
        <v>2018</v>
      </c>
      <c r="B1336" t="s">
        <v>226</v>
      </c>
      <c r="C1336">
        <v>1.2934444724285601</v>
      </c>
      <c r="D1336" t="s">
        <v>227</v>
      </c>
      <c r="E1336">
        <v>107019.59564873901</v>
      </c>
      <c r="F1336">
        <v>95</v>
      </c>
      <c r="I1336" t="s">
        <v>229</v>
      </c>
      <c r="J1336">
        <v>1</v>
      </c>
      <c r="K1336">
        <v>6</v>
      </c>
      <c r="L1336">
        <v>9999</v>
      </c>
      <c r="M1336" t="s">
        <v>225</v>
      </c>
      <c r="N1336">
        <v>1</v>
      </c>
      <c r="O1336">
        <v>1</v>
      </c>
    </row>
    <row r="1337" spans="1:15">
      <c r="A1337">
        <v>2018</v>
      </c>
      <c r="B1337" t="s">
        <v>226</v>
      </c>
      <c r="C1337">
        <v>1.2934444724285601</v>
      </c>
      <c r="D1337" t="s">
        <v>227</v>
      </c>
      <c r="E1337">
        <v>166113.19326058199</v>
      </c>
      <c r="F1337">
        <v>128</v>
      </c>
      <c r="I1337" t="s">
        <v>229</v>
      </c>
      <c r="J1337">
        <v>1</v>
      </c>
      <c r="K1337">
        <v>7</v>
      </c>
      <c r="L1337">
        <v>9999</v>
      </c>
      <c r="M1337" t="s">
        <v>225</v>
      </c>
      <c r="N1337">
        <v>1</v>
      </c>
      <c r="O1337">
        <v>1</v>
      </c>
    </row>
    <row r="1338" spans="1:15">
      <c r="A1338">
        <v>2018</v>
      </c>
      <c r="B1338" t="s">
        <v>226</v>
      </c>
      <c r="C1338">
        <v>1.2934444724285601</v>
      </c>
      <c r="D1338" t="s">
        <v>227</v>
      </c>
      <c r="E1338">
        <v>64826.143513646901</v>
      </c>
      <c r="F1338">
        <v>53</v>
      </c>
      <c r="I1338" t="s">
        <v>229</v>
      </c>
      <c r="J1338">
        <v>1</v>
      </c>
      <c r="K1338">
        <v>8</v>
      </c>
      <c r="L1338">
        <v>9999</v>
      </c>
      <c r="M1338" t="s">
        <v>225</v>
      </c>
      <c r="N1338">
        <v>1</v>
      </c>
      <c r="O1338">
        <v>1</v>
      </c>
    </row>
    <row r="1339" spans="1:15">
      <c r="A1339">
        <v>2018</v>
      </c>
      <c r="B1339" t="s">
        <v>226</v>
      </c>
      <c r="C1339">
        <v>1.2934444724285601</v>
      </c>
      <c r="D1339" t="s">
        <v>227</v>
      </c>
      <c r="E1339">
        <v>98812.690471179594</v>
      </c>
      <c r="F1339">
        <v>69</v>
      </c>
      <c r="I1339" t="s">
        <v>229</v>
      </c>
      <c r="J1339">
        <v>1</v>
      </c>
      <c r="K1339">
        <v>9</v>
      </c>
      <c r="L1339">
        <v>9999</v>
      </c>
      <c r="M1339" t="s">
        <v>225</v>
      </c>
      <c r="N1339">
        <v>1</v>
      </c>
      <c r="O1339">
        <v>1</v>
      </c>
    </row>
    <row r="1340" spans="1:15">
      <c r="A1340">
        <v>2018</v>
      </c>
      <c r="B1340" t="s">
        <v>226</v>
      </c>
      <c r="C1340">
        <v>1.2934444724285601</v>
      </c>
      <c r="D1340" t="s">
        <v>227</v>
      </c>
      <c r="E1340">
        <v>121193.160177611</v>
      </c>
      <c r="F1340">
        <v>92</v>
      </c>
      <c r="I1340" t="s">
        <v>229</v>
      </c>
      <c r="J1340">
        <v>1</v>
      </c>
      <c r="K1340">
        <v>10</v>
      </c>
      <c r="L1340">
        <v>9999</v>
      </c>
      <c r="M1340" t="s">
        <v>225</v>
      </c>
      <c r="N1340">
        <v>1</v>
      </c>
      <c r="O1340">
        <v>1</v>
      </c>
    </row>
    <row r="1341" spans="1:15">
      <c r="A1341">
        <v>2018</v>
      </c>
      <c r="B1341" t="s">
        <v>226</v>
      </c>
      <c r="C1341">
        <v>1.2934444724285601</v>
      </c>
      <c r="D1341" t="s">
        <v>227</v>
      </c>
      <c r="E1341">
        <v>124421.59758079299</v>
      </c>
      <c r="F1341">
        <v>104</v>
      </c>
      <c r="I1341" t="s">
        <v>229</v>
      </c>
      <c r="J1341">
        <v>1</v>
      </c>
      <c r="K1341">
        <v>11</v>
      </c>
      <c r="L1341">
        <v>9999</v>
      </c>
      <c r="M1341" t="s">
        <v>225</v>
      </c>
      <c r="N1341">
        <v>1</v>
      </c>
      <c r="O1341">
        <v>1</v>
      </c>
    </row>
    <row r="1342" spans="1:15">
      <c r="A1342">
        <v>2018</v>
      </c>
      <c r="B1342" t="s">
        <v>226</v>
      </c>
      <c r="C1342">
        <v>1.2934444724285601</v>
      </c>
      <c r="D1342" t="s">
        <v>227</v>
      </c>
      <c r="E1342">
        <v>30120.441429443799</v>
      </c>
      <c r="F1342">
        <v>24</v>
      </c>
      <c r="I1342" t="s">
        <v>229</v>
      </c>
      <c r="J1342">
        <v>1</v>
      </c>
      <c r="K1342">
        <v>12</v>
      </c>
      <c r="L1342">
        <v>9999</v>
      </c>
      <c r="M1342" t="s">
        <v>225</v>
      </c>
      <c r="N1342">
        <v>1</v>
      </c>
      <c r="O1342">
        <v>1</v>
      </c>
    </row>
    <row r="1343" spans="1:15">
      <c r="A1343">
        <v>2018</v>
      </c>
      <c r="B1343" t="s">
        <v>226</v>
      </c>
      <c r="C1343">
        <v>1.2934444724285601</v>
      </c>
      <c r="D1343" t="s">
        <v>227</v>
      </c>
      <c r="E1343">
        <v>184852.616777127</v>
      </c>
      <c r="F1343">
        <v>149</v>
      </c>
      <c r="I1343" t="s">
        <v>229</v>
      </c>
      <c r="J1343">
        <v>1</v>
      </c>
      <c r="K1343">
        <v>13</v>
      </c>
      <c r="L1343">
        <v>9999</v>
      </c>
      <c r="M1343" t="s">
        <v>225</v>
      </c>
      <c r="N1343">
        <v>1</v>
      </c>
      <c r="O1343">
        <v>1</v>
      </c>
    </row>
    <row r="1344" spans="1:15">
      <c r="A1344">
        <v>2018</v>
      </c>
      <c r="B1344" t="s">
        <v>226</v>
      </c>
      <c r="C1344">
        <v>1.2934444724285601</v>
      </c>
      <c r="D1344" t="s">
        <v>227</v>
      </c>
      <c r="E1344">
        <v>89336.916266168002</v>
      </c>
      <c r="F1344">
        <v>71</v>
      </c>
      <c r="I1344" t="s">
        <v>229</v>
      </c>
      <c r="J1344">
        <v>1</v>
      </c>
      <c r="K1344">
        <v>14</v>
      </c>
      <c r="L1344">
        <v>9999</v>
      </c>
      <c r="M1344" t="s">
        <v>225</v>
      </c>
      <c r="N1344">
        <v>1</v>
      </c>
      <c r="O1344">
        <v>1</v>
      </c>
    </row>
    <row r="1345" spans="1:15">
      <c r="A1345">
        <v>2018</v>
      </c>
      <c r="B1345" t="s">
        <v>226</v>
      </c>
      <c r="C1345">
        <v>1.2934444724285601</v>
      </c>
      <c r="D1345" t="s">
        <v>227</v>
      </c>
      <c r="E1345">
        <v>87924.474902275993</v>
      </c>
      <c r="F1345">
        <v>68</v>
      </c>
      <c r="I1345" t="s">
        <v>229</v>
      </c>
      <c r="J1345">
        <v>1</v>
      </c>
      <c r="K1345">
        <v>15</v>
      </c>
      <c r="L1345">
        <v>9999</v>
      </c>
      <c r="M1345" t="s">
        <v>225</v>
      </c>
      <c r="N1345">
        <v>1</v>
      </c>
      <c r="O1345">
        <v>1</v>
      </c>
    </row>
    <row r="1346" spans="1:15">
      <c r="A1346">
        <v>2018</v>
      </c>
      <c r="B1346" t="s">
        <v>226</v>
      </c>
      <c r="C1346">
        <v>1.2934444724285601</v>
      </c>
      <c r="D1346" t="s">
        <v>227</v>
      </c>
      <c r="E1346">
        <v>113248.824227955</v>
      </c>
      <c r="F1346">
        <v>95</v>
      </c>
      <c r="I1346" t="s">
        <v>229</v>
      </c>
      <c r="J1346">
        <v>1</v>
      </c>
      <c r="K1346">
        <v>16</v>
      </c>
      <c r="L1346">
        <v>9999</v>
      </c>
      <c r="M1346" t="s">
        <v>225</v>
      </c>
      <c r="N1346">
        <v>1</v>
      </c>
      <c r="O1346">
        <v>1</v>
      </c>
    </row>
    <row r="1347" spans="1:15">
      <c r="A1347">
        <v>2018</v>
      </c>
      <c r="B1347" t="s">
        <v>226</v>
      </c>
      <c r="C1347">
        <v>1.2934444724285601</v>
      </c>
      <c r="D1347" t="s">
        <v>227</v>
      </c>
      <c r="E1347">
        <v>153538.32609963199</v>
      </c>
      <c r="F1347">
        <v>135</v>
      </c>
      <c r="I1347" t="s">
        <v>229</v>
      </c>
      <c r="J1347">
        <v>1</v>
      </c>
      <c r="K1347">
        <v>17</v>
      </c>
      <c r="L1347">
        <v>9999</v>
      </c>
      <c r="M1347" t="s">
        <v>225</v>
      </c>
      <c r="N1347">
        <v>1</v>
      </c>
      <c r="O1347">
        <v>1</v>
      </c>
    </row>
    <row r="1348" spans="1:15">
      <c r="A1348">
        <v>2018</v>
      </c>
      <c r="B1348" t="s">
        <v>226</v>
      </c>
      <c r="C1348">
        <v>1.2934444724285601</v>
      </c>
      <c r="D1348" t="s">
        <v>227</v>
      </c>
      <c r="E1348">
        <v>59118.1730568196</v>
      </c>
      <c r="F1348">
        <v>44</v>
      </c>
      <c r="I1348" t="s">
        <v>229</v>
      </c>
      <c r="J1348">
        <v>1</v>
      </c>
      <c r="K1348">
        <v>18</v>
      </c>
      <c r="L1348">
        <v>9999</v>
      </c>
      <c r="M1348" t="s">
        <v>225</v>
      </c>
      <c r="N1348">
        <v>1</v>
      </c>
      <c r="O1348">
        <v>1</v>
      </c>
    </row>
    <row r="1349" spans="1:15">
      <c r="A1349">
        <v>2018</v>
      </c>
      <c r="B1349" t="s">
        <v>226</v>
      </c>
      <c r="C1349">
        <v>1.2934444724285601</v>
      </c>
      <c r="D1349" t="s">
        <v>227</v>
      </c>
      <c r="E1349">
        <v>38675.283170086303</v>
      </c>
      <c r="F1349">
        <v>31</v>
      </c>
      <c r="I1349" t="s">
        <v>229</v>
      </c>
      <c r="J1349">
        <v>1</v>
      </c>
      <c r="K1349">
        <v>19</v>
      </c>
      <c r="L1349">
        <v>9999</v>
      </c>
      <c r="M1349" t="s">
        <v>225</v>
      </c>
      <c r="N1349">
        <v>1</v>
      </c>
      <c r="O1349">
        <v>1</v>
      </c>
    </row>
    <row r="1350" spans="1:15">
      <c r="A1350">
        <v>2018</v>
      </c>
      <c r="B1350" t="s">
        <v>226</v>
      </c>
      <c r="C1350">
        <v>1.2934444724285601</v>
      </c>
      <c r="D1350" t="s">
        <v>227</v>
      </c>
      <c r="E1350">
        <v>7155.3348214747803</v>
      </c>
      <c r="F1350">
        <v>4</v>
      </c>
      <c r="I1350" t="s">
        <v>229</v>
      </c>
      <c r="J1350">
        <v>1</v>
      </c>
      <c r="K1350">
        <v>20</v>
      </c>
      <c r="L1350">
        <v>9999</v>
      </c>
      <c r="M1350" t="s">
        <v>225</v>
      </c>
      <c r="N1350">
        <v>1</v>
      </c>
      <c r="O1350">
        <v>1</v>
      </c>
    </row>
    <row r="1351" spans="1:15">
      <c r="A1351">
        <v>2018</v>
      </c>
      <c r="B1351" t="s">
        <v>226</v>
      </c>
      <c r="C1351">
        <v>1.2934444724285601</v>
      </c>
      <c r="D1351" t="s">
        <v>227</v>
      </c>
      <c r="E1351">
        <v>2056.57671116141</v>
      </c>
      <c r="F1351">
        <v>2</v>
      </c>
      <c r="I1351" t="s">
        <v>229</v>
      </c>
      <c r="J1351">
        <v>1</v>
      </c>
      <c r="K1351">
        <v>21</v>
      </c>
      <c r="L1351">
        <v>9999</v>
      </c>
      <c r="M1351" t="s">
        <v>225</v>
      </c>
      <c r="N1351">
        <v>1</v>
      </c>
      <c r="O1351">
        <v>1</v>
      </c>
    </row>
    <row r="1352" spans="1:15">
      <c r="A1352">
        <v>2018</v>
      </c>
      <c r="B1352" t="s">
        <v>227</v>
      </c>
      <c r="C1352">
        <v>1.2427798990339001</v>
      </c>
      <c r="D1352" t="s">
        <v>227</v>
      </c>
      <c r="E1352">
        <v>8655.9619967711405</v>
      </c>
      <c r="F1352">
        <v>9</v>
      </c>
      <c r="I1352" t="s">
        <v>229</v>
      </c>
      <c r="J1352">
        <v>1</v>
      </c>
      <c r="K1352">
        <v>-9</v>
      </c>
      <c r="L1352">
        <v>9999</v>
      </c>
      <c r="M1352" t="s">
        <v>225</v>
      </c>
      <c r="N1352">
        <v>1</v>
      </c>
      <c r="O1352">
        <v>1</v>
      </c>
    </row>
    <row r="1353" spans="1:15">
      <c r="A1353">
        <v>2018</v>
      </c>
      <c r="B1353" t="s">
        <v>227</v>
      </c>
      <c r="C1353">
        <v>1.2427798990339001</v>
      </c>
      <c r="D1353" t="s">
        <v>227</v>
      </c>
      <c r="E1353">
        <v>1293.73387489429</v>
      </c>
      <c r="F1353">
        <v>1</v>
      </c>
      <c r="I1353" t="s">
        <v>229</v>
      </c>
      <c r="J1353">
        <v>1</v>
      </c>
      <c r="K1353">
        <v>6</v>
      </c>
      <c r="L1353">
        <v>9999</v>
      </c>
      <c r="M1353" t="s">
        <v>225</v>
      </c>
      <c r="N1353">
        <v>1</v>
      </c>
      <c r="O1353">
        <v>1</v>
      </c>
    </row>
    <row r="1354" spans="1:15">
      <c r="A1354">
        <v>2018</v>
      </c>
      <c r="B1354" t="s">
        <v>227</v>
      </c>
      <c r="C1354">
        <v>1.2427798990339001</v>
      </c>
      <c r="D1354" t="s">
        <v>227</v>
      </c>
      <c r="E1354">
        <v>1083.70407195756</v>
      </c>
      <c r="F1354">
        <v>1</v>
      </c>
      <c r="I1354" t="s">
        <v>229</v>
      </c>
      <c r="J1354">
        <v>1</v>
      </c>
      <c r="K1354">
        <v>7</v>
      </c>
      <c r="L1354">
        <v>9999</v>
      </c>
      <c r="M1354" t="s">
        <v>225</v>
      </c>
      <c r="N1354">
        <v>1</v>
      </c>
      <c r="O1354">
        <v>1</v>
      </c>
    </row>
    <row r="1355" spans="1:15">
      <c r="A1355">
        <v>2018</v>
      </c>
      <c r="B1355" t="s">
        <v>227</v>
      </c>
      <c r="C1355">
        <v>1.2427798990339001</v>
      </c>
      <c r="D1355" t="s">
        <v>227</v>
      </c>
      <c r="E1355">
        <v>740.69681982420605</v>
      </c>
      <c r="F1355">
        <v>1</v>
      </c>
      <c r="I1355" t="s">
        <v>229</v>
      </c>
      <c r="J1355">
        <v>1</v>
      </c>
      <c r="K1355">
        <v>17</v>
      </c>
      <c r="L1355">
        <v>9999</v>
      </c>
      <c r="M1355" t="s">
        <v>225</v>
      </c>
      <c r="N1355">
        <v>1</v>
      </c>
      <c r="O1355">
        <v>1</v>
      </c>
    </row>
    <row r="1356" spans="1:15">
      <c r="A1356">
        <v>2018</v>
      </c>
      <c r="B1356" t="s">
        <v>231</v>
      </c>
      <c r="C1356">
        <v>1.35102419567054</v>
      </c>
      <c r="D1356" t="s">
        <v>227</v>
      </c>
      <c r="E1356">
        <v>4924.48319321912</v>
      </c>
      <c r="F1356">
        <v>4</v>
      </c>
      <c r="I1356" t="s">
        <v>229</v>
      </c>
      <c r="J1356">
        <v>1</v>
      </c>
      <c r="K1356">
        <v>-8</v>
      </c>
      <c r="L1356">
        <v>9999</v>
      </c>
      <c r="M1356" t="s">
        <v>225</v>
      </c>
      <c r="N1356">
        <v>1</v>
      </c>
      <c r="O1356">
        <v>1</v>
      </c>
    </row>
    <row r="1357" spans="1:15">
      <c r="A1357">
        <v>2018</v>
      </c>
      <c r="B1357" t="s">
        <v>231</v>
      </c>
      <c r="C1357">
        <v>1.35102419567054</v>
      </c>
      <c r="D1357" t="s">
        <v>227</v>
      </c>
      <c r="E1357">
        <v>2108.9487694417098</v>
      </c>
      <c r="F1357">
        <v>2</v>
      </c>
      <c r="I1357" t="s">
        <v>229</v>
      </c>
      <c r="J1357">
        <v>1</v>
      </c>
      <c r="K1357">
        <v>3</v>
      </c>
      <c r="L1357">
        <v>9999</v>
      </c>
      <c r="M1357" t="s">
        <v>225</v>
      </c>
      <c r="N1357">
        <v>1</v>
      </c>
      <c r="O1357">
        <v>1</v>
      </c>
    </row>
    <row r="1358" spans="1:15">
      <c r="A1358">
        <v>2018</v>
      </c>
      <c r="B1358" t="s">
        <v>231</v>
      </c>
      <c r="C1358">
        <v>1.35102419567054</v>
      </c>
      <c r="D1358" t="s">
        <v>227</v>
      </c>
      <c r="E1358">
        <v>1068.6601387753999</v>
      </c>
      <c r="F1358">
        <v>1</v>
      </c>
      <c r="I1358" t="s">
        <v>229</v>
      </c>
      <c r="J1358">
        <v>1</v>
      </c>
      <c r="K1358">
        <v>5</v>
      </c>
      <c r="L1358">
        <v>9999</v>
      </c>
      <c r="M1358" t="s">
        <v>225</v>
      </c>
      <c r="N1358">
        <v>1</v>
      </c>
      <c r="O1358">
        <v>1</v>
      </c>
    </row>
    <row r="1359" spans="1:15">
      <c r="A1359">
        <v>2018</v>
      </c>
      <c r="B1359" t="s">
        <v>231</v>
      </c>
      <c r="C1359">
        <v>1.35102419567054</v>
      </c>
      <c r="D1359" t="s">
        <v>227</v>
      </c>
      <c r="E1359">
        <v>8104.7941498275704</v>
      </c>
      <c r="F1359">
        <v>8</v>
      </c>
      <c r="I1359" t="s">
        <v>229</v>
      </c>
      <c r="J1359">
        <v>1</v>
      </c>
      <c r="K1359">
        <v>6</v>
      </c>
      <c r="L1359">
        <v>9999</v>
      </c>
      <c r="M1359" t="s">
        <v>225</v>
      </c>
      <c r="N1359">
        <v>1</v>
      </c>
      <c r="O1359">
        <v>1</v>
      </c>
    </row>
    <row r="1360" spans="1:15">
      <c r="A1360">
        <v>2018</v>
      </c>
      <c r="B1360" t="s">
        <v>231</v>
      </c>
      <c r="C1360">
        <v>1.35102419567054</v>
      </c>
      <c r="D1360" t="s">
        <v>227</v>
      </c>
      <c r="E1360">
        <v>2546.6806088389699</v>
      </c>
      <c r="F1360">
        <v>2</v>
      </c>
      <c r="I1360" t="s">
        <v>229</v>
      </c>
      <c r="J1360">
        <v>1</v>
      </c>
      <c r="K1360">
        <v>7</v>
      </c>
      <c r="L1360">
        <v>9999</v>
      </c>
      <c r="M1360" t="s">
        <v>225</v>
      </c>
      <c r="N1360">
        <v>1</v>
      </c>
      <c r="O1360">
        <v>1</v>
      </c>
    </row>
    <row r="1361" spans="1:15">
      <c r="A1361">
        <v>2018</v>
      </c>
      <c r="B1361" t="s">
        <v>231</v>
      </c>
      <c r="C1361">
        <v>1.35102419567054</v>
      </c>
      <c r="D1361" t="s">
        <v>227</v>
      </c>
      <c r="E1361">
        <v>2929.0204562137301</v>
      </c>
      <c r="F1361">
        <v>2</v>
      </c>
      <c r="I1361" t="s">
        <v>229</v>
      </c>
      <c r="J1361">
        <v>1</v>
      </c>
      <c r="K1361">
        <v>9</v>
      </c>
      <c r="L1361">
        <v>9999</v>
      </c>
      <c r="M1361" t="s">
        <v>225</v>
      </c>
      <c r="N1361">
        <v>1</v>
      </c>
      <c r="O1361">
        <v>1</v>
      </c>
    </row>
    <row r="1362" spans="1:15">
      <c r="A1362">
        <v>2018</v>
      </c>
      <c r="B1362" t="s">
        <v>231</v>
      </c>
      <c r="C1362">
        <v>1.35102419567054</v>
      </c>
      <c r="D1362" t="s">
        <v>227</v>
      </c>
      <c r="E1362">
        <v>4159.8034984695896</v>
      </c>
      <c r="F1362">
        <v>3</v>
      </c>
      <c r="I1362" t="s">
        <v>229</v>
      </c>
      <c r="J1362">
        <v>1</v>
      </c>
      <c r="K1362">
        <v>13</v>
      </c>
      <c r="L1362">
        <v>9999</v>
      </c>
      <c r="M1362" t="s">
        <v>225</v>
      </c>
      <c r="N1362">
        <v>1</v>
      </c>
      <c r="O1362">
        <v>1</v>
      </c>
    </row>
    <row r="1363" spans="1:15">
      <c r="A1363">
        <v>2018</v>
      </c>
      <c r="B1363" t="s">
        <v>231</v>
      </c>
      <c r="C1363">
        <v>1.35102419567054</v>
      </c>
      <c r="D1363" t="s">
        <v>227</v>
      </c>
      <c r="E1363">
        <v>1933.31562400454</v>
      </c>
      <c r="F1363">
        <v>2</v>
      </c>
      <c r="I1363" t="s">
        <v>229</v>
      </c>
      <c r="J1363">
        <v>1</v>
      </c>
      <c r="K1363">
        <v>14</v>
      </c>
      <c r="L1363">
        <v>9999</v>
      </c>
      <c r="M1363" t="s">
        <v>225</v>
      </c>
      <c r="N1363">
        <v>1</v>
      </c>
      <c r="O1363">
        <v>1</v>
      </c>
    </row>
    <row r="1364" spans="1:15">
      <c r="A1364">
        <v>2018</v>
      </c>
      <c r="B1364" t="s">
        <v>231</v>
      </c>
      <c r="C1364">
        <v>1.35102419567054</v>
      </c>
      <c r="D1364" t="s">
        <v>227</v>
      </c>
      <c r="E1364">
        <v>1904.9441158954601</v>
      </c>
      <c r="F1364">
        <v>2</v>
      </c>
      <c r="I1364" t="s">
        <v>229</v>
      </c>
      <c r="J1364">
        <v>1</v>
      </c>
      <c r="K1364">
        <v>15</v>
      </c>
      <c r="L1364">
        <v>9999</v>
      </c>
      <c r="M1364" t="s">
        <v>225</v>
      </c>
      <c r="N1364">
        <v>1</v>
      </c>
      <c r="O1364">
        <v>1</v>
      </c>
    </row>
    <row r="1365" spans="1:15">
      <c r="A1365">
        <v>2018</v>
      </c>
      <c r="B1365" t="s">
        <v>231</v>
      </c>
      <c r="C1365">
        <v>1.35102419567054</v>
      </c>
      <c r="D1365" t="s">
        <v>227</v>
      </c>
      <c r="E1365">
        <v>1237.5381632342101</v>
      </c>
      <c r="F1365">
        <v>1</v>
      </c>
      <c r="I1365" t="s">
        <v>229</v>
      </c>
      <c r="J1365">
        <v>1</v>
      </c>
      <c r="K1365">
        <v>16</v>
      </c>
      <c r="L1365">
        <v>9999</v>
      </c>
      <c r="M1365" t="s">
        <v>225</v>
      </c>
      <c r="N1365">
        <v>1</v>
      </c>
      <c r="O1365">
        <v>1</v>
      </c>
    </row>
    <row r="1366" spans="1:15">
      <c r="A1366">
        <v>2018</v>
      </c>
      <c r="B1366" t="s">
        <v>231</v>
      </c>
      <c r="C1366">
        <v>1.35102419567054</v>
      </c>
      <c r="D1366" t="s">
        <v>227</v>
      </c>
      <c r="E1366">
        <v>1838.7439303076101</v>
      </c>
      <c r="F1366">
        <v>2</v>
      </c>
      <c r="I1366" t="s">
        <v>229</v>
      </c>
      <c r="J1366">
        <v>1</v>
      </c>
      <c r="K1366">
        <v>17</v>
      </c>
      <c r="L1366">
        <v>9999</v>
      </c>
      <c r="M1366" t="s">
        <v>225</v>
      </c>
      <c r="N1366">
        <v>1</v>
      </c>
      <c r="O1366">
        <v>1</v>
      </c>
    </row>
    <row r="1367" spans="1:15">
      <c r="A1367">
        <v>2018</v>
      </c>
      <c r="B1367" t="s">
        <v>231</v>
      </c>
      <c r="C1367">
        <v>1.35102419567054</v>
      </c>
      <c r="D1367" t="s">
        <v>227</v>
      </c>
      <c r="E1367">
        <v>763.32867055385498</v>
      </c>
      <c r="F1367">
        <v>1</v>
      </c>
      <c r="I1367" t="s">
        <v>229</v>
      </c>
      <c r="J1367">
        <v>1</v>
      </c>
      <c r="K1367">
        <v>18</v>
      </c>
      <c r="L1367">
        <v>9999</v>
      </c>
      <c r="M1367" t="s">
        <v>225</v>
      </c>
      <c r="N1367">
        <v>1</v>
      </c>
      <c r="O1367">
        <v>1</v>
      </c>
    </row>
    <row r="1368" spans="1:15">
      <c r="A1368">
        <v>2018</v>
      </c>
      <c r="B1368" t="s">
        <v>231</v>
      </c>
      <c r="C1368">
        <v>1.35102419567054</v>
      </c>
      <c r="D1368" t="s">
        <v>227</v>
      </c>
      <c r="E1368">
        <v>721.44692048806803</v>
      </c>
      <c r="F1368">
        <v>1</v>
      </c>
      <c r="I1368" t="s">
        <v>229</v>
      </c>
      <c r="J1368">
        <v>1</v>
      </c>
      <c r="K1368">
        <v>19</v>
      </c>
      <c r="L1368">
        <v>9999</v>
      </c>
      <c r="M1368" t="s">
        <v>225</v>
      </c>
      <c r="N1368">
        <v>1</v>
      </c>
      <c r="O1368">
        <v>1</v>
      </c>
    </row>
    <row r="1369" spans="1:15">
      <c r="A1369">
        <v>2018</v>
      </c>
      <c r="B1369" t="s">
        <v>235</v>
      </c>
      <c r="C1369">
        <v>1.2648677574965701</v>
      </c>
      <c r="D1369" t="s">
        <v>227</v>
      </c>
      <c r="E1369">
        <v>34318.3919963968</v>
      </c>
      <c r="F1369">
        <v>32</v>
      </c>
      <c r="I1369" t="s">
        <v>229</v>
      </c>
      <c r="J1369">
        <v>1</v>
      </c>
      <c r="K1369">
        <v>-8</v>
      </c>
      <c r="L1369">
        <v>9999</v>
      </c>
      <c r="M1369" t="s">
        <v>225</v>
      </c>
      <c r="N1369">
        <v>0.85928741092636596</v>
      </c>
      <c r="O1369">
        <v>0.76190476190476197</v>
      </c>
    </row>
    <row r="1370" spans="1:15">
      <c r="A1370">
        <v>2018</v>
      </c>
      <c r="B1370" t="s">
        <v>235</v>
      </c>
      <c r="C1370">
        <v>1.2648677574965701</v>
      </c>
      <c r="D1370" t="s">
        <v>229</v>
      </c>
      <c r="E1370">
        <v>2973.7040978744299</v>
      </c>
      <c r="F1370">
        <v>6</v>
      </c>
      <c r="I1370" t="s">
        <v>229</v>
      </c>
      <c r="J1370">
        <v>1</v>
      </c>
      <c r="K1370">
        <v>-8</v>
      </c>
      <c r="L1370">
        <v>9999</v>
      </c>
      <c r="M1370" t="s">
        <v>225</v>
      </c>
      <c r="N1370">
        <v>7.4457640538400593E-2</v>
      </c>
      <c r="O1370">
        <v>0.14285714285714299</v>
      </c>
    </row>
    <row r="1371" spans="1:15">
      <c r="A1371">
        <v>2018</v>
      </c>
      <c r="B1371" t="s">
        <v>235</v>
      </c>
      <c r="C1371">
        <v>1.2648677574965701</v>
      </c>
      <c r="D1371" t="s">
        <v>233</v>
      </c>
      <c r="E1371">
        <v>2646.1033486828201</v>
      </c>
      <c r="F1371">
        <v>4</v>
      </c>
      <c r="I1371" t="s">
        <v>229</v>
      </c>
      <c r="J1371">
        <v>1</v>
      </c>
      <c r="K1371">
        <v>-8</v>
      </c>
      <c r="L1371">
        <v>9999</v>
      </c>
      <c r="M1371" t="s">
        <v>225</v>
      </c>
      <c r="N1371">
        <v>6.6254948535233602E-2</v>
      </c>
      <c r="O1371">
        <v>9.5238095238095205E-2</v>
      </c>
    </row>
    <row r="1372" spans="1:15">
      <c r="A1372">
        <v>2018</v>
      </c>
      <c r="B1372" t="s">
        <v>235</v>
      </c>
      <c r="C1372">
        <v>1.2648677574965701</v>
      </c>
      <c r="D1372" t="s">
        <v>227</v>
      </c>
      <c r="E1372">
        <v>90525.3205362718</v>
      </c>
      <c r="F1372">
        <v>101</v>
      </c>
      <c r="I1372" t="s">
        <v>229</v>
      </c>
      <c r="J1372">
        <v>1</v>
      </c>
      <c r="K1372">
        <v>1</v>
      </c>
      <c r="L1372">
        <v>9999</v>
      </c>
      <c r="M1372" t="s">
        <v>225</v>
      </c>
      <c r="N1372">
        <v>0.98379336888986602</v>
      </c>
      <c r="O1372">
        <v>0.97115384615384603</v>
      </c>
    </row>
    <row r="1373" spans="1:15">
      <c r="A1373">
        <v>2018</v>
      </c>
      <c r="B1373" t="s">
        <v>235</v>
      </c>
      <c r="C1373">
        <v>1.2648677574965701</v>
      </c>
      <c r="D1373" t="s">
        <v>229</v>
      </c>
      <c r="E1373">
        <v>980.27251205983896</v>
      </c>
      <c r="F1373">
        <v>2</v>
      </c>
      <c r="I1373" t="s">
        <v>229</v>
      </c>
      <c r="J1373">
        <v>1</v>
      </c>
      <c r="K1373">
        <v>1</v>
      </c>
      <c r="L1373">
        <v>9999</v>
      </c>
      <c r="M1373" t="s">
        <v>225</v>
      </c>
      <c r="N1373">
        <v>1.0653213834057301E-2</v>
      </c>
      <c r="O1373">
        <v>1.9230769230769201E-2</v>
      </c>
    </row>
    <row r="1374" spans="1:15">
      <c r="A1374">
        <v>2018</v>
      </c>
      <c r="B1374" t="s">
        <v>235</v>
      </c>
      <c r="C1374">
        <v>1.2648677574965701</v>
      </c>
      <c r="D1374" t="s">
        <v>233</v>
      </c>
      <c r="E1374">
        <v>511.00657402861299</v>
      </c>
      <c r="F1374">
        <v>1</v>
      </c>
      <c r="I1374" t="s">
        <v>229</v>
      </c>
      <c r="J1374">
        <v>1</v>
      </c>
      <c r="K1374">
        <v>1</v>
      </c>
      <c r="L1374">
        <v>9999</v>
      </c>
      <c r="M1374" t="s">
        <v>225</v>
      </c>
      <c r="N1374">
        <v>5.5534172760763204E-3</v>
      </c>
      <c r="O1374">
        <v>9.6153846153846194E-3</v>
      </c>
    </row>
    <row r="1375" spans="1:15">
      <c r="A1375">
        <v>2018</v>
      </c>
      <c r="B1375" t="s">
        <v>235</v>
      </c>
      <c r="C1375">
        <v>1.2648677574965701</v>
      </c>
      <c r="D1375" t="s">
        <v>227</v>
      </c>
      <c r="E1375">
        <v>39769.972031206999</v>
      </c>
      <c r="F1375">
        <v>43</v>
      </c>
      <c r="I1375" t="s">
        <v>229</v>
      </c>
      <c r="J1375">
        <v>1</v>
      </c>
      <c r="K1375">
        <v>2</v>
      </c>
      <c r="L1375">
        <v>9999</v>
      </c>
      <c r="M1375" t="s">
        <v>225</v>
      </c>
      <c r="N1375">
        <v>0.99154840744244699</v>
      </c>
      <c r="O1375">
        <v>0.97727272727272696</v>
      </c>
    </row>
    <row r="1376" spans="1:15">
      <c r="A1376">
        <v>2018</v>
      </c>
      <c r="B1376" t="s">
        <v>235</v>
      </c>
      <c r="C1376">
        <v>1.2648677574965701</v>
      </c>
      <c r="D1376" t="s">
        <v>229</v>
      </c>
      <c r="E1376">
        <v>338.98455900907999</v>
      </c>
      <c r="F1376">
        <v>1</v>
      </c>
      <c r="I1376" t="s">
        <v>229</v>
      </c>
      <c r="J1376">
        <v>1</v>
      </c>
      <c r="K1376">
        <v>2</v>
      </c>
      <c r="L1376">
        <v>9999</v>
      </c>
      <c r="M1376" t="s">
        <v>225</v>
      </c>
      <c r="N1376">
        <v>8.4515925575528207E-3</v>
      </c>
      <c r="O1376">
        <v>2.27272727272727E-2</v>
      </c>
    </row>
    <row r="1377" spans="1:15">
      <c r="A1377">
        <v>2018</v>
      </c>
      <c r="B1377" t="s">
        <v>235</v>
      </c>
      <c r="C1377">
        <v>1.2648677574965701</v>
      </c>
      <c r="D1377" t="s">
        <v>227</v>
      </c>
      <c r="E1377">
        <v>754544.21205700201</v>
      </c>
      <c r="F1377">
        <v>825</v>
      </c>
      <c r="I1377" t="s">
        <v>229</v>
      </c>
      <c r="J1377">
        <v>1</v>
      </c>
      <c r="K1377">
        <v>3</v>
      </c>
      <c r="L1377">
        <v>9999</v>
      </c>
      <c r="M1377" t="s">
        <v>225</v>
      </c>
      <c r="N1377">
        <v>0.988755627158873</v>
      </c>
      <c r="O1377">
        <v>0.98097502972651596</v>
      </c>
    </row>
    <row r="1378" spans="1:15">
      <c r="A1378">
        <v>2018</v>
      </c>
      <c r="B1378" t="s">
        <v>235</v>
      </c>
      <c r="C1378">
        <v>1.2648677574965701</v>
      </c>
      <c r="D1378" t="s">
        <v>229</v>
      </c>
      <c r="E1378">
        <v>8580.8628668567108</v>
      </c>
      <c r="F1378">
        <v>16</v>
      </c>
      <c r="I1378" t="s">
        <v>229</v>
      </c>
      <c r="J1378">
        <v>1</v>
      </c>
      <c r="K1378">
        <v>3</v>
      </c>
      <c r="L1378">
        <v>9999</v>
      </c>
      <c r="M1378" t="s">
        <v>225</v>
      </c>
      <c r="N1378">
        <v>1.1244372841126799E-2</v>
      </c>
      <c r="O1378">
        <v>1.9024970273483901E-2</v>
      </c>
    </row>
    <row r="1379" spans="1:15">
      <c r="A1379">
        <v>2018</v>
      </c>
      <c r="B1379" t="s">
        <v>235</v>
      </c>
      <c r="C1379">
        <v>1.2648677574965701</v>
      </c>
      <c r="D1379" t="s">
        <v>227</v>
      </c>
      <c r="E1379">
        <v>53339.473333630202</v>
      </c>
      <c r="F1379">
        <v>56</v>
      </c>
      <c r="I1379" t="s">
        <v>229</v>
      </c>
      <c r="J1379">
        <v>1</v>
      </c>
      <c r="K1379">
        <v>4</v>
      </c>
      <c r="L1379">
        <v>9999</v>
      </c>
      <c r="M1379" t="s">
        <v>225</v>
      </c>
      <c r="N1379">
        <v>0.99009203606311003</v>
      </c>
      <c r="O1379">
        <v>0.98245614035087703</v>
      </c>
    </row>
    <row r="1380" spans="1:15">
      <c r="A1380">
        <v>2018</v>
      </c>
      <c r="B1380" t="s">
        <v>235</v>
      </c>
      <c r="C1380">
        <v>1.2648677574965701</v>
      </c>
      <c r="D1380" t="s">
        <v>229</v>
      </c>
      <c r="E1380">
        <v>533.77419366355105</v>
      </c>
      <c r="F1380">
        <v>1</v>
      </c>
      <c r="I1380" t="s">
        <v>229</v>
      </c>
      <c r="J1380">
        <v>1</v>
      </c>
      <c r="K1380">
        <v>4</v>
      </c>
      <c r="L1380">
        <v>9999</v>
      </c>
      <c r="M1380" t="s">
        <v>225</v>
      </c>
      <c r="N1380">
        <v>9.9079639368895595E-3</v>
      </c>
      <c r="O1380">
        <v>1.7543859649122799E-2</v>
      </c>
    </row>
    <row r="1381" spans="1:15">
      <c r="A1381">
        <v>2018</v>
      </c>
      <c r="B1381" t="s">
        <v>235</v>
      </c>
      <c r="C1381">
        <v>1.2648677574965701</v>
      </c>
      <c r="D1381" t="s">
        <v>227</v>
      </c>
      <c r="E1381">
        <v>65997.004982898303</v>
      </c>
      <c r="F1381">
        <v>72</v>
      </c>
      <c r="I1381" t="s">
        <v>229</v>
      </c>
      <c r="J1381">
        <v>1</v>
      </c>
      <c r="K1381">
        <v>5</v>
      </c>
      <c r="L1381">
        <v>9999</v>
      </c>
      <c r="M1381" t="s">
        <v>225</v>
      </c>
      <c r="N1381">
        <v>1</v>
      </c>
      <c r="O1381">
        <v>1</v>
      </c>
    </row>
    <row r="1382" spans="1:15">
      <c r="A1382">
        <v>2018</v>
      </c>
      <c r="B1382" t="s">
        <v>235</v>
      </c>
      <c r="C1382">
        <v>1.2648677574965701</v>
      </c>
      <c r="D1382" t="s">
        <v>227</v>
      </c>
      <c r="E1382">
        <v>556579.75933121401</v>
      </c>
      <c r="F1382">
        <v>578</v>
      </c>
      <c r="I1382" t="s">
        <v>229</v>
      </c>
      <c r="J1382">
        <v>1</v>
      </c>
      <c r="K1382">
        <v>6</v>
      </c>
      <c r="L1382">
        <v>9999</v>
      </c>
      <c r="M1382" t="s">
        <v>225</v>
      </c>
      <c r="N1382">
        <v>0.994845244285682</v>
      </c>
      <c r="O1382">
        <v>0.99142367066895398</v>
      </c>
    </row>
    <row r="1383" spans="1:15">
      <c r="A1383">
        <v>2018</v>
      </c>
      <c r="B1383" t="s">
        <v>235</v>
      </c>
      <c r="C1383">
        <v>1.2648677574965701</v>
      </c>
      <c r="D1383" t="s">
        <v>229</v>
      </c>
      <c r="E1383">
        <v>2026.3181475095</v>
      </c>
      <c r="F1383">
        <v>3</v>
      </c>
      <c r="I1383" t="s">
        <v>229</v>
      </c>
      <c r="J1383">
        <v>1</v>
      </c>
      <c r="K1383">
        <v>6</v>
      </c>
      <c r="L1383">
        <v>9999</v>
      </c>
      <c r="M1383" t="s">
        <v>225</v>
      </c>
      <c r="N1383">
        <v>3.6218941466392399E-3</v>
      </c>
      <c r="O1383">
        <v>5.1457975986277903E-3</v>
      </c>
    </row>
    <row r="1384" spans="1:15">
      <c r="A1384">
        <v>2018</v>
      </c>
      <c r="B1384" t="s">
        <v>235</v>
      </c>
      <c r="C1384">
        <v>1.2648677574965701</v>
      </c>
      <c r="D1384" t="s">
        <v>233</v>
      </c>
      <c r="E1384">
        <v>857.58033958267197</v>
      </c>
      <c r="F1384">
        <v>2</v>
      </c>
      <c r="I1384" t="s">
        <v>229</v>
      </c>
      <c r="J1384">
        <v>1</v>
      </c>
      <c r="K1384">
        <v>6</v>
      </c>
      <c r="L1384">
        <v>9999</v>
      </c>
      <c r="M1384" t="s">
        <v>225</v>
      </c>
      <c r="N1384">
        <v>1.53286156767878E-3</v>
      </c>
      <c r="O1384">
        <v>3.43053173241852E-3</v>
      </c>
    </row>
    <row r="1385" spans="1:15">
      <c r="A1385">
        <v>2018</v>
      </c>
      <c r="B1385" t="s">
        <v>235</v>
      </c>
      <c r="C1385">
        <v>1.2648677574965701</v>
      </c>
      <c r="D1385" t="s">
        <v>227</v>
      </c>
      <c r="E1385">
        <v>1003043.92629805</v>
      </c>
      <c r="F1385">
        <v>1044</v>
      </c>
      <c r="I1385" t="s">
        <v>229</v>
      </c>
      <c r="J1385">
        <v>1</v>
      </c>
      <c r="K1385">
        <v>7</v>
      </c>
      <c r="L1385">
        <v>9999</v>
      </c>
      <c r="M1385" t="s">
        <v>225</v>
      </c>
      <c r="N1385">
        <v>0.98802907012238805</v>
      </c>
      <c r="O1385">
        <v>0.97752808988763995</v>
      </c>
    </row>
    <row r="1386" spans="1:15">
      <c r="A1386">
        <v>2018</v>
      </c>
      <c r="B1386" t="s">
        <v>235</v>
      </c>
      <c r="C1386">
        <v>1.2648677574965701</v>
      </c>
      <c r="D1386" t="s">
        <v>229</v>
      </c>
      <c r="E1386">
        <v>10206.2179352398</v>
      </c>
      <c r="F1386">
        <v>20</v>
      </c>
      <c r="I1386" t="s">
        <v>229</v>
      </c>
      <c r="J1386">
        <v>1</v>
      </c>
      <c r="K1386">
        <v>7</v>
      </c>
      <c r="L1386">
        <v>9999</v>
      </c>
      <c r="M1386" t="s">
        <v>225</v>
      </c>
      <c r="N1386">
        <v>1.00534380914291E-2</v>
      </c>
      <c r="O1386">
        <v>1.8726591760299598E-2</v>
      </c>
    </row>
    <row r="1387" spans="1:15">
      <c r="A1387">
        <v>2018</v>
      </c>
      <c r="B1387" t="s">
        <v>235</v>
      </c>
      <c r="C1387">
        <v>1.2648677574965701</v>
      </c>
      <c r="D1387" t="s">
        <v>233</v>
      </c>
      <c r="E1387">
        <v>1946.63147878722</v>
      </c>
      <c r="F1387">
        <v>4</v>
      </c>
      <c r="I1387" t="s">
        <v>229</v>
      </c>
      <c r="J1387">
        <v>1</v>
      </c>
      <c r="K1387">
        <v>7</v>
      </c>
      <c r="L1387">
        <v>9999</v>
      </c>
      <c r="M1387" t="s">
        <v>225</v>
      </c>
      <c r="N1387">
        <v>1.9174917861828501E-3</v>
      </c>
      <c r="O1387">
        <v>3.7453183520599299E-3</v>
      </c>
    </row>
    <row r="1388" spans="1:15">
      <c r="A1388">
        <v>2018</v>
      </c>
      <c r="B1388" t="s">
        <v>235</v>
      </c>
      <c r="C1388">
        <v>1.2648677574965701</v>
      </c>
      <c r="D1388" t="s">
        <v>227</v>
      </c>
      <c r="E1388">
        <v>353544.451765623</v>
      </c>
      <c r="F1388">
        <v>374</v>
      </c>
      <c r="I1388" t="s">
        <v>229</v>
      </c>
      <c r="J1388">
        <v>1</v>
      </c>
      <c r="K1388">
        <v>8</v>
      </c>
      <c r="L1388">
        <v>9999</v>
      </c>
      <c r="M1388" t="s">
        <v>225</v>
      </c>
      <c r="N1388">
        <v>0.99184554077406994</v>
      </c>
      <c r="O1388">
        <v>0.98680738786279698</v>
      </c>
    </row>
    <row r="1389" spans="1:15">
      <c r="A1389">
        <v>2018</v>
      </c>
      <c r="B1389" t="s">
        <v>235</v>
      </c>
      <c r="C1389">
        <v>1.2648677574965701</v>
      </c>
      <c r="D1389" t="s">
        <v>229</v>
      </c>
      <c r="E1389">
        <v>2570.2112832330199</v>
      </c>
      <c r="F1389">
        <v>4</v>
      </c>
      <c r="I1389" t="s">
        <v>229</v>
      </c>
      <c r="J1389">
        <v>1</v>
      </c>
      <c r="K1389">
        <v>8</v>
      </c>
      <c r="L1389">
        <v>9999</v>
      </c>
      <c r="M1389" t="s">
        <v>225</v>
      </c>
      <c r="N1389">
        <v>7.2105575052606504E-3</v>
      </c>
      <c r="O1389">
        <v>1.05540897097625E-2</v>
      </c>
    </row>
    <row r="1390" spans="1:15">
      <c r="A1390">
        <v>2018</v>
      </c>
      <c r="B1390" t="s">
        <v>235</v>
      </c>
      <c r="C1390">
        <v>1.2648677574965701</v>
      </c>
      <c r="D1390" t="s">
        <v>233</v>
      </c>
      <c r="E1390">
        <v>336.45482349408701</v>
      </c>
      <c r="F1390">
        <v>1</v>
      </c>
      <c r="I1390" t="s">
        <v>229</v>
      </c>
      <c r="J1390">
        <v>1</v>
      </c>
      <c r="K1390">
        <v>8</v>
      </c>
      <c r="L1390">
        <v>9999</v>
      </c>
      <c r="M1390" t="s">
        <v>225</v>
      </c>
      <c r="N1390">
        <v>9.4390172066896399E-4</v>
      </c>
      <c r="O1390">
        <v>2.6385224274406301E-3</v>
      </c>
    </row>
    <row r="1391" spans="1:15">
      <c r="A1391">
        <v>2018</v>
      </c>
      <c r="B1391" t="s">
        <v>235</v>
      </c>
      <c r="C1391">
        <v>1.2648677574965701</v>
      </c>
      <c r="D1391" t="s">
        <v>227</v>
      </c>
      <c r="E1391">
        <v>468978.81305027398</v>
      </c>
      <c r="F1391">
        <v>481</v>
      </c>
      <c r="I1391" t="s">
        <v>229</v>
      </c>
      <c r="J1391">
        <v>1</v>
      </c>
      <c r="K1391">
        <v>9</v>
      </c>
      <c r="L1391">
        <v>9999</v>
      </c>
      <c r="M1391" t="s">
        <v>225</v>
      </c>
      <c r="N1391">
        <v>0.98665996072232598</v>
      </c>
      <c r="O1391">
        <v>0.97963340122199605</v>
      </c>
    </row>
    <row r="1392" spans="1:15">
      <c r="A1392">
        <v>2018</v>
      </c>
      <c r="B1392" t="s">
        <v>235</v>
      </c>
      <c r="C1392">
        <v>1.2648677574965701</v>
      </c>
      <c r="D1392" t="s">
        <v>229</v>
      </c>
      <c r="E1392">
        <v>5824.7160232716897</v>
      </c>
      <c r="F1392">
        <v>9</v>
      </c>
      <c r="I1392" t="s">
        <v>229</v>
      </c>
      <c r="J1392">
        <v>1</v>
      </c>
      <c r="K1392">
        <v>9</v>
      </c>
      <c r="L1392">
        <v>9999</v>
      </c>
      <c r="M1392" t="s">
        <v>225</v>
      </c>
      <c r="N1392">
        <v>1.22543149558525E-2</v>
      </c>
      <c r="O1392">
        <v>1.83299389002037E-2</v>
      </c>
    </row>
    <row r="1393" spans="1:15">
      <c r="A1393">
        <v>2018</v>
      </c>
      <c r="B1393" t="s">
        <v>235</v>
      </c>
      <c r="C1393">
        <v>1.2648677574965701</v>
      </c>
      <c r="D1393" t="s">
        <v>233</v>
      </c>
      <c r="E1393">
        <v>516.066045058599</v>
      </c>
      <c r="F1393">
        <v>1</v>
      </c>
      <c r="I1393" t="s">
        <v>229</v>
      </c>
      <c r="J1393">
        <v>1</v>
      </c>
      <c r="K1393">
        <v>9</v>
      </c>
      <c r="L1393">
        <v>9999</v>
      </c>
      <c r="M1393" t="s">
        <v>225</v>
      </c>
      <c r="N1393">
        <v>1.08572432182146E-3</v>
      </c>
      <c r="O1393">
        <v>2.0366598778004102E-3</v>
      </c>
    </row>
    <row r="1394" spans="1:15">
      <c r="A1394">
        <v>2018</v>
      </c>
      <c r="B1394" t="s">
        <v>235</v>
      </c>
      <c r="C1394">
        <v>1.2648677574965701</v>
      </c>
      <c r="D1394" t="s">
        <v>227</v>
      </c>
      <c r="E1394">
        <v>221251.93300905699</v>
      </c>
      <c r="F1394">
        <v>234</v>
      </c>
      <c r="I1394" t="s">
        <v>229</v>
      </c>
      <c r="J1394">
        <v>1</v>
      </c>
      <c r="K1394">
        <v>10</v>
      </c>
      <c r="L1394">
        <v>9999</v>
      </c>
      <c r="M1394" t="s">
        <v>225</v>
      </c>
      <c r="N1394">
        <v>0.99766725603148299</v>
      </c>
      <c r="O1394">
        <v>0.99574468085106405</v>
      </c>
    </row>
    <row r="1395" spans="1:15">
      <c r="A1395">
        <v>2018</v>
      </c>
      <c r="B1395" t="s">
        <v>235</v>
      </c>
      <c r="C1395">
        <v>1.2648677574965701</v>
      </c>
      <c r="D1395" t="s">
        <v>229</v>
      </c>
      <c r="E1395">
        <v>517.33091281609597</v>
      </c>
      <c r="F1395">
        <v>1</v>
      </c>
      <c r="I1395" t="s">
        <v>229</v>
      </c>
      <c r="J1395">
        <v>1</v>
      </c>
      <c r="K1395">
        <v>10</v>
      </c>
      <c r="L1395">
        <v>9999</v>
      </c>
      <c r="M1395" t="s">
        <v>225</v>
      </c>
      <c r="N1395">
        <v>2.33274396851651E-3</v>
      </c>
      <c r="O1395">
        <v>4.2553191489361703E-3</v>
      </c>
    </row>
    <row r="1396" spans="1:15">
      <c r="A1396">
        <v>2018</v>
      </c>
      <c r="B1396" t="s">
        <v>235</v>
      </c>
      <c r="C1396">
        <v>1.2648677574965701</v>
      </c>
      <c r="D1396" t="s">
        <v>227</v>
      </c>
      <c r="E1396">
        <v>216574.452041835</v>
      </c>
      <c r="F1396">
        <v>234</v>
      </c>
      <c r="I1396" t="s">
        <v>229</v>
      </c>
      <c r="J1396">
        <v>1</v>
      </c>
      <c r="K1396">
        <v>11</v>
      </c>
      <c r="L1396">
        <v>9999</v>
      </c>
      <c r="M1396" t="s">
        <v>225</v>
      </c>
      <c r="N1396">
        <v>0.98951669296162104</v>
      </c>
      <c r="O1396">
        <v>0.98319327731092399</v>
      </c>
    </row>
    <row r="1397" spans="1:15">
      <c r="A1397">
        <v>2018</v>
      </c>
      <c r="B1397" t="s">
        <v>235</v>
      </c>
      <c r="C1397">
        <v>1.2648677574965701</v>
      </c>
      <c r="D1397" t="s">
        <v>229</v>
      </c>
      <c r="E1397">
        <v>2294.4701120987702</v>
      </c>
      <c r="F1397">
        <v>4</v>
      </c>
      <c r="I1397" t="s">
        <v>229</v>
      </c>
      <c r="J1397">
        <v>1</v>
      </c>
      <c r="K1397">
        <v>11</v>
      </c>
      <c r="L1397">
        <v>9999</v>
      </c>
      <c r="M1397" t="s">
        <v>225</v>
      </c>
      <c r="N1397">
        <v>1.0483307038379099E-2</v>
      </c>
      <c r="O1397">
        <v>1.6806722689075598E-2</v>
      </c>
    </row>
    <row r="1398" spans="1:15">
      <c r="A1398">
        <v>2018</v>
      </c>
      <c r="B1398" t="s">
        <v>235</v>
      </c>
      <c r="C1398">
        <v>1.2648677574965701</v>
      </c>
      <c r="D1398" t="s">
        <v>227</v>
      </c>
      <c r="E1398">
        <v>66223.416311490204</v>
      </c>
      <c r="F1398">
        <v>72</v>
      </c>
      <c r="I1398" t="s">
        <v>229</v>
      </c>
      <c r="J1398">
        <v>1</v>
      </c>
      <c r="K1398">
        <v>12</v>
      </c>
      <c r="L1398">
        <v>9999</v>
      </c>
      <c r="M1398" t="s">
        <v>225</v>
      </c>
      <c r="N1398">
        <v>1</v>
      </c>
      <c r="O1398">
        <v>1</v>
      </c>
    </row>
    <row r="1399" spans="1:15">
      <c r="A1399">
        <v>2018</v>
      </c>
      <c r="B1399" t="s">
        <v>235</v>
      </c>
      <c r="C1399">
        <v>1.2648677574965701</v>
      </c>
      <c r="D1399" t="s">
        <v>227</v>
      </c>
      <c r="E1399">
        <v>385034.59945625701</v>
      </c>
      <c r="F1399">
        <v>416</v>
      </c>
      <c r="I1399" t="s">
        <v>229</v>
      </c>
      <c r="J1399">
        <v>1</v>
      </c>
      <c r="K1399">
        <v>13</v>
      </c>
      <c r="L1399">
        <v>9999</v>
      </c>
      <c r="M1399" t="s">
        <v>225</v>
      </c>
      <c r="N1399">
        <v>0.99459259888519302</v>
      </c>
      <c r="O1399">
        <v>0.99047619047619095</v>
      </c>
    </row>
    <row r="1400" spans="1:15">
      <c r="A1400">
        <v>2018</v>
      </c>
      <c r="B1400" t="s">
        <v>235</v>
      </c>
      <c r="C1400">
        <v>1.2648677574965701</v>
      </c>
      <c r="D1400" t="s">
        <v>229</v>
      </c>
      <c r="E1400">
        <v>2093.3561386568199</v>
      </c>
      <c r="F1400">
        <v>4</v>
      </c>
      <c r="I1400" t="s">
        <v>229</v>
      </c>
      <c r="J1400">
        <v>1</v>
      </c>
      <c r="K1400">
        <v>13</v>
      </c>
      <c r="L1400">
        <v>9999</v>
      </c>
      <c r="M1400" t="s">
        <v>225</v>
      </c>
      <c r="N1400">
        <v>5.4074011148068004E-3</v>
      </c>
      <c r="O1400">
        <v>9.5238095238095195E-3</v>
      </c>
    </row>
    <row r="1401" spans="1:15">
      <c r="A1401">
        <v>2018</v>
      </c>
      <c r="B1401" t="s">
        <v>235</v>
      </c>
      <c r="C1401">
        <v>1.2648677574965701</v>
      </c>
      <c r="D1401" t="s">
        <v>227</v>
      </c>
      <c r="E1401">
        <v>338062.470413865</v>
      </c>
      <c r="F1401">
        <v>368</v>
      </c>
      <c r="I1401" t="s">
        <v>229</v>
      </c>
      <c r="J1401">
        <v>1</v>
      </c>
      <c r="K1401">
        <v>14</v>
      </c>
      <c r="L1401">
        <v>9999</v>
      </c>
      <c r="M1401" t="s">
        <v>225</v>
      </c>
      <c r="N1401">
        <v>0.98591242760706799</v>
      </c>
      <c r="O1401">
        <v>0.97612732095490695</v>
      </c>
    </row>
    <row r="1402" spans="1:15">
      <c r="A1402">
        <v>2018</v>
      </c>
      <c r="B1402" t="s">
        <v>235</v>
      </c>
      <c r="C1402">
        <v>1.2648677574965701</v>
      </c>
      <c r="D1402" t="s">
        <v>229</v>
      </c>
      <c r="E1402">
        <v>4830.5299658793901</v>
      </c>
      <c r="F1402">
        <v>9</v>
      </c>
      <c r="I1402" t="s">
        <v>229</v>
      </c>
      <c r="J1402">
        <v>1</v>
      </c>
      <c r="K1402">
        <v>14</v>
      </c>
      <c r="L1402">
        <v>9999</v>
      </c>
      <c r="M1402" t="s">
        <v>225</v>
      </c>
      <c r="N1402">
        <v>1.40875723929322E-2</v>
      </c>
      <c r="O1402">
        <v>2.3872679045092798E-2</v>
      </c>
    </row>
    <row r="1403" spans="1:15">
      <c r="A1403">
        <v>2018</v>
      </c>
      <c r="B1403" t="s">
        <v>235</v>
      </c>
      <c r="C1403">
        <v>1.2648677574965701</v>
      </c>
      <c r="D1403" t="s">
        <v>227</v>
      </c>
      <c r="E1403">
        <v>420997.31953739998</v>
      </c>
      <c r="F1403">
        <v>467</v>
      </c>
      <c r="I1403" t="s">
        <v>229</v>
      </c>
      <c r="J1403">
        <v>1</v>
      </c>
      <c r="K1403">
        <v>15</v>
      </c>
      <c r="L1403">
        <v>9999</v>
      </c>
      <c r="M1403" t="s">
        <v>225</v>
      </c>
      <c r="N1403">
        <v>0.99449030873991195</v>
      </c>
      <c r="O1403">
        <v>0.98940677966101698</v>
      </c>
    </row>
    <row r="1404" spans="1:15">
      <c r="A1404">
        <v>2018</v>
      </c>
      <c r="B1404" t="s">
        <v>235</v>
      </c>
      <c r="C1404">
        <v>1.2648677574965701</v>
      </c>
      <c r="D1404" t="s">
        <v>229</v>
      </c>
      <c r="E1404">
        <v>2332.41614482367</v>
      </c>
      <c r="F1404">
        <v>5</v>
      </c>
      <c r="I1404" t="s">
        <v>229</v>
      </c>
      <c r="J1404">
        <v>1</v>
      </c>
      <c r="K1404">
        <v>15</v>
      </c>
      <c r="L1404">
        <v>9999</v>
      </c>
      <c r="M1404" t="s">
        <v>225</v>
      </c>
      <c r="N1404">
        <v>5.5096912600878997E-3</v>
      </c>
      <c r="O1404">
        <v>1.0593220338983101E-2</v>
      </c>
    </row>
    <row r="1405" spans="1:15">
      <c r="A1405">
        <v>2018</v>
      </c>
      <c r="B1405" t="s">
        <v>235</v>
      </c>
      <c r="C1405">
        <v>1.2648677574965701</v>
      </c>
      <c r="D1405" t="s">
        <v>227</v>
      </c>
      <c r="E1405">
        <v>639318.55395233701</v>
      </c>
      <c r="F1405">
        <v>711</v>
      </c>
      <c r="I1405" t="s">
        <v>229</v>
      </c>
      <c r="J1405">
        <v>1</v>
      </c>
      <c r="K1405">
        <v>16</v>
      </c>
      <c r="L1405">
        <v>9999</v>
      </c>
      <c r="M1405" t="s">
        <v>225</v>
      </c>
      <c r="N1405">
        <v>0.99174726135045899</v>
      </c>
      <c r="O1405">
        <v>0.98613037447988905</v>
      </c>
    </row>
    <row r="1406" spans="1:15">
      <c r="A1406">
        <v>2018</v>
      </c>
      <c r="B1406" t="s">
        <v>235</v>
      </c>
      <c r="C1406">
        <v>1.2648677574965701</v>
      </c>
      <c r="D1406" t="s">
        <v>229</v>
      </c>
      <c r="E1406">
        <v>5320.0337880305597</v>
      </c>
      <c r="F1406">
        <v>10</v>
      </c>
      <c r="I1406" t="s">
        <v>229</v>
      </c>
      <c r="J1406">
        <v>1</v>
      </c>
      <c r="K1406">
        <v>16</v>
      </c>
      <c r="L1406">
        <v>9999</v>
      </c>
      <c r="M1406" t="s">
        <v>225</v>
      </c>
      <c r="N1406">
        <v>8.2527386495411508E-3</v>
      </c>
      <c r="O1406">
        <v>1.3869625520110999E-2</v>
      </c>
    </row>
    <row r="1407" spans="1:15">
      <c r="A1407">
        <v>2018</v>
      </c>
      <c r="B1407" t="s">
        <v>235</v>
      </c>
      <c r="C1407">
        <v>1.2648677574965701</v>
      </c>
      <c r="D1407" t="s">
        <v>227</v>
      </c>
      <c r="E1407">
        <v>950190.16218329803</v>
      </c>
      <c r="F1407">
        <v>1064</v>
      </c>
      <c r="I1407" t="s">
        <v>229</v>
      </c>
      <c r="J1407">
        <v>1</v>
      </c>
      <c r="K1407">
        <v>17</v>
      </c>
      <c r="L1407">
        <v>9999</v>
      </c>
      <c r="M1407" t="s">
        <v>225</v>
      </c>
      <c r="N1407">
        <v>0.988698401166617</v>
      </c>
      <c r="O1407">
        <v>0.98245614035087703</v>
      </c>
    </row>
    <row r="1408" spans="1:15">
      <c r="A1408">
        <v>2018</v>
      </c>
      <c r="B1408" t="s">
        <v>235</v>
      </c>
      <c r="C1408">
        <v>1.2648677574965701</v>
      </c>
      <c r="D1408" t="s">
        <v>229</v>
      </c>
      <c r="E1408">
        <v>10444.013073649199</v>
      </c>
      <c r="F1408">
        <v>18</v>
      </c>
      <c r="I1408" t="s">
        <v>229</v>
      </c>
      <c r="J1408">
        <v>1</v>
      </c>
      <c r="K1408">
        <v>17</v>
      </c>
      <c r="L1408">
        <v>9999</v>
      </c>
      <c r="M1408" t="s">
        <v>225</v>
      </c>
      <c r="N1408">
        <v>1.0867276297571501E-2</v>
      </c>
      <c r="O1408">
        <v>1.6620498614958401E-2</v>
      </c>
    </row>
    <row r="1409" spans="1:15">
      <c r="A1409">
        <v>2018</v>
      </c>
      <c r="B1409" t="s">
        <v>235</v>
      </c>
      <c r="C1409">
        <v>1.2648677574965701</v>
      </c>
      <c r="D1409" t="s">
        <v>233</v>
      </c>
      <c r="E1409">
        <v>417.40635997386698</v>
      </c>
      <c r="F1409">
        <v>1</v>
      </c>
      <c r="I1409" t="s">
        <v>229</v>
      </c>
      <c r="J1409">
        <v>1</v>
      </c>
      <c r="K1409">
        <v>17</v>
      </c>
      <c r="L1409">
        <v>9999</v>
      </c>
      <c r="M1409" t="s">
        <v>225</v>
      </c>
      <c r="N1409">
        <v>4.34322535811867E-4</v>
      </c>
      <c r="O1409">
        <v>9.2336103416435801E-4</v>
      </c>
    </row>
    <row r="1410" spans="1:15">
      <c r="A1410">
        <v>2018</v>
      </c>
      <c r="B1410" t="s">
        <v>235</v>
      </c>
      <c r="C1410">
        <v>1.2648677574965701</v>
      </c>
      <c r="D1410" t="s">
        <v>227</v>
      </c>
      <c r="E1410">
        <v>180610.467092935</v>
      </c>
      <c r="F1410">
        <v>188</v>
      </c>
      <c r="I1410" t="s">
        <v>229</v>
      </c>
      <c r="J1410">
        <v>1</v>
      </c>
      <c r="K1410">
        <v>18</v>
      </c>
      <c r="L1410">
        <v>9999</v>
      </c>
      <c r="M1410" t="s">
        <v>225</v>
      </c>
      <c r="N1410">
        <v>0.99761059721096601</v>
      </c>
      <c r="O1410">
        <v>0.99470899470899499</v>
      </c>
    </row>
    <row r="1411" spans="1:15">
      <c r="A1411">
        <v>2018</v>
      </c>
      <c r="B1411" t="s">
        <v>235</v>
      </c>
      <c r="C1411">
        <v>1.2648677574965701</v>
      </c>
      <c r="D1411" t="s">
        <v>229</v>
      </c>
      <c r="E1411">
        <v>432.58477306382599</v>
      </c>
      <c r="F1411">
        <v>1</v>
      </c>
      <c r="I1411" t="s">
        <v>229</v>
      </c>
      <c r="J1411">
        <v>1</v>
      </c>
      <c r="K1411">
        <v>18</v>
      </c>
      <c r="L1411">
        <v>9999</v>
      </c>
      <c r="M1411" t="s">
        <v>225</v>
      </c>
      <c r="N1411">
        <v>2.3894027890339E-3</v>
      </c>
      <c r="O1411">
        <v>5.2910052910052898E-3</v>
      </c>
    </row>
    <row r="1412" spans="1:15">
      <c r="A1412">
        <v>2018</v>
      </c>
      <c r="B1412" t="s">
        <v>235</v>
      </c>
      <c r="C1412">
        <v>1.2648677574965701</v>
      </c>
      <c r="D1412" t="s">
        <v>227</v>
      </c>
      <c r="E1412">
        <v>206168.38500091</v>
      </c>
      <c r="F1412">
        <v>227</v>
      </c>
      <c r="I1412" t="s">
        <v>229</v>
      </c>
      <c r="J1412">
        <v>1</v>
      </c>
      <c r="K1412">
        <v>19</v>
      </c>
      <c r="L1412">
        <v>9999</v>
      </c>
      <c r="M1412" t="s">
        <v>225</v>
      </c>
      <c r="N1412">
        <v>0.99251636474349203</v>
      </c>
      <c r="O1412">
        <v>0.98268398268398305</v>
      </c>
    </row>
    <row r="1413" spans="1:15">
      <c r="A1413">
        <v>2018</v>
      </c>
      <c r="B1413" t="s">
        <v>235</v>
      </c>
      <c r="C1413">
        <v>1.2648677574965701</v>
      </c>
      <c r="D1413" t="s">
        <v>229</v>
      </c>
      <c r="E1413">
        <v>1554.5224739632799</v>
      </c>
      <c r="F1413">
        <v>4</v>
      </c>
      <c r="I1413" t="s">
        <v>229</v>
      </c>
      <c r="J1413">
        <v>1</v>
      </c>
      <c r="K1413">
        <v>19</v>
      </c>
      <c r="L1413">
        <v>9999</v>
      </c>
      <c r="M1413" t="s">
        <v>225</v>
      </c>
      <c r="N1413">
        <v>7.4836352565078399E-3</v>
      </c>
      <c r="O1413">
        <v>1.7316017316017299E-2</v>
      </c>
    </row>
    <row r="1414" spans="1:15">
      <c r="A1414">
        <v>2018</v>
      </c>
      <c r="B1414" t="s">
        <v>235</v>
      </c>
      <c r="C1414">
        <v>1.2648677574965701</v>
      </c>
      <c r="D1414" t="s">
        <v>227</v>
      </c>
      <c r="E1414">
        <v>9195.58859700004</v>
      </c>
      <c r="F1414">
        <v>10</v>
      </c>
      <c r="I1414" t="s">
        <v>229</v>
      </c>
      <c r="J1414">
        <v>1</v>
      </c>
      <c r="K1414">
        <v>20</v>
      </c>
      <c r="L1414">
        <v>9999</v>
      </c>
      <c r="M1414" t="s">
        <v>225</v>
      </c>
      <c r="N1414">
        <v>0.95657894736842097</v>
      </c>
      <c r="O1414">
        <v>0.90909090909090895</v>
      </c>
    </row>
    <row r="1415" spans="1:15">
      <c r="A1415">
        <v>2018</v>
      </c>
      <c r="B1415" t="s">
        <v>235</v>
      </c>
      <c r="C1415">
        <v>1.2648677574965701</v>
      </c>
      <c r="D1415" t="s">
        <v>229</v>
      </c>
      <c r="E1415">
        <v>417.40635997386698</v>
      </c>
      <c r="F1415">
        <v>1</v>
      </c>
      <c r="I1415" t="s">
        <v>229</v>
      </c>
      <c r="J1415">
        <v>1</v>
      </c>
      <c r="K1415">
        <v>20</v>
      </c>
      <c r="L1415">
        <v>9999</v>
      </c>
      <c r="M1415" t="s">
        <v>225</v>
      </c>
      <c r="N1415">
        <v>4.3421052631578999E-2</v>
      </c>
      <c r="O1415">
        <v>9.0909090909090898E-2</v>
      </c>
    </row>
    <row r="1416" spans="1:15">
      <c r="A1416">
        <v>2018</v>
      </c>
      <c r="B1416" t="s">
        <v>235</v>
      </c>
      <c r="C1416">
        <v>1.2648677574965701</v>
      </c>
      <c r="D1416" t="s">
        <v>227</v>
      </c>
      <c r="E1416">
        <v>6195.3222762181804</v>
      </c>
      <c r="F1416">
        <v>6</v>
      </c>
      <c r="I1416" t="s">
        <v>229</v>
      </c>
      <c r="J1416">
        <v>1</v>
      </c>
      <c r="K1416">
        <v>21</v>
      </c>
      <c r="L1416">
        <v>9999</v>
      </c>
      <c r="M1416" t="s">
        <v>225</v>
      </c>
      <c r="N1416">
        <v>1</v>
      </c>
      <c r="O1416">
        <v>1</v>
      </c>
    </row>
    <row r="1417" spans="1:15">
      <c r="A1417">
        <v>2018</v>
      </c>
      <c r="B1417" t="s">
        <v>227</v>
      </c>
      <c r="D1417" t="s">
        <v>227</v>
      </c>
      <c r="F1417">
        <v>349</v>
      </c>
      <c r="I1417" t="s">
        <v>229</v>
      </c>
      <c r="J1417">
        <v>2</v>
      </c>
      <c r="K1417">
        <v>-9</v>
      </c>
      <c r="L1417">
        <v>9999</v>
      </c>
      <c r="M1417" t="s">
        <v>225</v>
      </c>
      <c r="O1417">
        <v>1</v>
      </c>
    </row>
    <row r="1418" spans="1:15">
      <c r="A1418">
        <v>2018</v>
      </c>
      <c r="B1418" t="s">
        <v>227</v>
      </c>
      <c r="D1418" t="s">
        <v>227</v>
      </c>
      <c r="F1418">
        <v>2600</v>
      </c>
      <c r="I1418" t="s">
        <v>229</v>
      </c>
      <c r="J1418">
        <v>3</v>
      </c>
      <c r="K1418">
        <v>-9</v>
      </c>
      <c r="L1418">
        <v>9999</v>
      </c>
      <c r="M1418" t="s">
        <v>225</v>
      </c>
      <c r="O1418">
        <v>1</v>
      </c>
    </row>
    <row r="1419" spans="1:15">
      <c r="A1419">
        <v>2018</v>
      </c>
      <c r="B1419" t="s">
        <v>227</v>
      </c>
      <c r="D1419" t="s">
        <v>227</v>
      </c>
      <c r="F1419">
        <v>1</v>
      </c>
      <c r="I1419" t="s">
        <v>229</v>
      </c>
      <c r="J1419">
        <v>3</v>
      </c>
      <c r="K1419">
        <v>1</v>
      </c>
      <c r="L1419">
        <v>9999</v>
      </c>
      <c r="M1419" t="s">
        <v>225</v>
      </c>
      <c r="O1419">
        <v>1</v>
      </c>
    </row>
    <row r="1420" spans="1:15">
      <c r="A1420">
        <v>2018</v>
      </c>
      <c r="B1420" t="s">
        <v>227</v>
      </c>
      <c r="D1420" t="s">
        <v>227</v>
      </c>
      <c r="F1420">
        <v>1</v>
      </c>
      <c r="I1420" t="s">
        <v>229</v>
      </c>
      <c r="J1420">
        <v>3</v>
      </c>
      <c r="K1420">
        <v>3</v>
      </c>
      <c r="L1420">
        <v>9999</v>
      </c>
      <c r="M1420" t="s">
        <v>225</v>
      </c>
      <c r="O1420">
        <v>1</v>
      </c>
    </row>
    <row r="1421" spans="1:15">
      <c r="A1421">
        <v>2018</v>
      </c>
      <c r="B1421" t="s">
        <v>227</v>
      </c>
      <c r="D1421" t="s">
        <v>227</v>
      </c>
      <c r="F1421">
        <v>1</v>
      </c>
      <c r="I1421" t="s">
        <v>229</v>
      </c>
      <c r="J1421">
        <v>3</v>
      </c>
      <c r="K1421">
        <v>6</v>
      </c>
      <c r="L1421">
        <v>9999</v>
      </c>
      <c r="M1421" t="s">
        <v>225</v>
      </c>
      <c r="O1421">
        <v>1</v>
      </c>
    </row>
    <row r="1422" spans="1:15">
      <c r="A1422">
        <v>2018</v>
      </c>
      <c r="B1422" t="s">
        <v>227</v>
      </c>
      <c r="D1422" t="s">
        <v>227</v>
      </c>
      <c r="F1422">
        <v>1</v>
      </c>
      <c r="I1422" t="s">
        <v>229</v>
      </c>
      <c r="J1422">
        <v>3</v>
      </c>
      <c r="K1422">
        <v>7</v>
      </c>
      <c r="L1422">
        <v>9999</v>
      </c>
      <c r="M1422" t="s">
        <v>225</v>
      </c>
      <c r="O1422">
        <v>1</v>
      </c>
    </row>
    <row r="1423" spans="1:15">
      <c r="A1423">
        <v>2018</v>
      </c>
      <c r="B1423" t="s">
        <v>227</v>
      </c>
      <c r="D1423" t="s">
        <v>227</v>
      </c>
      <c r="F1423">
        <v>1</v>
      </c>
      <c r="I1423" t="s">
        <v>229</v>
      </c>
      <c r="J1423">
        <v>3</v>
      </c>
      <c r="K1423">
        <v>9</v>
      </c>
      <c r="L1423">
        <v>9999</v>
      </c>
      <c r="M1423" t="s">
        <v>225</v>
      </c>
      <c r="O1423">
        <v>1</v>
      </c>
    </row>
    <row r="1424" spans="1:15">
      <c r="A1424">
        <v>2018</v>
      </c>
      <c r="B1424" t="s">
        <v>227</v>
      </c>
      <c r="D1424" t="s">
        <v>227</v>
      </c>
      <c r="F1424">
        <v>1</v>
      </c>
      <c r="I1424" t="s">
        <v>229</v>
      </c>
      <c r="J1424">
        <v>3</v>
      </c>
      <c r="K1424">
        <v>11</v>
      </c>
      <c r="L1424">
        <v>9999</v>
      </c>
      <c r="M1424" t="s">
        <v>225</v>
      </c>
      <c r="O1424">
        <v>1</v>
      </c>
    </row>
    <row r="1425" spans="1:15">
      <c r="A1425">
        <v>2018</v>
      </c>
      <c r="B1425" t="s">
        <v>227</v>
      </c>
      <c r="D1425" t="s">
        <v>227</v>
      </c>
      <c r="F1425">
        <v>1</v>
      </c>
      <c r="I1425" t="s">
        <v>229</v>
      </c>
      <c r="J1425">
        <v>3</v>
      </c>
      <c r="K1425">
        <v>16</v>
      </c>
      <c r="L1425">
        <v>9999</v>
      </c>
      <c r="M1425" t="s">
        <v>225</v>
      </c>
      <c r="O1425">
        <v>1</v>
      </c>
    </row>
    <row r="1426" spans="1:15">
      <c r="A1426">
        <v>2018</v>
      </c>
      <c r="B1426" t="s">
        <v>227</v>
      </c>
      <c r="D1426" t="s">
        <v>227</v>
      </c>
      <c r="F1426">
        <v>1</v>
      </c>
      <c r="I1426" t="s">
        <v>229</v>
      </c>
      <c r="J1426">
        <v>3</v>
      </c>
      <c r="K1426">
        <v>18</v>
      </c>
      <c r="L1426">
        <v>9999</v>
      </c>
      <c r="M1426" t="s">
        <v>225</v>
      </c>
      <c r="O1426">
        <v>1</v>
      </c>
    </row>
    <row r="1427" spans="1:15">
      <c r="A1427">
        <v>2018</v>
      </c>
      <c r="B1427" t="s">
        <v>227</v>
      </c>
      <c r="D1427" t="s">
        <v>227</v>
      </c>
      <c r="F1427">
        <v>1</v>
      </c>
      <c r="I1427" t="s">
        <v>229</v>
      </c>
      <c r="J1427">
        <v>3</v>
      </c>
      <c r="K1427">
        <v>19</v>
      </c>
      <c r="L1427">
        <v>9999</v>
      </c>
      <c r="M1427" t="s">
        <v>225</v>
      </c>
      <c r="O1427">
        <v>1</v>
      </c>
    </row>
    <row r="1428" spans="1:15">
      <c r="A1428">
        <v>2018</v>
      </c>
      <c r="B1428" t="s">
        <v>227</v>
      </c>
      <c r="D1428" t="s">
        <v>227</v>
      </c>
      <c r="F1428">
        <v>3727</v>
      </c>
      <c r="I1428" t="s">
        <v>229</v>
      </c>
      <c r="J1428">
        <v>4</v>
      </c>
      <c r="K1428">
        <v>-9</v>
      </c>
      <c r="L1428">
        <v>9999</v>
      </c>
      <c r="M1428" t="s">
        <v>225</v>
      </c>
      <c r="O1428">
        <v>1</v>
      </c>
    </row>
    <row r="1429" spans="1:15">
      <c r="A1429">
        <v>2018</v>
      </c>
      <c r="B1429" t="s">
        <v>226</v>
      </c>
      <c r="C1429">
        <v>1.2934444724285601</v>
      </c>
      <c r="D1429" t="s">
        <v>229</v>
      </c>
      <c r="E1429">
        <v>3683.72985747653</v>
      </c>
      <c r="F1429">
        <v>3</v>
      </c>
      <c r="I1429" t="s">
        <v>233</v>
      </c>
      <c r="J1429">
        <v>1</v>
      </c>
      <c r="K1429">
        <v>-8</v>
      </c>
      <c r="L1429">
        <v>9999</v>
      </c>
      <c r="M1429" t="s">
        <v>225</v>
      </c>
      <c r="N1429">
        <v>0.54392666157372005</v>
      </c>
      <c r="O1429">
        <v>0.6</v>
      </c>
    </row>
    <row r="1430" spans="1:15">
      <c r="A1430">
        <v>2018</v>
      </c>
      <c r="B1430" t="s">
        <v>226</v>
      </c>
      <c r="C1430">
        <v>1.2934444724285601</v>
      </c>
      <c r="D1430" t="s">
        <v>231</v>
      </c>
      <c r="E1430">
        <v>3088.7454001593901</v>
      </c>
      <c r="F1430">
        <v>2</v>
      </c>
      <c r="I1430" t="s">
        <v>233</v>
      </c>
      <c r="J1430">
        <v>1</v>
      </c>
      <c r="K1430">
        <v>-8</v>
      </c>
      <c r="L1430">
        <v>9999</v>
      </c>
      <c r="M1430" t="s">
        <v>225</v>
      </c>
      <c r="N1430">
        <v>0.45607333842628001</v>
      </c>
      <c r="O1430">
        <v>0.4</v>
      </c>
    </row>
    <row r="1431" spans="1:15">
      <c r="A1431">
        <v>2018</v>
      </c>
      <c r="B1431" t="s">
        <v>226</v>
      </c>
      <c r="C1431">
        <v>1.2934444724285601</v>
      </c>
      <c r="D1431" t="s">
        <v>229</v>
      </c>
      <c r="E1431">
        <v>993.36535482513204</v>
      </c>
      <c r="F1431">
        <v>1</v>
      </c>
      <c r="I1431" t="s">
        <v>233</v>
      </c>
      <c r="J1431">
        <v>1</v>
      </c>
      <c r="K1431">
        <v>1</v>
      </c>
      <c r="L1431">
        <v>9999</v>
      </c>
      <c r="M1431" t="s">
        <v>225</v>
      </c>
      <c r="N1431">
        <v>0.57874905802562204</v>
      </c>
      <c r="O1431">
        <v>0.5</v>
      </c>
    </row>
    <row r="1432" spans="1:15">
      <c r="A1432">
        <v>2018</v>
      </c>
      <c r="B1432" t="s">
        <v>226</v>
      </c>
      <c r="C1432">
        <v>1.2934444724285601</v>
      </c>
      <c r="D1432" t="s">
        <v>233</v>
      </c>
      <c r="E1432">
        <v>723.03546008756302</v>
      </c>
      <c r="F1432">
        <v>1</v>
      </c>
      <c r="I1432" t="s">
        <v>233</v>
      </c>
      <c r="J1432">
        <v>1</v>
      </c>
      <c r="K1432">
        <v>1</v>
      </c>
      <c r="L1432">
        <v>9999</v>
      </c>
      <c r="M1432" t="s">
        <v>225</v>
      </c>
      <c r="N1432">
        <v>0.42125094197437801</v>
      </c>
      <c r="O1432">
        <v>0.5</v>
      </c>
    </row>
    <row r="1433" spans="1:15">
      <c r="A1433">
        <v>2018</v>
      </c>
      <c r="B1433" t="s">
        <v>226</v>
      </c>
      <c r="C1433">
        <v>1.2934444724285601</v>
      </c>
      <c r="D1433" t="s">
        <v>229</v>
      </c>
      <c r="E1433">
        <v>18099.168502692799</v>
      </c>
      <c r="F1433">
        <v>10</v>
      </c>
      <c r="I1433" t="s">
        <v>233</v>
      </c>
      <c r="J1433">
        <v>1</v>
      </c>
      <c r="K1433">
        <v>2</v>
      </c>
      <c r="L1433">
        <v>9999</v>
      </c>
      <c r="M1433" t="s">
        <v>225</v>
      </c>
      <c r="N1433">
        <v>0.83665171898355795</v>
      </c>
      <c r="O1433">
        <v>0.76923076923076905</v>
      </c>
    </row>
    <row r="1434" spans="1:15">
      <c r="A1434">
        <v>2018</v>
      </c>
      <c r="B1434" t="s">
        <v>226</v>
      </c>
      <c r="C1434">
        <v>1.2934444724285601</v>
      </c>
      <c r="D1434" t="s">
        <v>233</v>
      </c>
      <c r="E1434">
        <v>3533.69029867482</v>
      </c>
      <c r="F1434">
        <v>3</v>
      </c>
      <c r="I1434" t="s">
        <v>233</v>
      </c>
      <c r="J1434">
        <v>1</v>
      </c>
      <c r="K1434">
        <v>2</v>
      </c>
      <c r="L1434">
        <v>9999</v>
      </c>
      <c r="M1434" t="s">
        <v>225</v>
      </c>
      <c r="N1434">
        <v>0.163348281016442</v>
      </c>
      <c r="O1434">
        <v>0.230769230769231</v>
      </c>
    </row>
    <row r="1435" spans="1:15">
      <c r="A1435">
        <v>2018</v>
      </c>
      <c r="B1435" t="s">
        <v>226</v>
      </c>
      <c r="C1435">
        <v>1.2934444724285601</v>
      </c>
      <c r="D1435" t="s">
        <v>229</v>
      </c>
      <c r="E1435">
        <v>125079.96081725899</v>
      </c>
      <c r="F1435">
        <v>110</v>
      </c>
      <c r="I1435" t="s">
        <v>233</v>
      </c>
      <c r="J1435">
        <v>1</v>
      </c>
      <c r="K1435">
        <v>3</v>
      </c>
      <c r="L1435">
        <v>9999</v>
      </c>
      <c r="M1435" t="s">
        <v>225</v>
      </c>
      <c r="N1435">
        <v>0.79585706290943803</v>
      </c>
      <c r="O1435">
        <v>0.80291970802919699</v>
      </c>
    </row>
    <row r="1436" spans="1:15">
      <c r="A1436">
        <v>2018</v>
      </c>
      <c r="B1436" t="s">
        <v>226</v>
      </c>
      <c r="C1436">
        <v>1.2934444724285601</v>
      </c>
      <c r="D1436" t="s">
        <v>231</v>
      </c>
      <c r="E1436">
        <v>1541.7858111348401</v>
      </c>
      <c r="F1436">
        <v>2</v>
      </c>
      <c r="I1436" t="s">
        <v>233</v>
      </c>
      <c r="J1436">
        <v>1</v>
      </c>
      <c r="K1436">
        <v>3</v>
      </c>
      <c r="L1436">
        <v>9999</v>
      </c>
      <c r="M1436" t="s">
        <v>225</v>
      </c>
      <c r="N1436">
        <v>9.8100536590183408E-3</v>
      </c>
      <c r="O1436">
        <v>1.4598540145985399E-2</v>
      </c>
    </row>
    <row r="1437" spans="1:15">
      <c r="A1437">
        <v>2018</v>
      </c>
      <c r="B1437" t="s">
        <v>226</v>
      </c>
      <c r="C1437">
        <v>1.2934444724285601</v>
      </c>
      <c r="D1437" t="s">
        <v>233</v>
      </c>
      <c r="E1437">
        <v>30542.104327455501</v>
      </c>
      <c r="F1437">
        <v>25</v>
      </c>
      <c r="I1437" t="s">
        <v>233</v>
      </c>
      <c r="J1437">
        <v>1</v>
      </c>
      <c r="K1437">
        <v>3</v>
      </c>
      <c r="L1437">
        <v>9999</v>
      </c>
      <c r="M1437" t="s">
        <v>225</v>
      </c>
      <c r="N1437">
        <v>0.19433288343154401</v>
      </c>
      <c r="O1437">
        <v>0.18248175182481799</v>
      </c>
    </row>
    <row r="1438" spans="1:15">
      <c r="A1438">
        <v>2018</v>
      </c>
      <c r="B1438" t="s">
        <v>226</v>
      </c>
      <c r="C1438">
        <v>1.2934444724285601</v>
      </c>
      <c r="D1438" t="s">
        <v>229</v>
      </c>
      <c r="E1438">
        <v>6248.6302463023603</v>
      </c>
      <c r="F1438">
        <v>6</v>
      </c>
      <c r="I1438" t="s">
        <v>233</v>
      </c>
      <c r="J1438">
        <v>1</v>
      </c>
      <c r="K1438">
        <v>4</v>
      </c>
      <c r="L1438">
        <v>9999</v>
      </c>
      <c r="M1438" t="s">
        <v>225</v>
      </c>
      <c r="N1438">
        <v>0.64267659970733004</v>
      </c>
      <c r="O1438">
        <v>0.66666666666666696</v>
      </c>
    </row>
    <row r="1439" spans="1:15">
      <c r="A1439">
        <v>2018</v>
      </c>
      <c r="B1439" t="s">
        <v>226</v>
      </c>
      <c r="C1439">
        <v>1.2934444724285601</v>
      </c>
      <c r="D1439" t="s">
        <v>231</v>
      </c>
      <c r="E1439">
        <v>1546.95958902455</v>
      </c>
      <c r="F1439">
        <v>1</v>
      </c>
      <c r="I1439" t="s">
        <v>233</v>
      </c>
      <c r="J1439">
        <v>1</v>
      </c>
      <c r="K1439">
        <v>4</v>
      </c>
      <c r="L1439">
        <v>9999</v>
      </c>
      <c r="M1439" t="s">
        <v>225</v>
      </c>
      <c r="N1439">
        <v>0.159106026340295</v>
      </c>
      <c r="O1439">
        <v>0.11111111111111099</v>
      </c>
    </row>
    <row r="1440" spans="1:15">
      <c r="A1440">
        <v>2018</v>
      </c>
      <c r="B1440" t="s">
        <v>226</v>
      </c>
      <c r="C1440">
        <v>1.2934444724285601</v>
      </c>
      <c r="D1440" t="s">
        <v>233</v>
      </c>
      <c r="E1440">
        <v>1927.23226391855</v>
      </c>
      <c r="F1440">
        <v>2</v>
      </c>
      <c r="I1440" t="s">
        <v>233</v>
      </c>
      <c r="J1440">
        <v>1</v>
      </c>
      <c r="K1440">
        <v>4</v>
      </c>
      <c r="L1440">
        <v>9999</v>
      </c>
      <c r="M1440" t="s">
        <v>225</v>
      </c>
      <c r="N1440">
        <v>0.19821737395237499</v>
      </c>
      <c r="O1440">
        <v>0.22222222222222199</v>
      </c>
    </row>
    <row r="1441" spans="1:15">
      <c r="A1441">
        <v>2018</v>
      </c>
      <c r="B1441" t="s">
        <v>226</v>
      </c>
      <c r="C1441">
        <v>1.2934444724285601</v>
      </c>
      <c r="D1441" t="s">
        <v>229</v>
      </c>
      <c r="E1441">
        <v>9823.7107680948902</v>
      </c>
      <c r="F1441">
        <v>8</v>
      </c>
      <c r="I1441" t="s">
        <v>233</v>
      </c>
      <c r="J1441">
        <v>1</v>
      </c>
      <c r="K1441">
        <v>5</v>
      </c>
      <c r="L1441">
        <v>9999</v>
      </c>
      <c r="M1441" t="s">
        <v>225</v>
      </c>
      <c r="N1441">
        <v>0.59252613512248398</v>
      </c>
      <c r="O1441">
        <v>0.61538461538461497</v>
      </c>
    </row>
    <row r="1442" spans="1:15">
      <c r="A1442">
        <v>2018</v>
      </c>
      <c r="B1442" t="s">
        <v>226</v>
      </c>
      <c r="C1442">
        <v>1.2934444724285601</v>
      </c>
      <c r="D1442" t="s">
        <v>233</v>
      </c>
      <c r="E1442">
        <v>6755.6604794943496</v>
      </c>
      <c r="F1442">
        <v>5</v>
      </c>
      <c r="I1442" t="s">
        <v>233</v>
      </c>
      <c r="J1442">
        <v>1</v>
      </c>
      <c r="K1442">
        <v>5</v>
      </c>
      <c r="L1442">
        <v>9999</v>
      </c>
      <c r="M1442" t="s">
        <v>225</v>
      </c>
      <c r="N1442">
        <v>0.40747386487751602</v>
      </c>
      <c r="O1442">
        <v>0.38461538461538503</v>
      </c>
    </row>
    <row r="1443" spans="1:15">
      <c r="A1443">
        <v>2018</v>
      </c>
      <c r="B1443" t="s">
        <v>226</v>
      </c>
      <c r="C1443">
        <v>1.2934444724285601</v>
      </c>
      <c r="D1443" t="s">
        <v>229</v>
      </c>
      <c r="E1443">
        <v>288756.304691786</v>
      </c>
      <c r="F1443">
        <v>244</v>
      </c>
      <c r="I1443" t="s">
        <v>233</v>
      </c>
      <c r="J1443">
        <v>1</v>
      </c>
      <c r="K1443">
        <v>6</v>
      </c>
      <c r="L1443">
        <v>9999</v>
      </c>
      <c r="M1443" t="s">
        <v>225</v>
      </c>
      <c r="N1443">
        <v>0.79471014363775505</v>
      </c>
      <c r="O1443">
        <v>0.80794701986755002</v>
      </c>
    </row>
    <row r="1444" spans="1:15">
      <c r="A1444">
        <v>2018</v>
      </c>
      <c r="B1444" t="s">
        <v>226</v>
      </c>
      <c r="C1444">
        <v>1.2934444724285601</v>
      </c>
      <c r="D1444" t="s">
        <v>233</v>
      </c>
      <c r="E1444">
        <v>74591.649280482496</v>
      </c>
      <c r="F1444">
        <v>58</v>
      </c>
      <c r="I1444" t="s">
        <v>233</v>
      </c>
      <c r="J1444">
        <v>1</v>
      </c>
      <c r="K1444">
        <v>6</v>
      </c>
      <c r="L1444">
        <v>9999</v>
      </c>
      <c r="M1444" t="s">
        <v>225</v>
      </c>
      <c r="N1444">
        <v>0.205289856362245</v>
      </c>
      <c r="O1444">
        <v>0.19205298013245001</v>
      </c>
    </row>
    <row r="1445" spans="1:15">
      <c r="A1445">
        <v>2018</v>
      </c>
      <c r="B1445" t="s">
        <v>226</v>
      </c>
      <c r="C1445">
        <v>1.2934444724285601</v>
      </c>
      <c r="D1445" t="s">
        <v>229</v>
      </c>
      <c r="E1445">
        <v>301455.34252208902</v>
      </c>
      <c r="F1445">
        <v>261</v>
      </c>
      <c r="I1445" t="s">
        <v>233</v>
      </c>
      <c r="J1445">
        <v>1</v>
      </c>
      <c r="K1445">
        <v>7</v>
      </c>
      <c r="L1445">
        <v>9999</v>
      </c>
      <c r="M1445" t="s">
        <v>225</v>
      </c>
      <c r="N1445">
        <v>0.67829640106867795</v>
      </c>
      <c r="O1445">
        <v>0.694148936170213</v>
      </c>
    </row>
    <row r="1446" spans="1:15">
      <c r="A1446">
        <v>2018</v>
      </c>
      <c r="B1446" t="s">
        <v>226</v>
      </c>
      <c r="C1446">
        <v>1.2934444724285601</v>
      </c>
      <c r="D1446" t="s">
        <v>233</v>
      </c>
      <c r="E1446">
        <v>142974.765093308</v>
      </c>
      <c r="F1446">
        <v>115</v>
      </c>
      <c r="I1446" t="s">
        <v>233</v>
      </c>
      <c r="J1446">
        <v>1</v>
      </c>
      <c r="K1446">
        <v>7</v>
      </c>
      <c r="L1446">
        <v>9999</v>
      </c>
      <c r="M1446" t="s">
        <v>225</v>
      </c>
      <c r="N1446">
        <v>0.321703598931322</v>
      </c>
      <c r="O1446">
        <v>0.305851063829787</v>
      </c>
    </row>
    <row r="1447" spans="1:15">
      <c r="A1447">
        <v>2018</v>
      </c>
      <c r="B1447" t="s">
        <v>226</v>
      </c>
      <c r="C1447">
        <v>1.2934444724285601</v>
      </c>
      <c r="D1447" t="s">
        <v>229</v>
      </c>
      <c r="E1447">
        <v>131500.619178394</v>
      </c>
      <c r="F1447">
        <v>115</v>
      </c>
      <c r="I1447" t="s">
        <v>233</v>
      </c>
      <c r="J1447">
        <v>1</v>
      </c>
      <c r="K1447">
        <v>8</v>
      </c>
      <c r="L1447">
        <v>9999</v>
      </c>
      <c r="M1447" t="s">
        <v>225</v>
      </c>
      <c r="N1447">
        <v>0.46649077727815003</v>
      </c>
      <c r="O1447">
        <v>0.46184738955823301</v>
      </c>
    </row>
    <row r="1448" spans="1:15">
      <c r="A1448">
        <v>2018</v>
      </c>
      <c r="B1448" t="s">
        <v>226</v>
      </c>
      <c r="C1448">
        <v>1.2934444724285601</v>
      </c>
      <c r="D1448" t="s">
        <v>231</v>
      </c>
      <c r="E1448">
        <v>1618.0990350081299</v>
      </c>
      <c r="F1448">
        <v>1</v>
      </c>
      <c r="I1448" t="s">
        <v>233</v>
      </c>
      <c r="J1448">
        <v>1</v>
      </c>
      <c r="K1448">
        <v>8</v>
      </c>
      <c r="L1448">
        <v>9999</v>
      </c>
      <c r="M1448" t="s">
        <v>225</v>
      </c>
      <c r="N1448">
        <v>5.7401119574194701E-3</v>
      </c>
      <c r="O1448">
        <v>4.0160642570281103E-3</v>
      </c>
    </row>
    <row r="1449" spans="1:15">
      <c r="A1449">
        <v>2018</v>
      </c>
      <c r="B1449" t="s">
        <v>226</v>
      </c>
      <c r="C1449">
        <v>1.2934444724285601</v>
      </c>
      <c r="D1449" t="s">
        <v>233</v>
      </c>
      <c r="E1449">
        <v>148774.57010767801</v>
      </c>
      <c r="F1449">
        <v>133</v>
      </c>
      <c r="I1449" t="s">
        <v>233</v>
      </c>
      <c r="J1449">
        <v>1</v>
      </c>
      <c r="K1449">
        <v>8</v>
      </c>
      <c r="L1449">
        <v>9999</v>
      </c>
      <c r="M1449" t="s">
        <v>225</v>
      </c>
      <c r="N1449">
        <v>0.527769110764431</v>
      </c>
      <c r="O1449">
        <v>0.53413654618473905</v>
      </c>
    </row>
    <row r="1450" spans="1:15">
      <c r="A1450">
        <v>2018</v>
      </c>
      <c r="B1450" t="s">
        <v>226</v>
      </c>
      <c r="C1450">
        <v>1.2934444724285601</v>
      </c>
      <c r="D1450" t="s">
        <v>229</v>
      </c>
      <c r="E1450">
        <v>103073.29656335901</v>
      </c>
      <c r="F1450">
        <v>81</v>
      </c>
      <c r="I1450" t="s">
        <v>233</v>
      </c>
      <c r="J1450">
        <v>1</v>
      </c>
      <c r="K1450">
        <v>9</v>
      </c>
      <c r="L1450">
        <v>9999</v>
      </c>
      <c r="M1450" t="s">
        <v>225</v>
      </c>
      <c r="N1450">
        <v>0.43133423545331501</v>
      </c>
      <c r="O1450">
        <v>0.45</v>
      </c>
    </row>
    <row r="1451" spans="1:15">
      <c r="A1451">
        <v>2018</v>
      </c>
      <c r="B1451" t="s">
        <v>226</v>
      </c>
      <c r="C1451">
        <v>1.2934444724285601</v>
      </c>
      <c r="D1451" t="s">
        <v>231</v>
      </c>
      <c r="E1451">
        <v>1294.7379169009901</v>
      </c>
      <c r="F1451">
        <v>1</v>
      </c>
      <c r="I1451" t="s">
        <v>233</v>
      </c>
      <c r="J1451">
        <v>1</v>
      </c>
      <c r="K1451">
        <v>9</v>
      </c>
      <c r="L1451">
        <v>9999</v>
      </c>
      <c r="M1451" t="s">
        <v>225</v>
      </c>
      <c r="N1451">
        <v>5.4181326116373501E-3</v>
      </c>
      <c r="O1451">
        <v>5.5555555555555601E-3</v>
      </c>
    </row>
    <row r="1452" spans="1:15">
      <c r="A1452">
        <v>2018</v>
      </c>
      <c r="B1452" t="s">
        <v>226</v>
      </c>
      <c r="C1452">
        <v>1.2934444724285601</v>
      </c>
      <c r="D1452" t="s">
        <v>233</v>
      </c>
      <c r="E1452">
        <v>134595.831800916</v>
      </c>
      <c r="F1452">
        <v>98</v>
      </c>
      <c r="I1452" t="s">
        <v>233</v>
      </c>
      <c r="J1452">
        <v>1</v>
      </c>
      <c r="K1452">
        <v>9</v>
      </c>
      <c r="L1452">
        <v>9999</v>
      </c>
      <c r="M1452" t="s">
        <v>225</v>
      </c>
      <c r="N1452">
        <v>0.56324763193504701</v>
      </c>
      <c r="O1452">
        <v>0.54444444444444395</v>
      </c>
    </row>
    <row r="1453" spans="1:15">
      <c r="A1453">
        <v>2018</v>
      </c>
      <c r="B1453" t="s">
        <v>226</v>
      </c>
      <c r="C1453">
        <v>1.2934444724285601</v>
      </c>
      <c r="D1453" t="s">
        <v>229</v>
      </c>
      <c r="E1453">
        <v>375981.02613447799</v>
      </c>
      <c r="F1453">
        <v>294</v>
      </c>
      <c r="I1453" t="s">
        <v>233</v>
      </c>
      <c r="J1453">
        <v>1</v>
      </c>
      <c r="K1453">
        <v>10</v>
      </c>
      <c r="L1453">
        <v>9999</v>
      </c>
      <c r="M1453" t="s">
        <v>225</v>
      </c>
      <c r="N1453">
        <v>0.83971851654986296</v>
      </c>
      <c r="O1453">
        <v>0.82122905027933002</v>
      </c>
    </row>
    <row r="1454" spans="1:15">
      <c r="A1454">
        <v>2018</v>
      </c>
      <c r="B1454" t="s">
        <v>226</v>
      </c>
      <c r="C1454">
        <v>1.2934444724285601</v>
      </c>
      <c r="D1454" t="s">
        <v>233</v>
      </c>
      <c r="E1454">
        <v>71765.473108226099</v>
      </c>
      <c r="F1454">
        <v>64</v>
      </c>
      <c r="I1454" t="s">
        <v>233</v>
      </c>
      <c r="J1454">
        <v>1</v>
      </c>
      <c r="K1454">
        <v>10</v>
      </c>
      <c r="L1454">
        <v>9999</v>
      </c>
      <c r="M1454" t="s">
        <v>225</v>
      </c>
      <c r="N1454">
        <v>0.16028148345013701</v>
      </c>
      <c r="O1454">
        <v>0.17877094972067001</v>
      </c>
    </row>
    <row r="1455" spans="1:15">
      <c r="A1455">
        <v>2018</v>
      </c>
      <c r="B1455" t="s">
        <v>226</v>
      </c>
      <c r="C1455">
        <v>1.2934444724285601</v>
      </c>
      <c r="D1455" t="s">
        <v>229</v>
      </c>
      <c r="E1455">
        <v>364726.76577987702</v>
      </c>
      <c r="F1455">
        <v>309</v>
      </c>
      <c r="I1455" t="s">
        <v>233</v>
      </c>
      <c r="J1455">
        <v>1</v>
      </c>
      <c r="K1455">
        <v>11</v>
      </c>
      <c r="L1455">
        <v>9999</v>
      </c>
      <c r="M1455" t="s">
        <v>225</v>
      </c>
      <c r="N1455">
        <v>0.81491981746878095</v>
      </c>
      <c r="O1455">
        <v>0.82841823056300301</v>
      </c>
    </row>
    <row r="1456" spans="1:15">
      <c r="A1456">
        <v>2018</v>
      </c>
      <c r="B1456" t="s">
        <v>226</v>
      </c>
      <c r="C1456">
        <v>1.2934444724285601</v>
      </c>
      <c r="D1456" t="s">
        <v>231</v>
      </c>
      <c r="E1456">
        <v>1733.2155930542699</v>
      </c>
      <c r="F1456">
        <v>1</v>
      </c>
      <c r="I1456" t="s">
        <v>233</v>
      </c>
      <c r="J1456">
        <v>1</v>
      </c>
      <c r="K1456">
        <v>11</v>
      </c>
      <c r="L1456">
        <v>9999</v>
      </c>
      <c r="M1456" t="s">
        <v>225</v>
      </c>
      <c r="N1456">
        <v>3.87257494444011E-3</v>
      </c>
      <c r="O1456">
        <v>2.6809651474530801E-3</v>
      </c>
    </row>
    <row r="1457" spans="1:15">
      <c r="A1457">
        <v>2018</v>
      </c>
      <c r="B1457" t="s">
        <v>226</v>
      </c>
      <c r="C1457">
        <v>1.2934444724285601</v>
      </c>
      <c r="D1457" t="s">
        <v>233</v>
      </c>
      <c r="E1457">
        <v>81101.555310215394</v>
      </c>
      <c r="F1457">
        <v>63</v>
      </c>
      <c r="I1457" t="s">
        <v>233</v>
      </c>
      <c r="J1457">
        <v>1</v>
      </c>
      <c r="K1457">
        <v>11</v>
      </c>
      <c r="L1457">
        <v>9999</v>
      </c>
      <c r="M1457" t="s">
        <v>225</v>
      </c>
      <c r="N1457">
        <v>0.18120760758677901</v>
      </c>
      <c r="O1457">
        <v>0.16890080428954399</v>
      </c>
    </row>
    <row r="1458" spans="1:15">
      <c r="A1458">
        <v>2018</v>
      </c>
      <c r="B1458" t="s">
        <v>226</v>
      </c>
      <c r="C1458">
        <v>1.2934444724285601</v>
      </c>
      <c r="D1458" t="s">
        <v>229</v>
      </c>
      <c r="E1458">
        <v>55515.930201106101</v>
      </c>
      <c r="F1458">
        <v>45</v>
      </c>
      <c r="I1458" t="s">
        <v>233</v>
      </c>
      <c r="J1458">
        <v>1</v>
      </c>
      <c r="K1458">
        <v>12</v>
      </c>
      <c r="L1458">
        <v>9999</v>
      </c>
      <c r="M1458" t="s">
        <v>225</v>
      </c>
      <c r="N1458">
        <v>0.82665973305598905</v>
      </c>
      <c r="O1458">
        <v>0.80357142857142905</v>
      </c>
    </row>
    <row r="1459" spans="1:15">
      <c r="A1459">
        <v>2018</v>
      </c>
      <c r="B1459" t="s">
        <v>226</v>
      </c>
      <c r="C1459">
        <v>1.2934444724285601</v>
      </c>
      <c r="D1459" t="s">
        <v>233</v>
      </c>
      <c r="E1459">
        <v>11641.000251857</v>
      </c>
      <c r="F1459">
        <v>11</v>
      </c>
      <c r="I1459" t="s">
        <v>233</v>
      </c>
      <c r="J1459">
        <v>1</v>
      </c>
      <c r="K1459">
        <v>12</v>
      </c>
      <c r="L1459">
        <v>9999</v>
      </c>
      <c r="M1459" t="s">
        <v>225</v>
      </c>
      <c r="N1459">
        <v>0.173340266944011</v>
      </c>
      <c r="O1459">
        <v>0.19642857142857101</v>
      </c>
    </row>
    <row r="1460" spans="1:15">
      <c r="A1460">
        <v>2018</v>
      </c>
      <c r="B1460" t="s">
        <v>226</v>
      </c>
      <c r="C1460">
        <v>1.2934444724285601</v>
      </c>
      <c r="D1460" t="s">
        <v>229</v>
      </c>
      <c r="E1460">
        <v>537872.41663705301</v>
      </c>
      <c r="F1460">
        <v>437</v>
      </c>
      <c r="I1460" t="s">
        <v>233</v>
      </c>
      <c r="J1460">
        <v>1</v>
      </c>
      <c r="K1460">
        <v>13</v>
      </c>
      <c r="L1460">
        <v>9999</v>
      </c>
      <c r="M1460" t="s">
        <v>225</v>
      </c>
      <c r="N1460">
        <v>0.74925407018226597</v>
      </c>
      <c r="O1460">
        <v>0.74828767123287698</v>
      </c>
    </row>
    <row r="1461" spans="1:15">
      <c r="A1461">
        <v>2018</v>
      </c>
      <c r="B1461" t="s">
        <v>226</v>
      </c>
      <c r="C1461">
        <v>1.2934444724285601</v>
      </c>
      <c r="D1461" t="s">
        <v>233</v>
      </c>
      <c r="E1461">
        <v>180004.78689446501</v>
      </c>
      <c r="F1461">
        <v>147</v>
      </c>
      <c r="I1461" t="s">
        <v>233</v>
      </c>
      <c r="J1461">
        <v>1</v>
      </c>
      <c r="K1461">
        <v>13</v>
      </c>
      <c r="L1461">
        <v>9999</v>
      </c>
      <c r="M1461" t="s">
        <v>225</v>
      </c>
      <c r="N1461">
        <v>0.25074592981773403</v>
      </c>
      <c r="O1461">
        <v>0.25171232876712302</v>
      </c>
    </row>
    <row r="1462" spans="1:15">
      <c r="A1462">
        <v>2018</v>
      </c>
      <c r="B1462" t="s">
        <v>226</v>
      </c>
      <c r="C1462">
        <v>1.2934444724285601</v>
      </c>
      <c r="D1462" t="s">
        <v>229</v>
      </c>
      <c r="E1462">
        <v>221180.29822975601</v>
      </c>
      <c r="F1462">
        <v>176</v>
      </c>
      <c r="I1462" t="s">
        <v>233</v>
      </c>
      <c r="J1462">
        <v>1</v>
      </c>
      <c r="K1462">
        <v>14</v>
      </c>
      <c r="L1462">
        <v>9999</v>
      </c>
      <c r="M1462" t="s">
        <v>225</v>
      </c>
      <c r="N1462">
        <v>0.77303611549363305</v>
      </c>
      <c r="O1462">
        <v>0.75862068965517204</v>
      </c>
    </row>
    <row r="1463" spans="1:15">
      <c r="A1463">
        <v>2018</v>
      </c>
      <c r="B1463" t="s">
        <v>226</v>
      </c>
      <c r="C1463">
        <v>1.2934444724285601</v>
      </c>
      <c r="D1463" t="s">
        <v>233</v>
      </c>
      <c r="E1463">
        <v>64938.673182748098</v>
      </c>
      <c r="F1463">
        <v>56</v>
      </c>
      <c r="I1463" t="s">
        <v>233</v>
      </c>
      <c r="J1463">
        <v>1</v>
      </c>
      <c r="K1463">
        <v>14</v>
      </c>
      <c r="L1463">
        <v>9999</v>
      </c>
      <c r="M1463" t="s">
        <v>225</v>
      </c>
      <c r="N1463">
        <v>0.22696388450636701</v>
      </c>
      <c r="O1463">
        <v>0.24137931034482801</v>
      </c>
    </row>
    <row r="1464" spans="1:15">
      <c r="A1464">
        <v>2018</v>
      </c>
      <c r="B1464" t="s">
        <v>226</v>
      </c>
      <c r="C1464">
        <v>1.2934444724285601</v>
      </c>
      <c r="D1464" t="s">
        <v>229</v>
      </c>
      <c r="E1464">
        <v>264336.07305233501</v>
      </c>
      <c r="F1464">
        <v>228</v>
      </c>
      <c r="I1464" t="s">
        <v>233</v>
      </c>
      <c r="J1464">
        <v>1</v>
      </c>
      <c r="K1464">
        <v>15</v>
      </c>
      <c r="L1464">
        <v>9999</v>
      </c>
      <c r="M1464" t="s">
        <v>225</v>
      </c>
      <c r="N1464">
        <v>0.77880119354752697</v>
      </c>
      <c r="O1464">
        <v>0.77815699658703097</v>
      </c>
    </row>
    <row r="1465" spans="1:15">
      <c r="A1465">
        <v>2018</v>
      </c>
      <c r="B1465" t="s">
        <v>226</v>
      </c>
      <c r="C1465">
        <v>1.2934444724285601</v>
      </c>
      <c r="D1465" t="s">
        <v>231</v>
      </c>
      <c r="E1465">
        <v>1133.05735784742</v>
      </c>
      <c r="F1465">
        <v>1</v>
      </c>
      <c r="I1465" t="s">
        <v>233</v>
      </c>
      <c r="J1465">
        <v>1</v>
      </c>
      <c r="K1465">
        <v>15</v>
      </c>
      <c r="L1465">
        <v>9999</v>
      </c>
      <c r="M1465" t="s">
        <v>225</v>
      </c>
      <c r="N1465">
        <v>3.3382746912286399E-3</v>
      </c>
      <c r="O1465">
        <v>3.4129692832764501E-3</v>
      </c>
    </row>
    <row r="1466" spans="1:15">
      <c r="A1466">
        <v>2018</v>
      </c>
      <c r="B1466" t="s">
        <v>226</v>
      </c>
      <c r="C1466">
        <v>1.2934444724285601</v>
      </c>
      <c r="D1466" t="s">
        <v>233</v>
      </c>
      <c r="E1466">
        <v>73944.927044268203</v>
      </c>
      <c r="F1466">
        <v>64</v>
      </c>
      <c r="I1466" t="s">
        <v>233</v>
      </c>
      <c r="J1466">
        <v>1</v>
      </c>
      <c r="K1466">
        <v>15</v>
      </c>
      <c r="L1466">
        <v>9999</v>
      </c>
      <c r="M1466" t="s">
        <v>225</v>
      </c>
      <c r="N1466">
        <v>0.21786053176124501</v>
      </c>
      <c r="O1466">
        <v>0.218430034129693</v>
      </c>
    </row>
    <row r="1467" spans="1:15">
      <c r="A1467">
        <v>2018</v>
      </c>
      <c r="B1467" t="s">
        <v>226</v>
      </c>
      <c r="C1467">
        <v>1.2934444724285601</v>
      </c>
      <c r="D1467" t="s">
        <v>229</v>
      </c>
      <c r="E1467">
        <v>355814.93336484401</v>
      </c>
      <c r="F1467">
        <v>304</v>
      </c>
      <c r="I1467" t="s">
        <v>233</v>
      </c>
      <c r="J1467">
        <v>1</v>
      </c>
      <c r="K1467">
        <v>16</v>
      </c>
      <c r="L1467">
        <v>9999</v>
      </c>
      <c r="M1467" t="s">
        <v>225</v>
      </c>
      <c r="N1467">
        <v>0.73417116809360095</v>
      </c>
      <c r="O1467">
        <v>0.73607748184019395</v>
      </c>
    </row>
    <row r="1468" spans="1:15">
      <c r="A1468">
        <v>2018</v>
      </c>
      <c r="B1468" t="s">
        <v>226</v>
      </c>
      <c r="C1468">
        <v>1.2934444724285601</v>
      </c>
      <c r="D1468" t="s">
        <v>233</v>
      </c>
      <c r="E1468">
        <v>128833.536676246</v>
      </c>
      <c r="F1468">
        <v>109</v>
      </c>
      <c r="I1468" t="s">
        <v>233</v>
      </c>
      <c r="J1468">
        <v>1</v>
      </c>
      <c r="K1468">
        <v>16</v>
      </c>
      <c r="L1468">
        <v>9999</v>
      </c>
      <c r="M1468" t="s">
        <v>225</v>
      </c>
      <c r="N1468">
        <v>0.265828831906399</v>
      </c>
      <c r="O1468">
        <v>0.263922518159806</v>
      </c>
    </row>
    <row r="1469" spans="1:15">
      <c r="A1469">
        <v>2018</v>
      </c>
      <c r="B1469" t="s">
        <v>226</v>
      </c>
      <c r="C1469">
        <v>1.2934444724285601</v>
      </c>
      <c r="D1469" t="s">
        <v>229</v>
      </c>
      <c r="E1469">
        <v>356105.95837114099</v>
      </c>
      <c r="F1469">
        <v>299</v>
      </c>
      <c r="I1469" t="s">
        <v>233</v>
      </c>
      <c r="J1469">
        <v>1</v>
      </c>
      <c r="K1469">
        <v>17</v>
      </c>
      <c r="L1469">
        <v>9999</v>
      </c>
      <c r="M1469" t="s">
        <v>225</v>
      </c>
      <c r="N1469">
        <v>0.66450728429507899</v>
      </c>
      <c r="O1469">
        <v>0.65283842794759805</v>
      </c>
    </row>
    <row r="1470" spans="1:15">
      <c r="A1470">
        <v>2018</v>
      </c>
      <c r="B1470" t="s">
        <v>226</v>
      </c>
      <c r="C1470">
        <v>1.2934444724285601</v>
      </c>
      <c r="D1470" t="s">
        <v>233</v>
      </c>
      <c r="E1470">
        <v>179788.78166756901</v>
      </c>
      <c r="F1470">
        <v>159</v>
      </c>
      <c r="I1470" t="s">
        <v>233</v>
      </c>
      <c r="J1470">
        <v>1</v>
      </c>
      <c r="K1470">
        <v>17</v>
      </c>
      <c r="L1470">
        <v>9999</v>
      </c>
      <c r="M1470" t="s">
        <v>225</v>
      </c>
      <c r="N1470">
        <v>0.33549271570492101</v>
      </c>
      <c r="O1470">
        <v>0.347161572052402</v>
      </c>
    </row>
    <row r="1471" spans="1:15">
      <c r="A1471">
        <v>2018</v>
      </c>
      <c r="B1471" t="s">
        <v>226</v>
      </c>
      <c r="C1471">
        <v>1.2934444724285601</v>
      </c>
      <c r="D1471" t="s">
        <v>229</v>
      </c>
      <c r="E1471">
        <v>111880.35997612499</v>
      </c>
      <c r="F1471">
        <v>90</v>
      </c>
      <c r="I1471" t="s">
        <v>233</v>
      </c>
      <c r="J1471">
        <v>1</v>
      </c>
      <c r="K1471">
        <v>18</v>
      </c>
      <c r="L1471">
        <v>9999</v>
      </c>
      <c r="M1471" t="s">
        <v>225</v>
      </c>
      <c r="N1471">
        <v>0.58834972588390499</v>
      </c>
      <c r="O1471">
        <v>0.57324840764331197</v>
      </c>
    </row>
    <row r="1472" spans="1:15">
      <c r="A1472">
        <v>2018</v>
      </c>
      <c r="B1472" t="s">
        <v>226</v>
      </c>
      <c r="C1472">
        <v>1.2934444724285601</v>
      </c>
      <c r="D1472" t="s">
        <v>233</v>
      </c>
      <c r="E1472">
        <v>78279.259471376296</v>
      </c>
      <c r="F1472">
        <v>67</v>
      </c>
      <c r="I1472" t="s">
        <v>233</v>
      </c>
      <c r="J1472">
        <v>1</v>
      </c>
      <c r="K1472">
        <v>18</v>
      </c>
      <c r="L1472">
        <v>9999</v>
      </c>
      <c r="M1472" t="s">
        <v>225</v>
      </c>
      <c r="N1472">
        <v>0.41165027411609501</v>
      </c>
      <c r="O1472">
        <v>0.42675159235668803</v>
      </c>
    </row>
    <row r="1473" spans="1:15">
      <c r="A1473">
        <v>2018</v>
      </c>
      <c r="B1473" t="s">
        <v>226</v>
      </c>
      <c r="C1473">
        <v>1.2934444724285601</v>
      </c>
      <c r="D1473" t="s">
        <v>229</v>
      </c>
      <c r="E1473">
        <v>109152.485583774</v>
      </c>
      <c r="F1473">
        <v>92</v>
      </c>
      <c r="I1473" t="s">
        <v>233</v>
      </c>
      <c r="J1473">
        <v>1</v>
      </c>
      <c r="K1473">
        <v>19</v>
      </c>
      <c r="L1473">
        <v>9999</v>
      </c>
      <c r="M1473" t="s">
        <v>225</v>
      </c>
      <c r="N1473">
        <v>0.72779253484200401</v>
      </c>
      <c r="O1473">
        <v>0.71875</v>
      </c>
    </row>
    <row r="1474" spans="1:15">
      <c r="A1474">
        <v>2018</v>
      </c>
      <c r="B1474" t="s">
        <v>226</v>
      </c>
      <c r="C1474">
        <v>1.2934444724285601</v>
      </c>
      <c r="D1474" t="s">
        <v>233</v>
      </c>
      <c r="E1474">
        <v>40824.987883262598</v>
      </c>
      <c r="F1474">
        <v>36</v>
      </c>
      <c r="I1474" t="s">
        <v>233</v>
      </c>
      <c r="J1474">
        <v>1</v>
      </c>
      <c r="K1474">
        <v>19</v>
      </c>
      <c r="L1474">
        <v>9999</v>
      </c>
      <c r="M1474" t="s">
        <v>225</v>
      </c>
      <c r="N1474">
        <v>0.27220746515799599</v>
      </c>
      <c r="O1474">
        <v>0.28125</v>
      </c>
    </row>
    <row r="1475" spans="1:15">
      <c r="A1475">
        <v>2018</v>
      </c>
      <c r="B1475" t="s">
        <v>226</v>
      </c>
      <c r="C1475">
        <v>1.2934444724285601</v>
      </c>
      <c r="D1475" t="s">
        <v>229</v>
      </c>
      <c r="E1475">
        <v>19999.238432690399</v>
      </c>
      <c r="F1475">
        <v>18</v>
      </c>
      <c r="I1475" t="s">
        <v>233</v>
      </c>
      <c r="J1475">
        <v>1</v>
      </c>
      <c r="K1475">
        <v>20</v>
      </c>
      <c r="L1475">
        <v>9999</v>
      </c>
      <c r="M1475" t="s">
        <v>225</v>
      </c>
      <c r="N1475">
        <v>0.88918281672321597</v>
      </c>
      <c r="O1475">
        <v>0.9</v>
      </c>
    </row>
    <row r="1476" spans="1:15">
      <c r="A1476">
        <v>2018</v>
      </c>
      <c r="B1476" t="s">
        <v>226</v>
      </c>
      <c r="C1476">
        <v>1.2934444724285601</v>
      </c>
      <c r="D1476" t="s">
        <v>233</v>
      </c>
      <c r="E1476">
        <v>2492.4674983698301</v>
      </c>
      <c r="F1476">
        <v>2</v>
      </c>
      <c r="I1476" t="s">
        <v>233</v>
      </c>
      <c r="J1476">
        <v>1</v>
      </c>
      <c r="K1476">
        <v>20</v>
      </c>
      <c r="L1476">
        <v>9999</v>
      </c>
      <c r="M1476" t="s">
        <v>225</v>
      </c>
      <c r="N1476">
        <v>0.110817183276784</v>
      </c>
      <c r="O1476">
        <v>0.1</v>
      </c>
    </row>
    <row r="1477" spans="1:15">
      <c r="A1477">
        <v>2018</v>
      </c>
      <c r="B1477" t="s">
        <v>226</v>
      </c>
      <c r="C1477">
        <v>1.2934444724285601</v>
      </c>
      <c r="D1477" t="s">
        <v>229</v>
      </c>
      <c r="E1477">
        <v>15151.4085500281</v>
      </c>
      <c r="F1477">
        <v>13</v>
      </c>
      <c r="I1477" t="s">
        <v>233</v>
      </c>
      <c r="J1477">
        <v>1</v>
      </c>
      <c r="K1477">
        <v>21</v>
      </c>
      <c r="L1477">
        <v>9999</v>
      </c>
      <c r="M1477" t="s">
        <v>225</v>
      </c>
      <c r="N1477">
        <v>0.87359236333805601</v>
      </c>
      <c r="O1477">
        <v>0.86666666666666703</v>
      </c>
    </row>
    <row r="1478" spans="1:15">
      <c r="A1478">
        <v>2018</v>
      </c>
      <c r="B1478" t="s">
        <v>226</v>
      </c>
      <c r="C1478">
        <v>1.2934444724285601</v>
      </c>
      <c r="D1478" t="s">
        <v>233</v>
      </c>
      <c r="E1478">
        <v>2192.3883807664001</v>
      </c>
      <c r="F1478">
        <v>2</v>
      </c>
      <c r="I1478" t="s">
        <v>233</v>
      </c>
      <c r="J1478">
        <v>1</v>
      </c>
      <c r="K1478">
        <v>21</v>
      </c>
      <c r="L1478">
        <v>9999</v>
      </c>
      <c r="M1478" t="s">
        <v>225</v>
      </c>
      <c r="N1478">
        <v>0.12640763666194299</v>
      </c>
      <c r="O1478">
        <v>0.133333333333333</v>
      </c>
    </row>
    <row r="1479" spans="1:15">
      <c r="A1479">
        <v>2018</v>
      </c>
      <c r="B1479" t="s">
        <v>227</v>
      </c>
      <c r="C1479">
        <v>1.2427798990339001</v>
      </c>
      <c r="D1479" t="s">
        <v>227</v>
      </c>
      <c r="E1479">
        <v>39128.9251210824</v>
      </c>
      <c r="F1479">
        <v>38</v>
      </c>
      <c r="I1479" t="s">
        <v>233</v>
      </c>
      <c r="J1479">
        <v>1</v>
      </c>
      <c r="K1479">
        <v>-9</v>
      </c>
      <c r="L1479">
        <v>9999</v>
      </c>
      <c r="M1479" t="s">
        <v>225</v>
      </c>
      <c r="N1479">
        <v>1</v>
      </c>
      <c r="O1479">
        <v>1</v>
      </c>
    </row>
    <row r="1480" spans="1:15">
      <c r="A1480">
        <v>2018</v>
      </c>
      <c r="B1480" t="s">
        <v>227</v>
      </c>
      <c r="C1480">
        <v>1.2427798990339001</v>
      </c>
      <c r="D1480" t="s">
        <v>229</v>
      </c>
      <c r="E1480">
        <v>1114.7735694334101</v>
      </c>
      <c r="F1480">
        <v>1</v>
      </c>
      <c r="I1480" t="s">
        <v>233</v>
      </c>
      <c r="J1480">
        <v>1</v>
      </c>
      <c r="K1480">
        <v>6</v>
      </c>
      <c r="L1480">
        <v>9999</v>
      </c>
      <c r="M1480" t="s">
        <v>225</v>
      </c>
      <c r="N1480">
        <v>1</v>
      </c>
      <c r="O1480">
        <v>1</v>
      </c>
    </row>
    <row r="1481" spans="1:15">
      <c r="A1481">
        <v>2018</v>
      </c>
      <c r="B1481" t="s">
        <v>227</v>
      </c>
      <c r="C1481">
        <v>1.2427798990339001</v>
      </c>
      <c r="D1481" t="s">
        <v>233</v>
      </c>
      <c r="E1481">
        <v>1671.5389642006</v>
      </c>
      <c r="F1481">
        <v>2</v>
      </c>
      <c r="I1481" t="s">
        <v>233</v>
      </c>
      <c r="J1481">
        <v>1</v>
      </c>
      <c r="K1481">
        <v>9</v>
      </c>
      <c r="L1481">
        <v>9999</v>
      </c>
      <c r="M1481" t="s">
        <v>225</v>
      </c>
      <c r="N1481">
        <v>1</v>
      </c>
      <c r="O1481">
        <v>1</v>
      </c>
    </row>
    <row r="1482" spans="1:15">
      <c r="A1482">
        <v>2018</v>
      </c>
      <c r="B1482" t="s">
        <v>227</v>
      </c>
      <c r="C1482">
        <v>1.2427798990339001</v>
      </c>
      <c r="D1482" t="s">
        <v>233</v>
      </c>
      <c r="E1482">
        <v>1094.8890910488699</v>
      </c>
      <c r="F1482">
        <v>1</v>
      </c>
      <c r="I1482" t="s">
        <v>233</v>
      </c>
      <c r="J1482">
        <v>1</v>
      </c>
      <c r="K1482">
        <v>16</v>
      </c>
      <c r="L1482">
        <v>9999</v>
      </c>
      <c r="M1482" t="s">
        <v>225</v>
      </c>
      <c r="N1482">
        <v>1</v>
      </c>
      <c r="O1482">
        <v>1</v>
      </c>
    </row>
    <row r="1483" spans="1:15">
      <c r="A1483">
        <v>2018</v>
      </c>
      <c r="B1483" t="s">
        <v>227</v>
      </c>
      <c r="C1483">
        <v>1.2427798990339001</v>
      </c>
      <c r="D1483" t="s">
        <v>229</v>
      </c>
      <c r="E1483">
        <v>2125.1536273479701</v>
      </c>
      <c r="F1483">
        <v>2</v>
      </c>
      <c r="I1483" t="s">
        <v>233</v>
      </c>
      <c r="J1483">
        <v>1</v>
      </c>
      <c r="K1483">
        <v>17</v>
      </c>
      <c r="L1483">
        <v>9999</v>
      </c>
      <c r="M1483" t="s">
        <v>225</v>
      </c>
      <c r="N1483">
        <v>0.69090909090909103</v>
      </c>
      <c r="O1483">
        <v>0.66666666666666696</v>
      </c>
    </row>
    <row r="1484" spans="1:15">
      <c r="A1484">
        <v>2018</v>
      </c>
      <c r="B1484" t="s">
        <v>227</v>
      </c>
      <c r="C1484">
        <v>1.2427798990339001</v>
      </c>
      <c r="D1484" t="s">
        <v>233</v>
      </c>
      <c r="E1484">
        <v>950.72662276093604</v>
      </c>
      <c r="F1484">
        <v>1</v>
      </c>
      <c r="I1484" t="s">
        <v>233</v>
      </c>
      <c r="J1484">
        <v>1</v>
      </c>
      <c r="K1484">
        <v>17</v>
      </c>
      <c r="L1484">
        <v>9999</v>
      </c>
      <c r="M1484" t="s">
        <v>225</v>
      </c>
      <c r="N1484">
        <v>0.30909090909090903</v>
      </c>
      <c r="O1484">
        <v>0.33333333333333298</v>
      </c>
    </row>
    <row r="1485" spans="1:15">
      <c r="A1485">
        <v>2018</v>
      </c>
      <c r="B1485" t="s">
        <v>227</v>
      </c>
      <c r="C1485">
        <v>1.2427798990339001</v>
      </c>
      <c r="D1485" t="s">
        <v>229</v>
      </c>
      <c r="E1485">
        <v>932.08492427542706</v>
      </c>
      <c r="F1485">
        <v>1</v>
      </c>
      <c r="I1485" t="s">
        <v>233</v>
      </c>
      <c r="J1485">
        <v>1</v>
      </c>
      <c r="K1485">
        <v>18</v>
      </c>
      <c r="L1485">
        <v>9999</v>
      </c>
      <c r="M1485" t="s">
        <v>225</v>
      </c>
      <c r="N1485">
        <v>1</v>
      </c>
      <c r="O1485">
        <v>1</v>
      </c>
    </row>
    <row r="1486" spans="1:15">
      <c r="A1486">
        <v>2018</v>
      </c>
      <c r="B1486" t="s">
        <v>227</v>
      </c>
      <c r="C1486">
        <v>1.2427798990339001</v>
      </c>
      <c r="D1486" t="s">
        <v>229</v>
      </c>
      <c r="E1486">
        <v>1478.9080798503401</v>
      </c>
      <c r="F1486">
        <v>2</v>
      </c>
      <c r="I1486" t="s">
        <v>233</v>
      </c>
      <c r="J1486">
        <v>1</v>
      </c>
      <c r="K1486">
        <v>19</v>
      </c>
      <c r="L1486">
        <v>9999</v>
      </c>
      <c r="M1486" t="s">
        <v>225</v>
      </c>
      <c r="N1486">
        <v>1</v>
      </c>
      <c r="O1486">
        <v>1</v>
      </c>
    </row>
    <row r="1487" spans="1:15">
      <c r="A1487">
        <v>2018</v>
      </c>
      <c r="B1487" t="s">
        <v>231</v>
      </c>
      <c r="C1487">
        <v>1.35102419567054</v>
      </c>
      <c r="D1487" t="s">
        <v>229</v>
      </c>
      <c r="E1487">
        <v>7064.50551916125</v>
      </c>
      <c r="F1487">
        <v>6</v>
      </c>
      <c r="I1487" t="s">
        <v>233</v>
      </c>
      <c r="J1487">
        <v>1</v>
      </c>
      <c r="K1487">
        <v>-8</v>
      </c>
      <c r="L1487">
        <v>9999</v>
      </c>
      <c r="M1487" t="s">
        <v>225</v>
      </c>
      <c r="N1487">
        <v>0.51436159748180199</v>
      </c>
      <c r="O1487">
        <v>0.6</v>
      </c>
    </row>
    <row r="1488" spans="1:15">
      <c r="A1488">
        <v>2018</v>
      </c>
      <c r="B1488" t="s">
        <v>231</v>
      </c>
      <c r="C1488">
        <v>1.35102419567054</v>
      </c>
      <c r="D1488" t="s">
        <v>231</v>
      </c>
      <c r="E1488">
        <v>1979.25044665734</v>
      </c>
      <c r="F1488">
        <v>2</v>
      </c>
      <c r="I1488" t="s">
        <v>233</v>
      </c>
      <c r="J1488">
        <v>1</v>
      </c>
      <c r="K1488">
        <v>-8</v>
      </c>
      <c r="L1488">
        <v>9999</v>
      </c>
      <c r="M1488" t="s">
        <v>225</v>
      </c>
      <c r="N1488">
        <v>0.14410781034822001</v>
      </c>
      <c r="O1488">
        <v>0.2</v>
      </c>
    </row>
    <row r="1489" spans="1:15">
      <c r="A1489">
        <v>2018</v>
      </c>
      <c r="B1489" t="s">
        <v>231</v>
      </c>
      <c r="C1489">
        <v>1.35102419567054</v>
      </c>
      <c r="D1489" t="s">
        <v>233</v>
      </c>
      <c r="E1489">
        <v>4690.7560073681198</v>
      </c>
      <c r="F1489">
        <v>2</v>
      </c>
      <c r="I1489" t="s">
        <v>233</v>
      </c>
      <c r="J1489">
        <v>1</v>
      </c>
      <c r="K1489">
        <v>-8</v>
      </c>
      <c r="L1489">
        <v>9999</v>
      </c>
      <c r="M1489" t="s">
        <v>225</v>
      </c>
      <c r="N1489">
        <v>0.341530592169978</v>
      </c>
      <c r="O1489">
        <v>0.2</v>
      </c>
    </row>
    <row r="1490" spans="1:15">
      <c r="A1490">
        <v>2018</v>
      </c>
      <c r="B1490" t="s">
        <v>231</v>
      </c>
      <c r="C1490">
        <v>1.35102419567054</v>
      </c>
      <c r="D1490" t="s">
        <v>229</v>
      </c>
      <c r="E1490">
        <v>2323.76161655333</v>
      </c>
      <c r="F1490">
        <v>3</v>
      </c>
      <c r="I1490" t="s">
        <v>233</v>
      </c>
      <c r="J1490">
        <v>1</v>
      </c>
      <c r="K1490">
        <v>3</v>
      </c>
      <c r="L1490">
        <v>9999</v>
      </c>
      <c r="M1490" t="s">
        <v>225</v>
      </c>
      <c r="N1490">
        <v>1</v>
      </c>
      <c r="O1490">
        <v>1</v>
      </c>
    </row>
    <row r="1491" spans="1:15">
      <c r="A1491">
        <v>2018</v>
      </c>
      <c r="B1491" t="s">
        <v>231</v>
      </c>
      <c r="C1491">
        <v>1.35102419567054</v>
      </c>
      <c r="D1491" t="s">
        <v>229</v>
      </c>
      <c r="E1491">
        <v>7268.5101727075098</v>
      </c>
      <c r="F1491">
        <v>8</v>
      </c>
      <c r="I1491" t="s">
        <v>233</v>
      </c>
      <c r="J1491">
        <v>1</v>
      </c>
      <c r="K1491">
        <v>6</v>
      </c>
      <c r="L1491">
        <v>9999</v>
      </c>
      <c r="M1491" t="s">
        <v>225</v>
      </c>
      <c r="N1491">
        <v>1</v>
      </c>
      <c r="O1491">
        <v>1</v>
      </c>
    </row>
    <row r="1492" spans="1:15">
      <c r="A1492">
        <v>2018</v>
      </c>
      <c r="B1492" t="s">
        <v>231</v>
      </c>
      <c r="C1492">
        <v>1.35102419567054</v>
      </c>
      <c r="D1492" t="s">
        <v>229</v>
      </c>
      <c r="E1492">
        <v>4405.68990208163</v>
      </c>
      <c r="F1492">
        <v>4</v>
      </c>
      <c r="I1492" t="s">
        <v>233</v>
      </c>
      <c r="J1492">
        <v>1</v>
      </c>
      <c r="K1492">
        <v>7</v>
      </c>
      <c r="L1492">
        <v>9999</v>
      </c>
      <c r="M1492" t="s">
        <v>225</v>
      </c>
      <c r="N1492">
        <v>0.66442542787286096</v>
      </c>
      <c r="O1492">
        <v>0.66666666666666696</v>
      </c>
    </row>
    <row r="1493" spans="1:15">
      <c r="A1493">
        <v>2018</v>
      </c>
      <c r="B1493" t="s">
        <v>231</v>
      </c>
      <c r="C1493">
        <v>1.35102419567054</v>
      </c>
      <c r="D1493" t="s">
        <v>233</v>
      </c>
      <c r="E1493">
        <v>2225.1368502693799</v>
      </c>
      <c r="F1493">
        <v>2</v>
      </c>
      <c r="I1493" t="s">
        <v>233</v>
      </c>
      <c r="J1493">
        <v>1</v>
      </c>
      <c r="K1493">
        <v>7</v>
      </c>
      <c r="L1493">
        <v>9999</v>
      </c>
      <c r="M1493" t="s">
        <v>225</v>
      </c>
      <c r="N1493">
        <v>0.33557457212713898</v>
      </c>
      <c r="O1493">
        <v>0.33333333333333298</v>
      </c>
    </row>
    <row r="1494" spans="1:15">
      <c r="A1494">
        <v>2018</v>
      </c>
      <c r="B1494" t="s">
        <v>231</v>
      </c>
      <c r="C1494">
        <v>1.35102419567054</v>
      </c>
      <c r="D1494" t="s">
        <v>229</v>
      </c>
      <c r="E1494">
        <v>2026.5362935058099</v>
      </c>
      <c r="F1494">
        <v>2</v>
      </c>
      <c r="I1494" t="s">
        <v>233</v>
      </c>
      <c r="J1494">
        <v>1</v>
      </c>
      <c r="K1494">
        <v>8</v>
      </c>
      <c r="L1494">
        <v>9999</v>
      </c>
      <c r="M1494" t="s">
        <v>225</v>
      </c>
      <c r="N1494">
        <v>0.67144136078782402</v>
      </c>
      <c r="O1494">
        <v>0.66666666666666696</v>
      </c>
    </row>
    <row r="1495" spans="1:15">
      <c r="A1495">
        <v>2018</v>
      </c>
      <c r="B1495" t="s">
        <v>231</v>
      </c>
      <c r="C1495">
        <v>1.35102419567054</v>
      </c>
      <c r="D1495" t="s">
        <v>233</v>
      </c>
      <c r="E1495">
        <v>991.65175962217597</v>
      </c>
      <c r="F1495">
        <v>1</v>
      </c>
      <c r="I1495" t="s">
        <v>233</v>
      </c>
      <c r="J1495">
        <v>1</v>
      </c>
      <c r="K1495">
        <v>8</v>
      </c>
      <c r="L1495">
        <v>9999</v>
      </c>
      <c r="M1495" t="s">
        <v>225</v>
      </c>
      <c r="N1495">
        <v>0.32855863921217499</v>
      </c>
      <c r="O1495">
        <v>0.33333333333333298</v>
      </c>
    </row>
    <row r="1496" spans="1:15">
      <c r="A1496">
        <v>2018</v>
      </c>
      <c r="B1496" t="s">
        <v>231</v>
      </c>
      <c r="C1496">
        <v>1.35102419567054</v>
      </c>
      <c r="D1496" t="s">
        <v>229</v>
      </c>
      <c r="E1496">
        <v>3811.2392559865898</v>
      </c>
      <c r="F1496">
        <v>3</v>
      </c>
      <c r="I1496" t="s">
        <v>233</v>
      </c>
      <c r="J1496">
        <v>1</v>
      </c>
      <c r="K1496">
        <v>9</v>
      </c>
      <c r="L1496">
        <v>9999</v>
      </c>
      <c r="M1496" t="s">
        <v>225</v>
      </c>
      <c r="N1496">
        <v>0.63895809739524401</v>
      </c>
      <c r="O1496">
        <v>0.6</v>
      </c>
    </row>
    <row r="1497" spans="1:15">
      <c r="A1497">
        <v>2018</v>
      </c>
      <c r="B1497" t="s">
        <v>231</v>
      </c>
      <c r="C1497">
        <v>1.35102419567054</v>
      </c>
      <c r="D1497" t="s">
        <v>231</v>
      </c>
      <c r="E1497">
        <v>1303.7383488220701</v>
      </c>
      <c r="F1497">
        <v>1</v>
      </c>
      <c r="I1497" t="s">
        <v>233</v>
      </c>
      <c r="J1497">
        <v>1</v>
      </c>
      <c r="K1497">
        <v>9</v>
      </c>
      <c r="L1497">
        <v>9999</v>
      </c>
      <c r="M1497" t="s">
        <v>225</v>
      </c>
      <c r="N1497">
        <v>0.21857304643261599</v>
      </c>
      <c r="O1497">
        <v>0.2</v>
      </c>
    </row>
    <row r="1498" spans="1:15">
      <c r="A1498">
        <v>2018</v>
      </c>
      <c r="B1498" t="s">
        <v>231</v>
      </c>
      <c r="C1498">
        <v>1.35102419567054</v>
      </c>
      <c r="D1498" t="s">
        <v>233</v>
      </c>
      <c r="E1498">
        <v>849.79421907676999</v>
      </c>
      <c r="F1498">
        <v>1</v>
      </c>
      <c r="I1498" t="s">
        <v>233</v>
      </c>
      <c r="J1498">
        <v>1</v>
      </c>
      <c r="K1498">
        <v>9</v>
      </c>
      <c r="L1498">
        <v>9999</v>
      </c>
      <c r="M1498" t="s">
        <v>225</v>
      </c>
      <c r="N1498">
        <v>0.14246885617214</v>
      </c>
      <c r="O1498">
        <v>0.2</v>
      </c>
    </row>
    <row r="1499" spans="1:15">
      <c r="A1499">
        <v>2018</v>
      </c>
      <c r="B1499" t="s">
        <v>231</v>
      </c>
      <c r="C1499">
        <v>1.35102419567054</v>
      </c>
      <c r="D1499" t="s">
        <v>229</v>
      </c>
      <c r="E1499">
        <v>3031.69829508469</v>
      </c>
      <c r="F1499">
        <v>2</v>
      </c>
      <c r="I1499" t="s">
        <v>233</v>
      </c>
      <c r="J1499">
        <v>1</v>
      </c>
      <c r="K1499">
        <v>10</v>
      </c>
      <c r="L1499">
        <v>9999</v>
      </c>
      <c r="M1499" t="s">
        <v>225</v>
      </c>
      <c r="N1499">
        <v>1</v>
      </c>
      <c r="O1499">
        <v>1</v>
      </c>
    </row>
    <row r="1500" spans="1:15">
      <c r="A1500">
        <v>2018</v>
      </c>
      <c r="B1500" t="s">
        <v>231</v>
      </c>
      <c r="C1500">
        <v>1.35102419567054</v>
      </c>
      <c r="D1500" t="s">
        <v>229</v>
      </c>
      <c r="E1500">
        <v>1138.91339695027</v>
      </c>
      <c r="F1500">
        <v>1</v>
      </c>
      <c r="I1500" t="s">
        <v>233</v>
      </c>
      <c r="J1500">
        <v>1</v>
      </c>
      <c r="K1500">
        <v>11</v>
      </c>
      <c r="L1500">
        <v>9999</v>
      </c>
      <c r="M1500" t="s">
        <v>225</v>
      </c>
      <c r="N1500">
        <v>0.23064295485636099</v>
      </c>
      <c r="O1500">
        <v>0.33333333333333298</v>
      </c>
    </row>
    <row r="1501" spans="1:15">
      <c r="A1501">
        <v>2018</v>
      </c>
      <c r="B1501" t="s">
        <v>231</v>
      </c>
      <c r="C1501">
        <v>1.35102419567054</v>
      </c>
      <c r="D1501" t="s">
        <v>231</v>
      </c>
      <c r="E1501">
        <v>1752.2783817846901</v>
      </c>
      <c r="F1501">
        <v>1</v>
      </c>
      <c r="I1501" t="s">
        <v>233</v>
      </c>
      <c r="J1501">
        <v>1</v>
      </c>
      <c r="K1501">
        <v>11</v>
      </c>
      <c r="L1501">
        <v>9999</v>
      </c>
      <c r="M1501" t="s">
        <v>225</v>
      </c>
      <c r="N1501">
        <v>0.35485636114911101</v>
      </c>
      <c r="O1501">
        <v>0.33333333333333298</v>
      </c>
    </row>
    <row r="1502" spans="1:15">
      <c r="A1502">
        <v>2018</v>
      </c>
      <c r="B1502" t="s">
        <v>231</v>
      </c>
      <c r="C1502">
        <v>1.35102419567054</v>
      </c>
      <c r="D1502" t="s">
        <v>233</v>
      </c>
      <c r="E1502">
        <v>2046.8016564408699</v>
      </c>
      <c r="F1502">
        <v>1</v>
      </c>
      <c r="I1502" t="s">
        <v>233</v>
      </c>
      <c r="J1502">
        <v>1</v>
      </c>
      <c r="K1502">
        <v>11</v>
      </c>
      <c r="L1502">
        <v>9999</v>
      </c>
      <c r="M1502" t="s">
        <v>225</v>
      </c>
      <c r="N1502">
        <v>0.414500683994528</v>
      </c>
      <c r="O1502">
        <v>0.33333333333333298</v>
      </c>
    </row>
    <row r="1503" spans="1:15">
      <c r="A1503">
        <v>2018</v>
      </c>
      <c r="B1503" t="s">
        <v>231</v>
      </c>
      <c r="C1503">
        <v>1.35102419567054</v>
      </c>
      <c r="D1503" t="s">
        <v>229</v>
      </c>
      <c r="E1503">
        <v>7309.0408985776203</v>
      </c>
      <c r="F1503">
        <v>7</v>
      </c>
      <c r="I1503" t="s">
        <v>233</v>
      </c>
      <c r="J1503">
        <v>1</v>
      </c>
      <c r="K1503">
        <v>13</v>
      </c>
      <c r="L1503">
        <v>9999</v>
      </c>
      <c r="M1503" t="s">
        <v>225</v>
      </c>
      <c r="N1503">
        <v>0.80112542573670997</v>
      </c>
      <c r="O1503">
        <v>0.77777777777777801</v>
      </c>
    </row>
    <row r="1504" spans="1:15">
      <c r="A1504">
        <v>2018</v>
      </c>
      <c r="B1504" t="s">
        <v>231</v>
      </c>
      <c r="C1504">
        <v>1.35102419567054</v>
      </c>
      <c r="D1504" t="s">
        <v>233</v>
      </c>
      <c r="E1504">
        <v>1814.42549478554</v>
      </c>
      <c r="F1504">
        <v>2</v>
      </c>
      <c r="I1504" t="s">
        <v>233</v>
      </c>
      <c r="J1504">
        <v>1</v>
      </c>
      <c r="K1504">
        <v>13</v>
      </c>
      <c r="L1504">
        <v>9999</v>
      </c>
      <c r="M1504" t="s">
        <v>225</v>
      </c>
      <c r="N1504">
        <v>0.19887457426329</v>
      </c>
      <c r="O1504">
        <v>0.22222222222222199</v>
      </c>
    </row>
    <row r="1505" spans="1:15">
      <c r="A1505">
        <v>2018</v>
      </c>
      <c r="B1505" t="s">
        <v>231</v>
      </c>
      <c r="C1505">
        <v>1.35102419567054</v>
      </c>
      <c r="D1505" t="s">
        <v>229</v>
      </c>
      <c r="E1505">
        <v>3210.0334889132</v>
      </c>
      <c r="F1505">
        <v>4</v>
      </c>
      <c r="I1505" t="s">
        <v>233</v>
      </c>
      <c r="J1505">
        <v>1</v>
      </c>
      <c r="K1505">
        <v>14</v>
      </c>
      <c r="L1505">
        <v>9999</v>
      </c>
      <c r="M1505" t="s">
        <v>225</v>
      </c>
      <c r="N1505">
        <v>0.62427745664739898</v>
      </c>
      <c r="O1505">
        <v>0.66666666666666696</v>
      </c>
    </row>
    <row r="1506" spans="1:15">
      <c r="A1506">
        <v>2018</v>
      </c>
      <c r="B1506" t="s">
        <v>231</v>
      </c>
      <c r="C1506">
        <v>1.35102419567054</v>
      </c>
      <c r="D1506" t="s">
        <v>233</v>
      </c>
      <c r="E1506">
        <v>1931.9645998088699</v>
      </c>
      <c r="F1506">
        <v>2</v>
      </c>
      <c r="I1506" t="s">
        <v>233</v>
      </c>
      <c r="J1506">
        <v>1</v>
      </c>
      <c r="K1506">
        <v>14</v>
      </c>
      <c r="L1506">
        <v>9999</v>
      </c>
      <c r="M1506" t="s">
        <v>225</v>
      </c>
      <c r="N1506">
        <v>0.37572254335260102</v>
      </c>
      <c r="O1506">
        <v>0.33333333333333298</v>
      </c>
    </row>
    <row r="1507" spans="1:15">
      <c r="A1507">
        <v>2018</v>
      </c>
      <c r="B1507" t="s">
        <v>231</v>
      </c>
      <c r="C1507">
        <v>1.35102419567054</v>
      </c>
      <c r="D1507" t="s">
        <v>229</v>
      </c>
      <c r="E1507">
        <v>9942.1870559394993</v>
      </c>
      <c r="F1507">
        <v>5</v>
      </c>
      <c r="I1507" t="s">
        <v>233</v>
      </c>
      <c r="J1507">
        <v>1</v>
      </c>
      <c r="K1507">
        <v>15</v>
      </c>
      <c r="L1507">
        <v>9999</v>
      </c>
      <c r="M1507" t="s">
        <v>225</v>
      </c>
      <c r="N1507">
        <v>0.83237190363081104</v>
      </c>
      <c r="O1507">
        <v>0.71428571428571397</v>
      </c>
    </row>
    <row r="1508" spans="1:15">
      <c r="A1508">
        <v>2018</v>
      </c>
      <c r="B1508" t="s">
        <v>231</v>
      </c>
      <c r="C1508">
        <v>1.35102419567054</v>
      </c>
      <c r="D1508" t="s">
        <v>231</v>
      </c>
      <c r="E1508">
        <v>864.65548522914605</v>
      </c>
      <c r="F1508">
        <v>1</v>
      </c>
      <c r="I1508" t="s">
        <v>233</v>
      </c>
      <c r="J1508">
        <v>1</v>
      </c>
      <c r="K1508">
        <v>15</v>
      </c>
      <c r="L1508">
        <v>9999</v>
      </c>
      <c r="M1508" t="s">
        <v>225</v>
      </c>
      <c r="N1508">
        <v>7.2390001131093798E-2</v>
      </c>
      <c r="O1508">
        <v>0.14285714285714299</v>
      </c>
    </row>
    <row r="1509" spans="1:15">
      <c r="A1509">
        <v>2018</v>
      </c>
      <c r="B1509" t="s">
        <v>231</v>
      </c>
      <c r="C1509">
        <v>1.35102419567054</v>
      </c>
      <c r="D1509" t="s">
        <v>233</v>
      </c>
      <c r="E1509">
        <v>1137.5623727545899</v>
      </c>
      <c r="F1509">
        <v>1</v>
      </c>
      <c r="I1509" t="s">
        <v>233</v>
      </c>
      <c r="J1509">
        <v>1</v>
      </c>
      <c r="K1509">
        <v>15</v>
      </c>
      <c r="L1509">
        <v>9999</v>
      </c>
      <c r="M1509" t="s">
        <v>225</v>
      </c>
      <c r="N1509">
        <v>9.5238095238095205E-2</v>
      </c>
      <c r="O1509">
        <v>0.14285714285714299</v>
      </c>
    </row>
    <row r="1510" spans="1:15">
      <c r="A1510">
        <v>2018</v>
      </c>
      <c r="B1510" t="s">
        <v>231</v>
      </c>
      <c r="C1510">
        <v>1.35102419567054</v>
      </c>
      <c r="D1510" t="s">
        <v>229</v>
      </c>
      <c r="E1510">
        <v>2352.13312466241</v>
      </c>
      <c r="F1510">
        <v>3</v>
      </c>
      <c r="I1510" t="s">
        <v>233</v>
      </c>
      <c r="J1510">
        <v>1</v>
      </c>
      <c r="K1510">
        <v>16</v>
      </c>
      <c r="L1510">
        <v>9999</v>
      </c>
      <c r="M1510" t="s">
        <v>225</v>
      </c>
      <c r="N1510">
        <v>0.52661826981246196</v>
      </c>
      <c r="O1510">
        <v>0.6</v>
      </c>
    </row>
    <row r="1511" spans="1:15">
      <c r="A1511">
        <v>2018</v>
      </c>
      <c r="B1511" t="s">
        <v>231</v>
      </c>
      <c r="C1511">
        <v>1.35102419567054</v>
      </c>
      <c r="D1511" t="s">
        <v>233</v>
      </c>
      <c r="E1511">
        <v>2114.3528662243998</v>
      </c>
      <c r="F1511">
        <v>2</v>
      </c>
      <c r="I1511" t="s">
        <v>233</v>
      </c>
      <c r="J1511">
        <v>1</v>
      </c>
      <c r="K1511">
        <v>16</v>
      </c>
      <c r="L1511">
        <v>9999</v>
      </c>
      <c r="M1511" t="s">
        <v>225</v>
      </c>
      <c r="N1511">
        <v>0.47338173018753799</v>
      </c>
      <c r="O1511">
        <v>0.4</v>
      </c>
    </row>
    <row r="1512" spans="1:15">
      <c r="A1512">
        <v>2018</v>
      </c>
      <c r="B1512" t="s">
        <v>231</v>
      </c>
      <c r="C1512">
        <v>1.35102419567054</v>
      </c>
      <c r="D1512" t="s">
        <v>229</v>
      </c>
      <c r="E1512">
        <v>6706.4841073085599</v>
      </c>
      <c r="F1512">
        <v>7</v>
      </c>
      <c r="I1512" t="s">
        <v>233</v>
      </c>
      <c r="J1512">
        <v>1</v>
      </c>
      <c r="K1512">
        <v>17</v>
      </c>
      <c r="L1512">
        <v>9999</v>
      </c>
      <c r="M1512" t="s">
        <v>225</v>
      </c>
      <c r="N1512">
        <v>0.62166562304320605</v>
      </c>
      <c r="O1512">
        <v>0.63636363636363602</v>
      </c>
    </row>
    <row r="1513" spans="1:15">
      <c r="A1513">
        <v>2018</v>
      </c>
      <c r="B1513" t="s">
        <v>231</v>
      </c>
      <c r="C1513">
        <v>1.35102419567054</v>
      </c>
      <c r="D1513" t="s">
        <v>231</v>
      </c>
      <c r="E1513">
        <v>886.27187235987401</v>
      </c>
      <c r="F1513">
        <v>1</v>
      </c>
      <c r="I1513" t="s">
        <v>233</v>
      </c>
      <c r="J1513">
        <v>1</v>
      </c>
      <c r="K1513">
        <v>17</v>
      </c>
      <c r="L1513">
        <v>9999</v>
      </c>
      <c r="M1513" t="s">
        <v>225</v>
      </c>
      <c r="N1513">
        <v>8.2154038822792694E-2</v>
      </c>
      <c r="O1513">
        <v>9.0909090909090898E-2</v>
      </c>
    </row>
    <row r="1514" spans="1:15">
      <c r="A1514">
        <v>2018</v>
      </c>
      <c r="B1514" t="s">
        <v>231</v>
      </c>
      <c r="C1514">
        <v>1.35102419567054</v>
      </c>
      <c r="D1514" t="s">
        <v>233</v>
      </c>
      <c r="E1514">
        <v>3195.1722227608302</v>
      </c>
      <c r="F1514">
        <v>3</v>
      </c>
      <c r="I1514" t="s">
        <v>233</v>
      </c>
      <c r="J1514">
        <v>1</v>
      </c>
      <c r="K1514">
        <v>17</v>
      </c>
      <c r="L1514">
        <v>9999</v>
      </c>
      <c r="M1514" t="s">
        <v>225</v>
      </c>
      <c r="N1514">
        <v>0.29618033813400102</v>
      </c>
      <c r="O1514">
        <v>0.27272727272727298</v>
      </c>
    </row>
    <row r="1515" spans="1:15">
      <c r="A1515">
        <v>2018</v>
      </c>
      <c r="B1515" t="s">
        <v>231</v>
      </c>
      <c r="C1515">
        <v>1.35102419567054</v>
      </c>
      <c r="D1515" t="s">
        <v>229</v>
      </c>
      <c r="E1515">
        <v>3488.3444732213302</v>
      </c>
      <c r="F1515">
        <v>3</v>
      </c>
      <c r="I1515" t="s">
        <v>233</v>
      </c>
      <c r="J1515">
        <v>1</v>
      </c>
      <c r="K1515">
        <v>18</v>
      </c>
      <c r="L1515">
        <v>9999</v>
      </c>
      <c r="M1515" t="s">
        <v>225</v>
      </c>
      <c r="N1515">
        <v>0.67397546332550196</v>
      </c>
      <c r="O1515">
        <v>0.6</v>
      </c>
    </row>
    <row r="1516" spans="1:15">
      <c r="A1516">
        <v>2018</v>
      </c>
      <c r="B1516" t="s">
        <v>231</v>
      </c>
      <c r="C1516">
        <v>1.35102419567054</v>
      </c>
      <c r="D1516" t="s">
        <v>231</v>
      </c>
      <c r="E1516">
        <v>663.35288007423503</v>
      </c>
      <c r="F1516">
        <v>1</v>
      </c>
      <c r="I1516" t="s">
        <v>233</v>
      </c>
      <c r="J1516">
        <v>1</v>
      </c>
      <c r="K1516">
        <v>18</v>
      </c>
      <c r="L1516">
        <v>9999</v>
      </c>
      <c r="M1516" t="s">
        <v>225</v>
      </c>
      <c r="N1516">
        <v>0.12816496998172799</v>
      </c>
      <c r="O1516">
        <v>0.2</v>
      </c>
    </row>
    <row r="1517" spans="1:15">
      <c r="A1517">
        <v>2018</v>
      </c>
      <c r="B1517" t="s">
        <v>231</v>
      </c>
      <c r="C1517">
        <v>1.35102419567054</v>
      </c>
      <c r="D1517" t="s">
        <v>233</v>
      </c>
      <c r="E1517">
        <v>1024.07634031827</v>
      </c>
      <c r="F1517">
        <v>1</v>
      </c>
      <c r="I1517" t="s">
        <v>233</v>
      </c>
      <c r="J1517">
        <v>1</v>
      </c>
      <c r="K1517">
        <v>18</v>
      </c>
      <c r="L1517">
        <v>9999</v>
      </c>
      <c r="M1517" t="s">
        <v>225</v>
      </c>
      <c r="N1517">
        <v>0.197859566692769</v>
      </c>
      <c r="O1517">
        <v>0.2</v>
      </c>
    </row>
    <row r="1518" spans="1:15">
      <c r="A1518">
        <v>2018</v>
      </c>
      <c r="B1518" t="s">
        <v>231</v>
      </c>
      <c r="C1518">
        <v>1.35102419567054</v>
      </c>
      <c r="D1518" t="s">
        <v>229</v>
      </c>
      <c r="E1518">
        <v>2366.9943908147902</v>
      </c>
      <c r="F1518">
        <v>2</v>
      </c>
      <c r="I1518" t="s">
        <v>233</v>
      </c>
      <c r="J1518">
        <v>1</v>
      </c>
      <c r="K1518">
        <v>19</v>
      </c>
      <c r="L1518">
        <v>9999</v>
      </c>
      <c r="M1518" t="s">
        <v>225</v>
      </c>
      <c r="N1518">
        <v>0.59209192294694202</v>
      </c>
      <c r="O1518">
        <v>0.5</v>
      </c>
    </row>
    <row r="1519" spans="1:15">
      <c r="A1519">
        <v>2018</v>
      </c>
      <c r="B1519" t="s">
        <v>231</v>
      </c>
      <c r="C1519">
        <v>1.35102419567054</v>
      </c>
      <c r="D1519" t="s">
        <v>233</v>
      </c>
      <c r="E1519">
        <v>1630.68620417434</v>
      </c>
      <c r="F1519">
        <v>2</v>
      </c>
      <c r="I1519" t="s">
        <v>233</v>
      </c>
      <c r="J1519">
        <v>1</v>
      </c>
      <c r="K1519">
        <v>19</v>
      </c>
      <c r="L1519">
        <v>9999</v>
      </c>
      <c r="M1519" t="s">
        <v>225</v>
      </c>
      <c r="N1519">
        <v>0.40790807705305798</v>
      </c>
      <c r="O1519">
        <v>0.5</v>
      </c>
    </row>
    <row r="1520" spans="1:15">
      <c r="A1520">
        <v>2018</v>
      </c>
      <c r="B1520" t="s">
        <v>235</v>
      </c>
      <c r="C1520">
        <v>1.2648677574965701</v>
      </c>
      <c r="D1520" t="s">
        <v>229</v>
      </c>
      <c r="E1520">
        <v>77600.901790171803</v>
      </c>
      <c r="F1520">
        <v>136</v>
      </c>
      <c r="I1520" t="s">
        <v>233</v>
      </c>
      <c r="J1520">
        <v>1</v>
      </c>
      <c r="K1520">
        <v>-8</v>
      </c>
      <c r="L1520">
        <v>9999</v>
      </c>
      <c r="M1520" t="s">
        <v>225</v>
      </c>
      <c r="N1520">
        <v>0.67201568558722402</v>
      </c>
      <c r="O1520">
        <v>0.66666666666666696</v>
      </c>
    </row>
    <row r="1521" spans="1:15">
      <c r="A1521">
        <v>2018</v>
      </c>
      <c r="B1521" t="s">
        <v>235</v>
      </c>
      <c r="C1521">
        <v>1.2648677574965701</v>
      </c>
      <c r="D1521" t="s">
        <v>233</v>
      </c>
      <c r="E1521">
        <v>37873.9352627197</v>
      </c>
      <c r="F1521">
        <v>68</v>
      </c>
      <c r="I1521" t="s">
        <v>233</v>
      </c>
      <c r="J1521">
        <v>1</v>
      </c>
      <c r="K1521">
        <v>-8</v>
      </c>
      <c r="L1521">
        <v>9999</v>
      </c>
      <c r="M1521" t="s">
        <v>225</v>
      </c>
      <c r="N1521">
        <v>0.32798431441277598</v>
      </c>
      <c r="O1521">
        <v>0.33333333333333298</v>
      </c>
    </row>
    <row r="1522" spans="1:15">
      <c r="A1522">
        <v>2018</v>
      </c>
      <c r="B1522" t="s">
        <v>235</v>
      </c>
      <c r="C1522">
        <v>1.2648677574965701</v>
      </c>
      <c r="D1522" t="s">
        <v>229</v>
      </c>
      <c r="E1522">
        <v>205629.551336217</v>
      </c>
      <c r="F1522">
        <v>234</v>
      </c>
      <c r="I1522" t="s">
        <v>233</v>
      </c>
      <c r="J1522">
        <v>1</v>
      </c>
      <c r="K1522">
        <v>1</v>
      </c>
      <c r="L1522">
        <v>9999</v>
      </c>
      <c r="M1522" t="s">
        <v>225</v>
      </c>
      <c r="N1522">
        <v>0.58821826707721703</v>
      </c>
      <c r="O1522">
        <v>0.56796116504854399</v>
      </c>
    </row>
    <row r="1523" spans="1:15">
      <c r="A1523">
        <v>2018</v>
      </c>
      <c r="B1523" t="s">
        <v>235</v>
      </c>
      <c r="C1523">
        <v>1.2648677574965701</v>
      </c>
      <c r="D1523" t="s">
        <v>231</v>
      </c>
      <c r="E1523">
        <v>511.00657402861299</v>
      </c>
      <c r="F1523">
        <v>1</v>
      </c>
      <c r="I1523" t="s">
        <v>233</v>
      </c>
      <c r="J1523">
        <v>1</v>
      </c>
      <c r="K1523">
        <v>1</v>
      </c>
      <c r="L1523">
        <v>9999</v>
      </c>
      <c r="M1523" t="s">
        <v>225</v>
      </c>
      <c r="N1523">
        <v>1.4617714209214201E-3</v>
      </c>
      <c r="O1523">
        <v>2.4271844660194199E-3</v>
      </c>
    </row>
    <row r="1524" spans="1:15">
      <c r="A1524">
        <v>2018</v>
      </c>
      <c r="B1524" t="s">
        <v>235</v>
      </c>
      <c r="C1524">
        <v>1.2648677574965701</v>
      </c>
      <c r="D1524" t="s">
        <v>233</v>
      </c>
      <c r="E1524">
        <v>143439.798303383</v>
      </c>
      <c r="F1524">
        <v>177</v>
      </c>
      <c r="I1524" t="s">
        <v>233</v>
      </c>
      <c r="J1524">
        <v>1</v>
      </c>
      <c r="K1524">
        <v>1</v>
      </c>
      <c r="L1524">
        <v>9999</v>
      </c>
      <c r="M1524" t="s">
        <v>225</v>
      </c>
      <c r="N1524">
        <v>0.41031996150186201</v>
      </c>
      <c r="O1524">
        <v>0.42961165048543698</v>
      </c>
    </row>
    <row r="1525" spans="1:15">
      <c r="A1525">
        <v>2018</v>
      </c>
      <c r="B1525" t="s">
        <v>235</v>
      </c>
      <c r="C1525">
        <v>1.2648677574965701</v>
      </c>
      <c r="D1525" t="s">
        <v>229</v>
      </c>
      <c r="E1525">
        <v>89703.156493899005</v>
      </c>
      <c r="F1525">
        <v>102</v>
      </c>
      <c r="I1525" t="s">
        <v>233</v>
      </c>
      <c r="J1525">
        <v>1</v>
      </c>
      <c r="K1525">
        <v>2</v>
      </c>
      <c r="L1525">
        <v>9999</v>
      </c>
      <c r="M1525" t="s">
        <v>225</v>
      </c>
      <c r="N1525">
        <v>0.78756885216773298</v>
      </c>
      <c r="O1525">
        <v>0.79069767441860495</v>
      </c>
    </row>
    <row r="1526" spans="1:15">
      <c r="A1526">
        <v>2018</v>
      </c>
      <c r="B1526" t="s">
        <v>235</v>
      </c>
      <c r="C1526">
        <v>1.2648677574965701</v>
      </c>
      <c r="D1526" t="s">
        <v>233</v>
      </c>
      <c r="E1526">
        <v>24195.655333151801</v>
      </c>
      <c r="F1526">
        <v>27</v>
      </c>
      <c r="I1526" t="s">
        <v>233</v>
      </c>
      <c r="J1526">
        <v>1</v>
      </c>
      <c r="K1526">
        <v>2</v>
      </c>
      <c r="L1526">
        <v>9999</v>
      </c>
      <c r="M1526" t="s">
        <v>225</v>
      </c>
      <c r="N1526">
        <v>0.21243114783226699</v>
      </c>
      <c r="O1526">
        <v>0.209302325581395</v>
      </c>
    </row>
    <row r="1527" spans="1:15">
      <c r="A1527">
        <v>2018</v>
      </c>
      <c r="B1527" t="s">
        <v>235</v>
      </c>
      <c r="C1527">
        <v>1.2648677574965701</v>
      </c>
      <c r="D1527" t="s">
        <v>227</v>
      </c>
      <c r="E1527">
        <v>1325.5814098563999</v>
      </c>
      <c r="F1527">
        <v>1</v>
      </c>
      <c r="I1527" t="s">
        <v>233</v>
      </c>
      <c r="J1527">
        <v>1</v>
      </c>
      <c r="K1527">
        <v>3</v>
      </c>
      <c r="L1527">
        <v>9999</v>
      </c>
      <c r="M1527" t="s">
        <v>225</v>
      </c>
      <c r="N1527">
        <v>4.9802074769641602E-4</v>
      </c>
      <c r="O1527">
        <v>3.30906684315023E-4</v>
      </c>
    </row>
    <row r="1528" spans="1:15">
      <c r="A1528">
        <v>2018</v>
      </c>
      <c r="B1528" t="s">
        <v>235</v>
      </c>
      <c r="C1528">
        <v>1.2648677574965701</v>
      </c>
      <c r="D1528" t="s">
        <v>229</v>
      </c>
      <c r="E1528">
        <v>2000046.8441862999</v>
      </c>
      <c r="F1528">
        <v>2284</v>
      </c>
      <c r="I1528" t="s">
        <v>233</v>
      </c>
      <c r="J1528">
        <v>1</v>
      </c>
      <c r="K1528">
        <v>3</v>
      </c>
      <c r="L1528">
        <v>9999</v>
      </c>
      <c r="M1528" t="s">
        <v>225</v>
      </c>
      <c r="N1528">
        <v>0.75141731572519499</v>
      </c>
      <c r="O1528">
        <v>0.75579086697551301</v>
      </c>
    </row>
    <row r="1529" spans="1:15">
      <c r="A1529">
        <v>2018</v>
      </c>
      <c r="B1529" t="s">
        <v>235</v>
      </c>
      <c r="C1529">
        <v>1.2648677574965701</v>
      </c>
      <c r="D1529" t="s">
        <v>231</v>
      </c>
      <c r="E1529">
        <v>3172.2883358013901</v>
      </c>
      <c r="F1529">
        <v>3</v>
      </c>
      <c r="I1529" t="s">
        <v>233</v>
      </c>
      <c r="J1529">
        <v>1</v>
      </c>
      <c r="K1529">
        <v>3</v>
      </c>
      <c r="L1529">
        <v>9999</v>
      </c>
      <c r="M1529" t="s">
        <v>225</v>
      </c>
      <c r="N1529">
        <v>1.1918282778841699E-3</v>
      </c>
      <c r="O1529">
        <v>9.9272005294506901E-4</v>
      </c>
    </row>
    <row r="1530" spans="1:15">
      <c r="A1530">
        <v>2018</v>
      </c>
      <c r="B1530" t="s">
        <v>235</v>
      </c>
      <c r="C1530">
        <v>1.2648677574965701</v>
      </c>
      <c r="D1530" t="s">
        <v>233</v>
      </c>
      <c r="E1530">
        <v>657154.45420079597</v>
      </c>
      <c r="F1530">
        <v>734</v>
      </c>
      <c r="I1530" t="s">
        <v>233</v>
      </c>
      <c r="J1530">
        <v>1</v>
      </c>
      <c r="K1530">
        <v>3</v>
      </c>
      <c r="L1530">
        <v>9999</v>
      </c>
      <c r="M1530" t="s">
        <v>225</v>
      </c>
      <c r="N1530">
        <v>0.24689283524922401</v>
      </c>
      <c r="O1530">
        <v>0.24288550628722699</v>
      </c>
    </row>
    <row r="1531" spans="1:15">
      <c r="A1531">
        <v>2018</v>
      </c>
      <c r="B1531" t="s">
        <v>235</v>
      </c>
      <c r="C1531">
        <v>1.2648677574965701</v>
      </c>
      <c r="D1531" t="s">
        <v>229</v>
      </c>
      <c r="E1531">
        <v>152301.46181240401</v>
      </c>
      <c r="F1531">
        <v>171</v>
      </c>
      <c r="I1531" t="s">
        <v>233</v>
      </c>
      <c r="J1531">
        <v>1</v>
      </c>
      <c r="K1531">
        <v>4</v>
      </c>
      <c r="L1531">
        <v>9999</v>
      </c>
      <c r="M1531" t="s">
        <v>225</v>
      </c>
      <c r="N1531">
        <v>0.80920026881720397</v>
      </c>
      <c r="O1531">
        <v>0.81042654028436001</v>
      </c>
    </row>
    <row r="1532" spans="1:15">
      <c r="A1532">
        <v>2018</v>
      </c>
      <c r="B1532" t="s">
        <v>235</v>
      </c>
      <c r="C1532">
        <v>1.2648677574965701</v>
      </c>
      <c r="D1532" t="s">
        <v>233</v>
      </c>
      <c r="E1532">
        <v>35910.860503085001</v>
      </c>
      <c r="F1532">
        <v>40</v>
      </c>
      <c r="I1532" t="s">
        <v>233</v>
      </c>
      <c r="J1532">
        <v>1</v>
      </c>
      <c r="K1532">
        <v>4</v>
      </c>
      <c r="L1532">
        <v>9999</v>
      </c>
      <c r="M1532" t="s">
        <v>225</v>
      </c>
      <c r="N1532">
        <v>0.190799731182796</v>
      </c>
      <c r="O1532">
        <v>0.18957345971563999</v>
      </c>
    </row>
    <row r="1533" spans="1:15">
      <c r="A1533">
        <v>2018</v>
      </c>
      <c r="B1533" t="s">
        <v>235</v>
      </c>
      <c r="C1533">
        <v>1.2648677574965701</v>
      </c>
      <c r="D1533" t="s">
        <v>229</v>
      </c>
      <c r="E1533">
        <v>177565.93040064099</v>
      </c>
      <c r="F1533">
        <v>195</v>
      </c>
      <c r="I1533" t="s">
        <v>233</v>
      </c>
      <c r="J1533">
        <v>1</v>
      </c>
      <c r="K1533">
        <v>5</v>
      </c>
      <c r="L1533">
        <v>9999</v>
      </c>
      <c r="M1533" t="s">
        <v>225</v>
      </c>
      <c r="N1533">
        <v>0.83390557430024204</v>
      </c>
      <c r="O1533">
        <v>0.83690987124463501</v>
      </c>
    </row>
    <row r="1534" spans="1:15">
      <c r="A1534">
        <v>2018</v>
      </c>
      <c r="B1534" t="s">
        <v>235</v>
      </c>
      <c r="C1534">
        <v>1.2648677574965701</v>
      </c>
      <c r="D1534" t="s">
        <v>233</v>
      </c>
      <c r="E1534">
        <v>35366.967367361503</v>
      </c>
      <c r="F1534">
        <v>38</v>
      </c>
      <c r="I1534" t="s">
        <v>233</v>
      </c>
      <c r="J1534">
        <v>1</v>
      </c>
      <c r="K1534">
        <v>5</v>
      </c>
      <c r="L1534">
        <v>9999</v>
      </c>
      <c r="M1534" t="s">
        <v>225</v>
      </c>
      <c r="N1534">
        <v>0.16609442569975799</v>
      </c>
      <c r="O1534">
        <v>0.16309012875536499</v>
      </c>
    </row>
    <row r="1535" spans="1:15">
      <c r="A1535">
        <v>2018</v>
      </c>
      <c r="B1535" t="s">
        <v>235</v>
      </c>
      <c r="C1535">
        <v>1.2648677574965701</v>
      </c>
      <c r="D1535" t="s">
        <v>227</v>
      </c>
      <c r="E1535">
        <v>1545.6683996608001</v>
      </c>
      <c r="F1535">
        <v>1</v>
      </c>
      <c r="I1535" t="s">
        <v>233</v>
      </c>
      <c r="J1535">
        <v>1</v>
      </c>
      <c r="K1535">
        <v>6</v>
      </c>
      <c r="L1535">
        <v>9999</v>
      </c>
      <c r="M1535" t="s">
        <v>225</v>
      </c>
      <c r="N1535">
        <v>8.0753985823776603E-4</v>
      </c>
      <c r="O1535">
        <v>4.7192071731949002E-4</v>
      </c>
    </row>
    <row r="1536" spans="1:15">
      <c r="A1536">
        <v>2018</v>
      </c>
      <c r="B1536" t="s">
        <v>235</v>
      </c>
      <c r="C1536">
        <v>1.2648677574965701</v>
      </c>
      <c r="D1536" t="s">
        <v>229</v>
      </c>
      <c r="E1536">
        <v>1671785.8340252701</v>
      </c>
      <c r="F1536">
        <v>1841</v>
      </c>
      <c r="I1536" t="s">
        <v>233</v>
      </c>
      <c r="J1536">
        <v>1</v>
      </c>
      <c r="K1536">
        <v>6</v>
      </c>
      <c r="L1536">
        <v>9999</v>
      </c>
      <c r="M1536" t="s">
        <v>225</v>
      </c>
      <c r="N1536">
        <v>0.87343035266098301</v>
      </c>
      <c r="O1536">
        <v>0.86880604058518196</v>
      </c>
    </row>
    <row r="1537" spans="1:15">
      <c r="A1537">
        <v>2018</v>
      </c>
      <c r="B1537" t="s">
        <v>235</v>
      </c>
      <c r="C1537">
        <v>1.2648677574965701</v>
      </c>
      <c r="D1537" t="s">
        <v>233</v>
      </c>
      <c r="E1537">
        <v>240714.45319365701</v>
      </c>
      <c r="F1537">
        <v>277</v>
      </c>
      <c r="I1537" t="s">
        <v>233</v>
      </c>
      <c r="J1537">
        <v>1</v>
      </c>
      <c r="K1537">
        <v>6</v>
      </c>
      <c r="L1537">
        <v>9999</v>
      </c>
      <c r="M1537" t="s">
        <v>225</v>
      </c>
      <c r="N1537">
        <v>0.12576210748078001</v>
      </c>
      <c r="O1537">
        <v>0.13072203869749899</v>
      </c>
    </row>
    <row r="1538" spans="1:15">
      <c r="A1538">
        <v>2018</v>
      </c>
      <c r="B1538" t="s">
        <v>235</v>
      </c>
      <c r="C1538">
        <v>1.2648677574965701</v>
      </c>
      <c r="D1538" t="s">
        <v>229</v>
      </c>
      <c r="E1538">
        <v>2667456.8461648701</v>
      </c>
      <c r="F1538">
        <v>2979</v>
      </c>
      <c r="I1538" t="s">
        <v>233</v>
      </c>
      <c r="J1538">
        <v>1</v>
      </c>
      <c r="K1538">
        <v>7</v>
      </c>
      <c r="L1538">
        <v>9999</v>
      </c>
      <c r="M1538" t="s">
        <v>225</v>
      </c>
      <c r="N1538">
        <v>0.71654784694035001</v>
      </c>
      <c r="O1538">
        <v>0.72323379461034198</v>
      </c>
    </row>
    <row r="1539" spans="1:15">
      <c r="A1539">
        <v>2018</v>
      </c>
      <c r="B1539" t="s">
        <v>235</v>
      </c>
      <c r="C1539">
        <v>1.2648677574965701</v>
      </c>
      <c r="D1539" t="s">
        <v>231</v>
      </c>
      <c r="E1539">
        <v>3698.4733229199601</v>
      </c>
      <c r="F1539">
        <v>5</v>
      </c>
      <c r="I1539" t="s">
        <v>233</v>
      </c>
      <c r="J1539">
        <v>1</v>
      </c>
      <c r="K1539">
        <v>7</v>
      </c>
      <c r="L1539">
        <v>9999</v>
      </c>
      <c r="M1539" t="s">
        <v>225</v>
      </c>
      <c r="N1539">
        <v>9.9350551830476195E-4</v>
      </c>
      <c r="O1539">
        <v>1.21388686574411E-3</v>
      </c>
    </row>
    <row r="1540" spans="1:15">
      <c r="A1540">
        <v>2018</v>
      </c>
      <c r="B1540" t="s">
        <v>235</v>
      </c>
      <c r="C1540">
        <v>1.2648677574965701</v>
      </c>
      <c r="D1540" t="s">
        <v>233</v>
      </c>
      <c r="E1540">
        <v>1051494.6857489599</v>
      </c>
      <c r="F1540">
        <v>1135</v>
      </c>
      <c r="I1540" t="s">
        <v>233</v>
      </c>
      <c r="J1540">
        <v>1</v>
      </c>
      <c r="K1540">
        <v>7</v>
      </c>
      <c r="L1540">
        <v>9999</v>
      </c>
      <c r="M1540" t="s">
        <v>225</v>
      </c>
      <c r="N1540">
        <v>0.28245864754134598</v>
      </c>
      <c r="O1540">
        <v>0.27555231852391399</v>
      </c>
    </row>
    <row r="1541" spans="1:15">
      <c r="A1541">
        <v>2018</v>
      </c>
      <c r="B1541" t="s">
        <v>235</v>
      </c>
      <c r="C1541">
        <v>1.2648677574965701</v>
      </c>
      <c r="D1541" t="s">
        <v>229</v>
      </c>
      <c r="E1541">
        <v>790170.47731464996</v>
      </c>
      <c r="F1541">
        <v>909</v>
      </c>
      <c r="I1541" t="s">
        <v>233</v>
      </c>
      <c r="J1541">
        <v>1</v>
      </c>
      <c r="K1541">
        <v>8</v>
      </c>
      <c r="L1541">
        <v>9999</v>
      </c>
      <c r="M1541" t="s">
        <v>225</v>
      </c>
      <c r="N1541">
        <v>0.58191163635110299</v>
      </c>
      <c r="O1541">
        <v>0.59606557377049196</v>
      </c>
    </row>
    <row r="1542" spans="1:15">
      <c r="A1542">
        <v>2018</v>
      </c>
      <c r="B1542" t="s">
        <v>235</v>
      </c>
      <c r="C1542">
        <v>1.2648677574965701</v>
      </c>
      <c r="D1542" t="s">
        <v>231</v>
      </c>
      <c r="E1542">
        <v>2469.0218626332999</v>
      </c>
      <c r="F1542">
        <v>3</v>
      </c>
      <c r="I1542" t="s">
        <v>233</v>
      </c>
      <c r="J1542">
        <v>1</v>
      </c>
      <c r="K1542">
        <v>8</v>
      </c>
      <c r="L1542">
        <v>9999</v>
      </c>
      <c r="M1542" t="s">
        <v>225</v>
      </c>
      <c r="N1542">
        <v>1.81828174238338E-3</v>
      </c>
      <c r="O1542">
        <v>1.9672131147541001E-3</v>
      </c>
    </row>
    <row r="1543" spans="1:15">
      <c r="A1543">
        <v>2018</v>
      </c>
      <c r="B1543" t="s">
        <v>235</v>
      </c>
      <c r="C1543">
        <v>1.2648677574965701</v>
      </c>
      <c r="D1543" t="s">
        <v>233</v>
      </c>
      <c r="E1543">
        <v>565247.89807333797</v>
      </c>
      <c r="F1543">
        <v>613</v>
      </c>
      <c r="I1543" t="s">
        <v>233</v>
      </c>
      <c r="J1543">
        <v>1</v>
      </c>
      <c r="K1543">
        <v>8</v>
      </c>
      <c r="L1543">
        <v>9999</v>
      </c>
      <c r="M1543" t="s">
        <v>225</v>
      </c>
      <c r="N1543">
        <v>0.41627008190651299</v>
      </c>
      <c r="O1543">
        <v>0.40196721311475397</v>
      </c>
    </row>
    <row r="1544" spans="1:15">
      <c r="A1544">
        <v>2018</v>
      </c>
      <c r="B1544" t="s">
        <v>235</v>
      </c>
      <c r="C1544">
        <v>1.2648677574965701</v>
      </c>
      <c r="D1544" t="s">
        <v>229</v>
      </c>
      <c r="E1544">
        <v>598187.58421406394</v>
      </c>
      <c r="F1544">
        <v>672</v>
      </c>
      <c r="I1544" t="s">
        <v>233</v>
      </c>
      <c r="J1544">
        <v>1</v>
      </c>
      <c r="K1544">
        <v>9</v>
      </c>
      <c r="L1544">
        <v>9999</v>
      </c>
      <c r="M1544" t="s">
        <v>225</v>
      </c>
      <c r="N1544">
        <v>0.41251721638432798</v>
      </c>
      <c r="O1544">
        <v>0.42911877394636</v>
      </c>
    </row>
    <row r="1545" spans="1:15">
      <c r="A1545">
        <v>2018</v>
      </c>
      <c r="B1545" t="s">
        <v>235</v>
      </c>
      <c r="C1545">
        <v>1.2648677574965701</v>
      </c>
      <c r="D1545" t="s">
        <v>233</v>
      </c>
      <c r="E1545">
        <v>851903.61308702803</v>
      </c>
      <c r="F1545">
        <v>894</v>
      </c>
      <c r="I1545" t="s">
        <v>233</v>
      </c>
      <c r="J1545">
        <v>1</v>
      </c>
      <c r="K1545">
        <v>9</v>
      </c>
      <c r="L1545">
        <v>9999</v>
      </c>
      <c r="M1545" t="s">
        <v>225</v>
      </c>
      <c r="N1545">
        <v>0.58748278361567197</v>
      </c>
      <c r="O1545">
        <v>0.57088122605364</v>
      </c>
    </row>
    <row r="1546" spans="1:15">
      <c r="A1546">
        <v>2018</v>
      </c>
      <c r="B1546" t="s">
        <v>235</v>
      </c>
      <c r="C1546">
        <v>1.2648677574965701</v>
      </c>
      <c r="D1546" t="s">
        <v>229</v>
      </c>
      <c r="E1546">
        <v>674651.36989024596</v>
      </c>
      <c r="F1546">
        <v>727</v>
      </c>
      <c r="I1546" t="s">
        <v>233</v>
      </c>
      <c r="J1546">
        <v>1</v>
      </c>
      <c r="K1546">
        <v>10</v>
      </c>
      <c r="L1546">
        <v>9999</v>
      </c>
      <c r="M1546" t="s">
        <v>225</v>
      </c>
      <c r="N1546">
        <v>0.76191380889052096</v>
      </c>
      <c r="O1546">
        <v>0.75808133472367001</v>
      </c>
    </row>
    <row r="1547" spans="1:15">
      <c r="A1547">
        <v>2018</v>
      </c>
      <c r="B1547" t="s">
        <v>235</v>
      </c>
      <c r="C1547">
        <v>1.2648677574965701</v>
      </c>
      <c r="D1547" t="s">
        <v>231</v>
      </c>
      <c r="E1547">
        <v>2052.88037041693</v>
      </c>
      <c r="F1547">
        <v>2</v>
      </c>
      <c r="I1547" t="s">
        <v>233</v>
      </c>
      <c r="J1547">
        <v>1</v>
      </c>
      <c r="K1547">
        <v>10</v>
      </c>
      <c r="L1547">
        <v>9999</v>
      </c>
      <c r="M1547" t="s">
        <v>225</v>
      </c>
      <c r="N1547">
        <v>2.3184091399316301E-3</v>
      </c>
      <c r="O1547">
        <v>2.08550573514077E-3</v>
      </c>
    </row>
    <row r="1548" spans="1:15">
      <c r="A1548">
        <v>2018</v>
      </c>
      <c r="B1548" t="s">
        <v>235</v>
      </c>
      <c r="C1548">
        <v>1.2648677574965701</v>
      </c>
      <c r="D1548" t="s">
        <v>233</v>
      </c>
      <c r="E1548">
        <v>208765.158507051</v>
      </c>
      <c r="F1548">
        <v>230</v>
      </c>
      <c r="I1548" t="s">
        <v>233</v>
      </c>
      <c r="J1548">
        <v>1</v>
      </c>
      <c r="K1548">
        <v>10</v>
      </c>
      <c r="L1548">
        <v>9999</v>
      </c>
      <c r="M1548" t="s">
        <v>225</v>
      </c>
      <c r="N1548">
        <v>0.23576778196954801</v>
      </c>
      <c r="O1548">
        <v>0.239833159541189</v>
      </c>
    </row>
    <row r="1549" spans="1:15">
      <c r="A1549">
        <v>2018</v>
      </c>
      <c r="B1549" t="s">
        <v>235</v>
      </c>
      <c r="C1549">
        <v>1.2648677574965701</v>
      </c>
      <c r="D1549" t="s">
        <v>229</v>
      </c>
      <c r="E1549">
        <v>707121.79009294102</v>
      </c>
      <c r="F1549">
        <v>790</v>
      </c>
      <c r="I1549" t="s">
        <v>233</v>
      </c>
      <c r="J1549">
        <v>1</v>
      </c>
      <c r="K1549">
        <v>11</v>
      </c>
      <c r="L1549">
        <v>9999</v>
      </c>
      <c r="M1549" t="s">
        <v>225</v>
      </c>
      <c r="N1549">
        <v>0.849874050054652</v>
      </c>
      <c r="O1549">
        <v>0.84763948497854102</v>
      </c>
    </row>
    <row r="1550" spans="1:15">
      <c r="A1550">
        <v>2018</v>
      </c>
      <c r="B1550" t="s">
        <v>235</v>
      </c>
      <c r="C1550">
        <v>1.2648677574965701</v>
      </c>
      <c r="D1550" t="s">
        <v>233</v>
      </c>
      <c r="E1550">
        <v>124909.48565605799</v>
      </c>
      <c r="F1550">
        <v>142</v>
      </c>
      <c r="I1550" t="s">
        <v>233</v>
      </c>
      <c r="J1550">
        <v>1</v>
      </c>
      <c r="K1550">
        <v>11</v>
      </c>
      <c r="L1550">
        <v>9999</v>
      </c>
      <c r="M1550" t="s">
        <v>225</v>
      </c>
      <c r="N1550">
        <v>0.150125949945348</v>
      </c>
      <c r="O1550">
        <v>0.152360515021459</v>
      </c>
    </row>
    <row r="1551" spans="1:15">
      <c r="A1551">
        <v>2018</v>
      </c>
      <c r="B1551" t="s">
        <v>235</v>
      </c>
      <c r="C1551">
        <v>1.2648677574965701</v>
      </c>
      <c r="D1551" t="s">
        <v>229</v>
      </c>
      <c r="E1551">
        <v>234817.63970820801</v>
      </c>
      <c r="F1551">
        <v>280</v>
      </c>
      <c r="I1551" t="s">
        <v>233</v>
      </c>
      <c r="J1551">
        <v>1</v>
      </c>
      <c r="K1551">
        <v>12</v>
      </c>
      <c r="L1551">
        <v>9999</v>
      </c>
      <c r="M1551" t="s">
        <v>225</v>
      </c>
      <c r="N1551">
        <v>0.84834554203433699</v>
      </c>
      <c r="O1551">
        <v>0.85106382978723405</v>
      </c>
    </row>
    <row r="1552" spans="1:15">
      <c r="A1552">
        <v>2018</v>
      </c>
      <c r="B1552" t="s">
        <v>235</v>
      </c>
      <c r="C1552">
        <v>1.2648677574965701</v>
      </c>
      <c r="D1552" t="s">
        <v>231</v>
      </c>
      <c r="E1552">
        <v>948.65081812242499</v>
      </c>
      <c r="F1552">
        <v>1</v>
      </c>
      <c r="I1552" t="s">
        <v>233</v>
      </c>
      <c r="J1552">
        <v>1</v>
      </c>
      <c r="K1552">
        <v>12</v>
      </c>
      <c r="L1552">
        <v>9999</v>
      </c>
      <c r="M1552" t="s">
        <v>225</v>
      </c>
      <c r="N1552">
        <v>3.42727102402289E-3</v>
      </c>
      <c r="O1552">
        <v>3.0395136778115501E-3</v>
      </c>
    </row>
    <row r="1553" spans="1:15">
      <c r="A1553">
        <v>2018</v>
      </c>
      <c r="B1553" t="s">
        <v>235</v>
      </c>
      <c r="C1553">
        <v>1.2648677574965701</v>
      </c>
      <c r="D1553" t="s">
        <v>233</v>
      </c>
      <c r="E1553">
        <v>41028.5154499161</v>
      </c>
      <c r="F1553">
        <v>48</v>
      </c>
      <c r="I1553" t="s">
        <v>233</v>
      </c>
      <c r="J1553">
        <v>1</v>
      </c>
      <c r="K1553">
        <v>12</v>
      </c>
      <c r="L1553">
        <v>9999</v>
      </c>
      <c r="M1553" t="s">
        <v>225</v>
      </c>
      <c r="N1553">
        <v>0.14822718694164</v>
      </c>
      <c r="O1553">
        <v>0.14589665653495401</v>
      </c>
    </row>
    <row r="1554" spans="1:15">
      <c r="A1554">
        <v>2018</v>
      </c>
      <c r="B1554" t="s">
        <v>235</v>
      </c>
      <c r="C1554">
        <v>1.2648677574965701</v>
      </c>
      <c r="D1554" t="s">
        <v>227</v>
      </c>
      <c r="E1554">
        <v>806.98562928280899</v>
      </c>
      <c r="F1554">
        <v>1</v>
      </c>
      <c r="I1554" t="s">
        <v>233</v>
      </c>
      <c r="J1554">
        <v>1</v>
      </c>
      <c r="K1554">
        <v>13</v>
      </c>
      <c r="L1554">
        <v>9999</v>
      </c>
      <c r="M1554" t="s">
        <v>225</v>
      </c>
      <c r="N1554">
        <v>4.5208244906809399E-4</v>
      </c>
      <c r="O1554">
        <v>4.9726504226752899E-4</v>
      </c>
    </row>
    <row r="1555" spans="1:15">
      <c r="A1555">
        <v>2018</v>
      </c>
      <c r="B1555" t="s">
        <v>235</v>
      </c>
      <c r="C1555">
        <v>1.2648677574965701</v>
      </c>
      <c r="D1555" t="s">
        <v>229</v>
      </c>
      <c r="E1555">
        <v>1422341.2635693699</v>
      </c>
      <c r="F1555">
        <v>1588</v>
      </c>
      <c r="I1555" t="s">
        <v>233</v>
      </c>
      <c r="J1555">
        <v>1</v>
      </c>
      <c r="K1555">
        <v>13</v>
      </c>
      <c r="L1555">
        <v>9999</v>
      </c>
      <c r="M1555" t="s">
        <v>225</v>
      </c>
      <c r="N1555">
        <v>0.79681161412566304</v>
      </c>
      <c r="O1555">
        <v>0.78965688712083504</v>
      </c>
    </row>
    <row r="1556" spans="1:15">
      <c r="A1556">
        <v>2018</v>
      </c>
      <c r="B1556" t="s">
        <v>235</v>
      </c>
      <c r="C1556">
        <v>1.2648677574965701</v>
      </c>
      <c r="D1556" t="s">
        <v>233</v>
      </c>
      <c r="E1556">
        <v>361892.57896509999</v>
      </c>
      <c r="F1556">
        <v>422</v>
      </c>
      <c r="I1556" t="s">
        <v>233</v>
      </c>
      <c r="J1556">
        <v>1</v>
      </c>
      <c r="K1556">
        <v>13</v>
      </c>
      <c r="L1556">
        <v>9999</v>
      </c>
      <c r="M1556" t="s">
        <v>225</v>
      </c>
      <c r="N1556">
        <v>0.20273630342526899</v>
      </c>
      <c r="O1556">
        <v>0.209845847836897</v>
      </c>
    </row>
    <row r="1557" spans="1:15">
      <c r="A1557">
        <v>2018</v>
      </c>
      <c r="B1557" t="s">
        <v>235</v>
      </c>
      <c r="C1557">
        <v>1.2648677574965701</v>
      </c>
      <c r="D1557" t="s">
        <v>229</v>
      </c>
      <c r="E1557">
        <v>925765.56578604004</v>
      </c>
      <c r="F1557">
        <v>1036</v>
      </c>
      <c r="I1557" t="s">
        <v>233</v>
      </c>
      <c r="J1557">
        <v>1</v>
      </c>
      <c r="K1557">
        <v>14</v>
      </c>
      <c r="L1557">
        <v>9999</v>
      </c>
      <c r="M1557" t="s">
        <v>225</v>
      </c>
      <c r="N1557">
        <v>0.73125033719719701</v>
      </c>
      <c r="O1557">
        <v>0.73527324343505995</v>
      </c>
    </row>
    <row r="1558" spans="1:15">
      <c r="A1558">
        <v>2018</v>
      </c>
      <c r="B1558" t="s">
        <v>235</v>
      </c>
      <c r="C1558">
        <v>1.2648677574965701</v>
      </c>
      <c r="D1558" t="s">
        <v>231</v>
      </c>
      <c r="E1558">
        <v>1739.1931665577799</v>
      </c>
      <c r="F1558">
        <v>2</v>
      </c>
      <c r="I1558" t="s">
        <v>233</v>
      </c>
      <c r="J1558">
        <v>1</v>
      </c>
      <c r="K1558">
        <v>14</v>
      </c>
      <c r="L1558">
        <v>9999</v>
      </c>
      <c r="M1558" t="s">
        <v>225</v>
      </c>
      <c r="N1558">
        <v>1.3737663578106899E-3</v>
      </c>
      <c r="O1558">
        <v>1.4194464158977999E-3</v>
      </c>
    </row>
    <row r="1559" spans="1:15">
      <c r="A1559">
        <v>2018</v>
      </c>
      <c r="B1559" t="s">
        <v>235</v>
      </c>
      <c r="C1559">
        <v>1.2648677574965701</v>
      </c>
      <c r="D1559" t="s">
        <v>233</v>
      </c>
      <c r="E1559">
        <v>338498.849790201</v>
      </c>
      <c r="F1559">
        <v>371</v>
      </c>
      <c r="I1559" t="s">
        <v>233</v>
      </c>
      <c r="J1559">
        <v>1</v>
      </c>
      <c r="K1559">
        <v>14</v>
      </c>
      <c r="L1559">
        <v>9999</v>
      </c>
      <c r="M1559" t="s">
        <v>225</v>
      </c>
      <c r="N1559">
        <v>0.26737589644499199</v>
      </c>
      <c r="O1559">
        <v>0.26330731014904202</v>
      </c>
    </row>
    <row r="1560" spans="1:15">
      <c r="A1560">
        <v>2018</v>
      </c>
      <c r="B1560" t="s">
        <v>235</v>
      </c>
      <c r="C1560">
        <v>1.2648677574965701</v>
      </c>
      <c r="D1560" t="s">
        <v>229</v>
      </c>
      <c r="E1560">
        <v>1302574.7302153001</v>
      </c>
      <c r="F1560">
        <v>1528</v>
      </c>
      <c r="I1560" t="s">
        <v>233</v>
      </c>
      <c r="J1560">
        <v>1</v>
      </c>
      <c r="K1560">
        <v>15</v>
      </c>
      <c r="L1560">
        <v>9999</v>
      </c>
      <c r="M1560" t="s">
        <v>225</v>
      </c>
      <c r="N1560">
        <v>0.74527208147101698</v>
      </c>
      <c r="O1560">
        <v>0.74975466143277703</v>
      </c>
    </row>
    <row r="1561" spans="1:15">
      <c r="A1561">
        <v>2018</v>
      </c>
      <c r="B1561" t="s">
        <v>235</v>
      </c>
      <c r="C1561">
        <v>1.2648677574965701</v>
      </c>
      <c r="D1561" t="s">
        <v>233</v>
      </c>
      <c r="E1561">
        <v>445209.418151399</v>
      </c>
      <c r="F1561">
        <v>510</v>
      </c>
      <c r="I1561" t="s">
        <v>233</v>
      </c>
      <c r="J1561">
        <v>1</v>
      </c>
      <c r="K1561">
        <v>15</v>
      </c>
      <c r="L1561">
        <v>9999</v>
      </c>
      <c r="M1561" t="s">
        <v>225</v>
      </c>
      <c r="N1561">
        <v>0.25472791852898302</v>
      </c>
      <c r="O1561">
        <v>0.25024533856722297</v>
      </c>
    </row>
    <row r="1562" spans="1:15">
      <c r="A1562">
        <v>2018</v>
      </c>
      <c r="B1562" t="s">
        <v>235</v>
      </c>
      <c r="C1562">
        <v>1.2648677574965701</v>
      </c>
      <c r="D1562" t="s">
        <v>227</v>
      </c>
      <c r="E1562">
        <v>1010.62933823976</v>
      </c>
      <c r="F1562">
        <v>1</v>
      </c>
      <c r="I1562" t="s">
        <v>233</v>
      </c>
      <c r="J1562">
        <v>1</v>
      </c>
      <c r="K1562">
        <v>16</v>
      </c>
      <c r="L1562">
        <v>9999</v>
      </c>
      <c r="M1562" t="s">
        <v>225</v>
      </c>
      <c r="N1562">
        <v>3.5539906332997798E-4</v>
      </c>
      <c r="O1562">
        <v>3.0422878004259202E-4</v>
      </c>
    </row>
    <row r="1563" spans="1:15">
      <c r="A1563">
        <v>2018</v>
      </c>
      <c r="B1563" t="s">
        <v>235</v>
      </c>
      <c r="C1563">
        <v>1.2648677574965701</v>
      </c>
      <c r="D1563" t="s">
        <v>229</v>
      </c>
      <c r="E1563">
        <v>2226812.3357502799</v>
      </c>
      <c r="F1563">
        <v>2585</v>
      </c>
      <c r="I1563" t="s">
        <v>233</v>
      </c>
      <c r="J1563">
        <v>1</v>
      </c>
      <c r="K1563">
        <v>16</v>
      </c>
      <c r="L1563">
        <v>9999</v>
      </c>
      <c r="M1563" t="s">
        <v>225</v>
      </c>
      <c r="N1563">
        <v>0.783083360429361</v>
      </c>
      <c r="O1563">
        <v>0.78643139641009996</v>
      </c>
    </row>
    <row r="1564" spans="1:15">
      <c r="A1564">
        <v>2018</v>
      </c>
      <c r="B1564" t="s">
        <v>235</v>
      </c>
      <c r="C1564">
        <v>1.2648677574965701</v>
      </c>
      <c r="D1564" t="s">
        <v>231</v>
      </c>
      <c r="E1564">
        <v>788.01261292036099</v>
      </c>
      <c r="F1564">
        <v>1</v>
      </c>
      <c r="I1564" t="s">
        <v>233</v>
      </c>
      <c r="J1564">
        <v>1</v>
      </c>
      <c r="K1564">
        <v>16</v>
      </c>
      <c r="L1564">
        <v>9999</v>
      </c>
      <c r="M1564" t="s">
        <v>225</v>
      </c>
      <c r="N1564">
        <v>2.7711341233363702E-4</v>
      </c>
      <c r="O1564">
        <v>3.0422878004259202E-4</v>
      </c>
    </row>
    <row r="1565" spans="1:15">
      <c r="A1565">
        <v>2018</v>
      </c>
      <c r="B1565" t="s">
        <v>235</v>
      </c>
      <c r="C1565">
        <v>1.2648677574965701</v>
      </c>
      <c r="D1565" t="s">
        <v>233</v>
      </c>
      <c r="E1565">
        <v>615035.62274391798</v>
      </c>
      <c r="F1565">
        <v>700</v>
      </c>
      <c r="I1565" t="s">
        <v>233</v>
      </c>
      <c r="J1565">
        <v>1</v>
      </c>
      <c r="K1565">
        <v>16</v>
      </c>
      <c r="L1565">
        <v>9999</v>
      </c>
      <c r="M1565" t="s">
        <v>225</v>
      </c>
      <c r="N1565">
        <v>0.21628412709497499</v>
      </c>
      <c r="O1565">
        <v>0.212960146029814</v>
      </c>
    </row>
    <row r="1566" spans="1:15">
      <c r="A1566">
        <v>2018</v>
      </c>
      <c r="B1566" t="s">
        <v>235</v>
      </c>
      <c r="C1566">
        <v>1.2648677574965701</v>
      </c>
      <c r="D1566" t="s">
        <v>229</v>
      </c>
      <c r="E1566">
        <v>2351653.5185474302</v>
      </c>
      <c r="F1566">
        <v>2763</v>
      </c>
      <c r="I1566" t="s">
        <v>233</v>
      </c>
      <c r="J1566">
        <v>1</v>
      </c>
      <c r="K1566">
        <v>17</v>
      </c>
      <c r="L1566">
        <v>9999</v>
      </c>
      <c r="M1566" t="s">
        <v>225</v>
      </c>
      <c r="N1566">
        <v>0.63700228013643101</v>
      </c>
      <c r="O1566">
        <v>0.64166279609846699</v>
      </c>
    </row>
    <row r="1567" spans="1:15">
      <c r="A1567">
        <v>2018</v>
      </c>
      <c r="B1567" t="s">
        <v>235</v>
      </c>
      <c r="C1567">
        <v>1.2648677574965701</v>
      </c>
      <c r="D1567" t="s">
        <v>231</v>
      </c>
      <c r="E1567">
        <v>2790.2982730374301</v>
      </c>
      <c r="F1567">
        <v>4</v>
      </c>
      <c r="I1567" t="s">
        <v>233</v>
      </c>
      <c r="J1567">
        <v>1</v>
      </c>
      <c r="K1567">
        <v>17</v>
      </c>
      <c r="L1567">
        <v>9999</v>
      </c>
      <c r="M1567" t="s">
        <v>225</v>
      </c>
      <c r="N1567">
        <v>7.5581982982062099E-4</v>
      </c>
      <c r="O1567">
        <v>9.2893636785880201E-4</v>
      </c>
    </row>
    <row r="1568" spans="1:15">
      <c r="A1568">
        <v>2018</v>
      </c>
      <c r="B1568" t="s">
        <v>235</v>
      </c>
      <c r="C1568">
        <v>1.2648677574965701</v>
      </c>
      <c r="D1568" t="s">
        <v>233</v>
      </c>
      <c r="E1568">
        <v>1337306.7339683899</v>
      </c>
      <c r="F1568">
        <v>1539</v>
      </c>
      <c r="I1568" t="s">
        <v>233</v>
      </c>
      <c r="J1568">
        <v>1</v>
      </c>
      <c r="K1568">
        <v>17</v>
      </c>
      <c r="L1568">
        <v>9999</v>
      </c>
      <c r="M1568" t="s">
        <v>225</v>
      </c>
      <c r="N1568">
        <v>0.36224190003374801</v>
      </c>
      <c r="O1568">
        <v>0.357408267533674</v>
      </c>
    </row>
    <row r="1569" spans="1:15">
      <c r="A1569">
        <v>2018</v>
      </c>
      <c r="B1569" t="s">
        <v>235</v>
      </c>
      <c r="C1569">
        <v>1.2648677574965701</v>
      </c>
      <c r="D1569" t="s">
        <v>229</v>
      </c>
      <c r="E1569">
        <v>376086.924939727</v>
      </c>
      <c r="F1569">
        <v>410</v>
      </c>
      <c r="I1569" t="s">
        <v>233</v>
      </c>
      <c r="J1569">
        <v>1</v>
      </c>
      <c r="K1569">
        <v>18</v>
      </c>
      <c r="L1569">
        <v>9999</v>
      </c>
      <c r="M1569" t="s">
        <v>225</v>
      </c>
      <c r="N1569">
        <v>0.52337776181825901</v>
      </c>
      <c r="O1569">
        <v>0.53108808290155396</v>
      </c>
    </row>
    <row r="1570" spans="1:15">
      <c r="A1570">
        <v>2018</v>
      </c>
      <c r="B1570" t="s">
        <v>235</v>
      </c>
      <c r="C1570">
        <v>1.2648677574965701</v>
      </c>
      <c r="D1570" t="s">
        <v>233</v>
      </c>
      <c r="E1570">
        <v>342489.50756510301</v>
      </c>
      <c r="F1570">
        <v>362</v>
      </c>
      <c r="I1570" t="s">
        <v>233</v>
      </c>
      <c r="J1570">
        <v>1</v>
      </c>
      <c r="K1570">
        <v>18</v>
      </c>
      <c r="L1570">
        <v>9999</v>
      </c>
      <c r="M1570" t="s">
        <v>225</v>
      </c>
      <c r="N1570">
        <v>0.47662223818174099</v>
      </c>
      <c r="O1570">
        <v>0.46891191709844599</v>
      </c>
    </row>
    <row r="1571" spans="1:15">
      <c r="A1571">
        <v>2018</v>
      </c>
      <c r="B1571" t="s">
        <v>235</v>
      </c>
      <c r="C1571">
        <v>1.2648677574965701</v>
      </c>
      <c r="D1571" t="s">
        <v>229</v>
      </c>
      <c r="E1571">
        <v>497347.26711540698</v>
      </c>
      <c r="F1571">
        <v>580</v>
      </c>
      <c r="I1571" t="s">
        <v>233</v>
      </c>
      <c r="J1571">
        <v>1</v>
      </c>
      <c r="K1571">
        <v>19</v>
      </c>
      <c r="L1571">
        <v>9999</v>
      </c>
      <c r="M1571" t="s">
        <v>225</v>
      </c>
      <c r="N1571">
        <v>0.698706011130934</v>
      </c>
      <c r="O1571">
        <v>0.69544364508393297</v>
      </c>
    </row>
    <row r="1572" spans="1:15">
      <c r="A1572">
        <v>2018</v>
      </c>
      <c r="B1572" t="s">
        <v>235</v>
      </c>
      <c r="C1572">
        <v>1.2648677574965701</v>
      </c>
      <c r="D1572" t="s">
        <v>231</v>
      </c>
      <c r="E1572">
        <v>899.32097558005898</v>
      </c>
      <c r="F1572">
        <v>1</v>
      </c>
      <c r="I1572" t="s">
        <v>233</v>
      </c>
      <c r="J1572">
        <v>1</v>
      </c>
      <c r="K1572">
        <v>19</v>
      </c>
      <c r="L1572">
        <v>9999</v>
      </c>
      <c r="M1572" t="s">
        <v>225</v>
      </c>
      <c r="N1572">
        <v>1.2634250012438801E-3</v>
      </c>
      <c r="O1572">
        <v>1.19904076738609E-3</v>
      </c>
    </row>
    <row r="1573" spans="1:15">
      <c r="A1573">
        <v>2018</v>
      </c>
      <c r="B1573" t="s">
        <v>235</v>
      </c>
      <c r="C1573">
        <v>1.2648677574965701</v>
      </c>
      <c r="D1573" t="s">
        <v>233</v>
      </c>
      <c r="E1573">
        <v>213565.33164675001</v>
      </c>
      <c r="F1573">
        <v>253</v>
      </c>
      <c r="I1573" t="s">
        <v>233</v>
      </c>
      <c r="J1573">
        <v>1</v>
      </c>
      <c r="K1573">
        <v>19</v>
      </c>
      <c r="L1573">
        <v>9999</v>
      </c>
      <c r="M1573" t="s">
        <v>225</v>
      </c>
      <c r="N1573">
        <v>0.30003056386782201</v>
      </c>
      <c r="O1573">
        <v>0.303357314148681</v>
      </c>
    </row>
    <row r="1574" spans="1:15">
      <c r="A1574">
        <v>2018</v>
      </c>
      <c r="B1574" t="s">
        <v>235</v>
      </c>
      <c r="C1574">
        <v>1.2648677574965701</v>
      </c>
      <c r="D1574" t="s">
        <v>229</v>
      </c>
      <c r="E1574">
        <v>36387.7156476612</v>
      </c>
      <c r="F1574">
        <v>44</v>
      </c>
      <c r="I1574" t="s">
        <v>233</v>
      </c>
      <c r="J1574">
        <v>1</v>
      </c>
      <c r="K1574">
        <v>20</v>
      </c>
      <c r="L1574">
        <v>9999</v>
      </c>
      <c r="M1574" t="s">
        <v>225</v>
      </c>
      <c r="N1574">
        <v>0.73413974378604596</v>
      </c>
      <c r="O1574">
        <v>0.73333333333333295</v>
      </c>
    </row>
    <row r="1575" spans="1:15">
      <c r="A1575">
        <v>2018</v>
      </c>
      <c r="B1575" t="s">
        <v>235</v>
      </c>
      <c r="C1575">
        <v>1.2648677574965701</v>
      </c>
      <c r="D1575" t="s">
        <v>233</v>
      </c>
      <c r="E1575">
        <v>13177.392297599201</v>
      </c>
      <c r="F1575">
        <v>16</v>
      </c>
      <c r="I1575" t="s">
        <v>233</v>
      </c>
      <c r="J1575">
        <v>1</v>
      </c>
      <c r="K1575">
        <v>20</v>
      </c>
      <c r="L1575">
        <v>9999</v>
      </c>
      <c r="M1575" t="s">
        <v>225</v>
      </c>
      <c r="N1575">
        <v>0.26586025621395398</v>
      </c>
      <c r="O1575">
        <v>0.266666666666667</v>
      </c>
    </row>
    <row r="1576" spans="1:15">
      <c r="A1576">
        <v>2018</v>
      </c>
      <c r="B1576" t="s">
        <v>235</v>
      </c>
      <c r="C1576">
        <v>1.2648677574965701</v>
      </c>
      <c r="D1576" t="s">
        <v>229</v>
      </c>
      <c r="E1576">
        <v>22409.662059566701</v>
      </c>
      <c r="F1576">
        <v>28</v>
      </c>
      <c r="I1576" t="s">
        <v>233</v>
      </c>
      <c r="J1576">
        <v>1</v>
      </c>
      <c r="K1576">
        <v>21</v>
      </c>
      <c r="L1576">
        <v>9999</v>
      </c>
      <c r="M1576" t="s">
        <v>225</v>
      </c>
      <c r="N1576">
        <v>0.70978726813829596</v>
      </c>
      <c r="O1576">
        <v>0.77777777777777801</v>
      </c>
    </row>
    <row r="1577" spans="1:15">
      <c r="A1577">
        <v>2018</v>
      </c>
      <c r="B1577" t="s">
        <v>235</v>
      </c>
      <c r="C1577">
        <v>1.2648677574965701</v>
      </c>
      <c r="D1577" t="s">
        <v>233</v>
      </c>
      <c r="E1577">
        <v>9162.7020353051303</v>
      </c>
      <c r="F1577">
        <v>8</v>
      </c>
      <c r="I1577" t="s">
        <v>233</v>
      </c>
      <c r="J1577">
        <v>1</v>
      </c>
      <c r="K1577">
        <v>21</v>
      </c>
      <c r="L1577">
        <v>9999</v>
      </c>
      <c r="M1577" t="s">
        <v>225</v>
      </c>
      <c r="N1577">
        <v>0.29021273186170399</v>
      </c>
      <c r="O1577">
        <v>0.22222222222222199</v>
      </c>
    </row>
    <row r="1578" spans="1:15">
      <c r="A1578">
        <v>2018</v>
      </c>
      <c r="B1578" t="s">
        <v>227</v>
      </c>
      <c r="D1578" t="s">
        <v>227</v>
      </c>
      <c r="F1578">
        <v>1328</v>
      </c>
      <c r="I1578" t="s">
        <v>233</v>
      </c>
      <c r="J1578">
        <v>2</v>
      </c>
      <c r="K1578">
        <v>-9</v>
      </c>
      <c r="L1578">
        <v>9999</v>
      </c>
      <c r="M1578" t="s">
        <v>225</v>
      </c>
      <c r="O1578">
        <v>1</v>
      </c>
    </row>
    <row r="1579" spans="1:15">
      <c r="A1579">
        <v>2018</v>
      </c>
      <c r="B1579" t="s">
        <v>227</v>
      </c>
      <c r="D1579" t="s">
        <v>227</v>
      </c>
      <c r="F1579">
        <v>14089</v>
      </c>
      <c r="I1579" t="s">
        <v>233</v>
      </c>
      <c r="J1579">
        <v>3</v>
      </c>
      <c r="K1579">
        <v>-9</v>
      </c>
      <c r="L1579">
        <v>9999</v>
      </c>
      <c r="M1579" t="s">
        <v>225</v>
      </c>
      <c r="O1579">
        <v>1</v>
      </c>
    </row>
    <row r="1580" spans="1:15">
      <c r="A1580">
        <v>2018</v>
      </c>
      <c r="B1580" t="s">
        <v>227</v>
      </c>
      <c r="D1580" t="s">
        <v>227</v>
      </c>
      <c r="F1580">
        <v>8322</v>
      </c>
      <c r="I1580" t="s">
        <v>227</v>
      </c>
      <c r="J1580">
        <v>3</v>
      </c>
      <c r="K1580">
        <v>9999</v>
      </c>
      <c r="L1580">
        <v>-9</v>
      </c>
      <c r="M1580" t="s">
        <v>225</v>
      </c>
      <c r="O1580">
        <v>1</v>
      </c>
    </row>
    <row r="1581" spans="1:15">
      <c r="A1581">
        <v>2018</v>
      </c>
      <c r="B1581" t="s">
        <v>227</v>
      </c>
      <c r="D1581" t="s">
        <v>227</v>
      </c>
      <c r="F1581">
        <v>15093</v>
      </c>
      <c r="I1581" t="s">
        <v>227</v>
      </c>
      <c r="J1581">
        <v>4</v>
      </c>
      <c r="K1581">
        <v>9999</v>
      </c>
      <c r="L1581">
        <v>-9</v>
      </c>
      <c r="M1581" t="s">
        <v>225</v>
      </c>
      <c r="O1581">
        <v>1</v>
      </c>
    </row>
    <row r="1582" spans="1:15">
      <c r="A1582">
        <v>2018</v>
      </c>
      <c r="B1582" t="s">
        <v>227</v>
      </c>
      <c r="D1582" t="s">
        <v>227</v>
      </c>
      <c r="F1582">
        <v>1</v>
      </c>
      <c r="I1582" t="s">
        <v>227</v>
      </c>
      <c r="J1582">
        <v>4</v>
      </c>
      <c r="K1582">
        <v>9999</v>
      </c>
      <c r="L1582">
        <v>3</v>
      </c>
      <c r="M1582" t="s">
        <v>225</v>
      </c>
      <c r="O1582">
        <v>1</v>
      </c>
    </row>
    <row r="1583" spans="1:15">
      <c r="A1583">
        <v>2018</v>
      </c>
      <c r="B1583" t="s">
        <v>226</v>
      </c>
      <c r="C1583">
        <v>1.2934444724285601</v>
      </c>
      <c r="D1583" t="s">
        <v>227</v>
      </c>
      <c r="E1583">
        <v>3221.97018081954</v>
      </c>
      <c r="F1583">
        <v>2</v>
      </c>
      <c r="I1583" t="s">
        <v>229</v>
      </c>
      <c r="J1583">
        <v>1</v>
      </c>
      <c r="K1583">
        <v>9999</v>
      </c>
      <c r="L1583">
        <v>-8</v>
      </c>
      <c r="M1583" t="s">
        <v>225</v>
      </c>
      <c r="N1583">
        <v>1</v>
      </c>
      <c r="O1583">
        <v>1</v>
      </c>
    </row>
    <row r="1584" spans="1:15">
      <c r="A1584">
        <v>2018</v>
      </c>
      <c r="B1584" t="s">
        <v>226</v>
      </c>
      <c r="C1584">
        <v>1.2934444724285601</v>
      </c>
      <c r="D1584" t="s">
        <v>227</v>
      </c>
      <c r="E1584">
        <v>196506.551473709</v>
      </c>
      <c r="F1584">
        <v>168</v>
      </c>
      <c r="I1584" t="s">
        <v>229</v>
      </c>
      <c r="J1584">
        <v>1</v>
      </c>
      <c r="K1584">
        <v>9999</v>
      </c>
      <c r="L1584">
        <v>1</v>
      </c>
      <c r="M1584" t="s">
        <v>225</v>
      </c>
      <c r="N1584">
        <v>1</v>
      </c>
      <c r="O1584">
        <v>1</v>
      </c>
    </row>
    <row r="1585" spans="1:15">
      <c r="A1585">
        <v>2018</v>
      </c>
      <c r="B1585" t="s">
        <v>226</v>
      </c>
      <c r="C1585">
        <v>1.2934444724285601</v>
      </c>
      <c r="D1585" t="s">
        <v>227</v>
      </c>
      <c r="E1585">
        <v>349074.79421901901</v>
      </c>
      <c r="F1585">
        <v>287</v>
      </c>
      <c r="I1585" t="s">
        <v>229</v>
      </c>
      <c r="J1585">
        <v>1</v>
      </c>
      <c r="K1585">
        <v>9999</v>
      </c>
      <c r="L1585">
        <v>2</v>
      </c>
      <c r="M1585" t="s">
        <v>225</v>
      </c>
      <c r="N1585">
        <v>1</v>
      </c>
      <c r="O1585">
        <v>1</v>
      </c>
    </row>
    <row r="1586" spans="1:15">
      <c r="A1586">
        <v>2018</v>
      </c>
      <c r="B1586" t="s">
        <v>226</v>
      </c>
      <c r="C1586">
        <v>1.2934444724285601</v>
      </c>
      <c r="D1586" t="s">
        <v>227</v>
      </c>
      <c r="E1586">
        <v>290537.37773031997</v>
      </c>
      <c r="F1586">
        <v>224</v>
      </c>
      <c r="I1586" t="s">
        <v>229</v>
      </c>
      <c r="J1586">
        <v>1</v>
      </c>
      <c r="K1586">
        <v>9999</v>
      </c>
      <c r="L1586">
        <v>3</v>
      </c>
      <c r="M1586" t="s">
        <v>225</v>
      </c>
      <c r="N1586">
        <v>1</v>
      </c>
      <c r="O1586">
        <v>1</v>
      </c>
    </row>
    <row r="1587" spans="1:15">
      <c r="A1587">
        <v>2018</v>
      </c>
      <c r="B1587" t="s">
        <v>226</v>
      </c>
      <c r="C1587">
        <v>1.2934444724285601</v>
      </c>
      <c r="D1587" t="s">
        <v>227</v>
      </c>
      <c r="E1587">
        <v>169527.886667794</v>
      </c>
      <c r="F1587">
        <v>134</v>
      </c>
      <c r="I1587" t="s">
        <v>229</v>
      </c>
      <c r="J1587">
        <v>1</v>
      </c>
      <c r="K1587">
        <v>9999</v>
      </c>
      <c r="L1587">
        <v>4</v>
      </c>
      <c r="M1587" t="s">
        <v>225</v>
      </c>
      <c r="N1587">
        <v>1</v>
      </c>
      <c r="O1587">
        <v>1</v>
      </c>
    </row>
    <row r="1588" spans="1:15">
      <c r="A1588">
        <v>2018</v>
      </c>
      <c r="B1588" t="s">
        <v>226</v>
      </c>
      <c r="C1588">
        <v>1.2934444724285601</v>
      </c>
      <c r="D1588" t="s">
        <v>227</v>
      </c>
      <c r="E1588">
        <v>104643.538152888</v>
      </c>
      <c r="F1588">
        <v>90</v>
      </c>
      <c r="I1588" t="s">
        <v>229</v>
      </c>
      <c r="J1588">
        <v>1</v>
      </c>
      <c r="K1588">
        <v>9999</v>
      </c>
      <c r="L1588">
        <v>5</v>
      </c>
      <c r="M1588" t="s">
        <v>225</v>
      </c>
      <c r="N1588">
        <v>1</v>
      </c>
      <c r="O1588">
        <v>1</v>
      </c>
    </row>
    <row r="1589" spans="1:15">
      <c r="A1589">
        <v>2018</v>
      </c>
      <c r="B1589" t="s">
        <v>226</v>
      </c>
      <c r="C1589">
        <v>1.2934444724285601</v>
      </c>
      <c r="D1589" t="s">
        <v>227</v>
      </c>
      <c r="E1589">
        <v>112771.54321762901</v>
      </c>
      <c r="F1589">
        <v>89</v>
      </c>
      <c r="I1589" t="s">
        <v>229</v>
      </c>
      <c r="J1589">
        <v>1</v>
      </c>
      <c r="K1589">
        <v>9999</v>
      </c>
      <c r="L1589">
        <v>6</v>
      </c>
      <c r="M1589" t="s">
        <v>225</v>
      </c>
      <c r="N1589">
        <v>1</v>
      </c>
      <c r="O1589">
        <v>1</v>
      </c>
    </row>
    <row r="1590" spans="1:15">
      <c r="A1590">
        <v>2018</v>
      </c>
      <c r="B1590" t="s">
        <v>226</v>
      </c>
      <c r="C1590">
        <v>1.2934444724285601</v>
      </c>
      <c r="D1590" t="s">
        <v>227</v>
      </c>
      <c r="E1590">
        <v>104655.179153139</v>
      </c>
      <c r="F1590">
        <v>81</v>
      </c>
      <c r="I1590" t="s">
        <v>229</v>
      </c>
      <c r="J1590">
        <v>1</v>
      </c>
      <c r="K1590">
        <v>9999</v>
      </c>
      <c r="L1590">
        <v>7</v>
      </c>
      <c r="M1590" t="s">
        <v>225</v>
      </c>
      <c r="N1590">
        <v>1</v>
      </c>
      <c r="O1590">
        <v>1</v>
      </c>
    </row>
    <row r="1591" spans="1:15">
      <c r="A1591">
        <v>2018</v>
      </c>
      <c r="B1591" t="s">
        <v>226</v>
      </c>
      <c r="C1591">
        <v>1.2934444724285601</v>
      </c>
      <c r="D1591" t="s">
        <v>227</v>
      </c>
      <c r="E1591">
        <v>64077.239164110702</v>
      </c>
      <c r="F1591">
        <v>50</v>
      </c>
      <c r="I1591" t="s">
        <v>229</v>
      </c>
      <c r="J1591">
        <v>1</v>
      </c>
      <c r="K1591">
        <v>9999</v>
      </c>
      <c r="L1591">
        <v>8</v>
      </c>
      <c r="M1591" t="s">
        <v>225</v>
      </c>
      <c r="N1591">
        <v>1</v>
      </c>
      <c r="O1591">
        <v>1</v>
      </c>
    </row>
    <row r="1592" spans="1:15">
      <c r="A1592">
        <v>2018</v>
      </c>
      <c r="B1592" t="s">
        <v>226</v>
      </c>
      <c r="C1592">
        <v>1.2934444724285601</v>
      </c>
      <c r="D1592" t="s">
        <v>227</v>
      </c>
      <c r="E1592">
        <v>145160.686251712</v>
      </c>
      <c r="F1592">
        <v>105</v>
      </c>
      <c r="I1592" t="s">
        <v>229</v>
      </c>
      <c r="J1592">
        <v>1</v>
      </c>
      <c r="K1592">
        <v>9999</v>
      </c>
      <c r="L1592">
        <v>9</v>
      </c>
      <c r="M1592" t="s">
        <v>225</v>
      </c>
      <c r="N1592">
        <v>1</v>
      </c>
      <c r="O1592">
        <v>1</v>
      </c>
    </row>
    <row r="1593" spans="1:15">
      <c r="A1593">
        <v>2018</v>
      </c>
      <c r="B1593" t="s">
        <v>227</v>
      </c>
      <c r="C1593">
        <v>1.2427798990339001</v>
      </c>
      <c r="D1593" t="s">
        <v>227</v>
      </c>
      <c r="E1593">
        <v>8655.9619967711405</v>
      </c>
      <c r="F1593">
        <v>9</v>
      </c>
      <c r="I1593" t="s">
        <v>229</v>
      </c>
      <c r="J1593">
        <v>1</v>
      </c>
      <c r="K1593">
        <v>9999</v>
      </c>
      <c r="L1593">
        <v>-9</v>
      </c>
      <c r="M1593" t="s">
        <v>225</v>
      </c>
      <c r="N1593">
        <v>1</v>
      </c>
      <c r="O1593">
        <v>1</v>
      </c>
    </row>
    <row r="1594" spans="1:15">
      <c r="A1594">
        <v>2018</v>
      </c>
      <c r="B1594" t="s">
        <v>227</v>
      </c>
      <c r="C1594">
        <v>1.2427798990339001</v>
      </c>
      <c r="D1594" t="s">
        <v>227</v>
      </c>
      <c r="E1594">
        <v>1083.70407195756</v>
      </c>
      <c r="F1594">
        <v>1</v>
      </c>
      <c r="I1594" t="s">
        <v>229</v>
      </c>
      <c r="J1594">
        <v>1</v>
      </c>
      <c r="K1594">
        <v>9999</v>
      </c>
      <c r="L1594">
        <v>1</v>
      </c>
      <c r="M1594" t="s">
        <v>225</v>
      </c>
      <c r="N1594">
        <v>1</v>
      </c>
      <c r="O1594">
        <v>1</v>
      </c>
    </row>
    <row r="1595" spans="1:15">
      <c r="A1595">
        <v>2018</v>
      </c>
      <c r="B1595" t="s">
        <v>227</v>
      </c>
      <c r="C1595">
        <v>1.2427798990339001</v>
      </c>
      <c r="D1595" t="s">
        <v>227</v>
      </c>
      <c r="E1595">
        <v>1293.73387489429</v>
      </c>
      <c r="F1595">
        <v>1</v>
      </c>
      <c r="I1595" t="s">
        <v>229</v>
      </c>
      <c r="J1595">
        <v>1</v>
      </c>
      <c r="K1595">
        <v>9999</v>
      </c>
      <c r="L1595">
        <v>5</v>
      </c>
      <c r="M1595" t="s">
        <v>225</v>
      </c>
      <c r="N1595">
        <v>1</v>
      </c>
      <c r="O1595">
        <v>1</v>
      </c>
    </row>
    <row r="1596" spans="1:15">
      <c r="A1596">
        <v>2018</v>
      </c>
      <c r="B1596" t="s">
        <v>227</v>
      </c>
      <c r="C1596">
        <v>1.2427798990339001</v>
      </c>
      <c r="D1596" t="s">
        <v>227</v>
      </c>
      <c r="E1596">
        <v>740.69681982420605</v>
      </c>
      <c r="F1596">
        <v>1</v>
      </c>
      <c r="I1596" t="s">
        <v>229</v>
      </c>
      <c r="J1596">
        <v>1</v>
      </c>
      <c r="K1596">
        <v>9999</v>
      </c>
      <c r="L1596">
        <v>7</v>
      </c>
      <c r="M1596" t="s">
        <v>225</v>
      </c>
      <c r="N1596">
        <v>1</v>
      </c>
      <c r="O1596">
        <v>1</v>
      </c>
    </row>
    <row r="1597" spans="1:15">
      <c r="A1597">
        <v>2018</v>
      </c>
      <c r="B1597" t="s">
        <v>231</v>
      </c>
      <c r="C1597">
        <v>1.35102419567054</v>
      </c>
      <c r="D1597" t="s">
        <v>227</v>
      </c>
      <c r="E1597">
        <v>3815.2923285736101</v>
      </c>
      <c r="F1597">
        <v>3</v>
      </c>
      <c r="I1597" t="s">
        <v>229</v>
      </c>
      <c r="J1597">
        <v>1</v>
      </c>
      <c r="K1597">
        <v>9999</v>
      </c>
      <c r="L1597">
        <v>-8</v>
      </c>
      <c r="M1597" t="s">
        <v>225</v>
      </c>
      <c r="N1597">
        <v>1</v>
      </c>
      <c r="O1597">
        <v>1</v>
      </c>
    </row>
    <row r="1598" spans="1:15">
      <c r="A1598">
        <v>2018</v>
      </c>
      <c r="B1598" t="s">
        <v>231</v>
      </c>
      <c r="C1598">
        <v>1.35102419567054</v>
      </c>
      <c r="D1598" t="s">
        <v>227</v>
      </c>
      <c r="E1598">
        <v>2730.4198994501598</v>
      </c>
      <c r="F1598">
        <v>3</v>
      </c>
      <c r="I1598" t="s">
        <v>229</v>
      </c>
      <c r="J1598">
        <v>1</v>
      </c>
      <c r="K1598">
        <v>9999</v>
      </c>
      <c r="L1598">
        <v>1</v>
      </c>
      <c r="M1598" t="s">
        <v>225</v>
      </c>
      <c r="N1598">
        <v>1</v>
      </c>
      <c r="O1598">
        <v>1</v>
      </c>
    </row>
    <row r="1599" spans="1:15">
      <c r="A1599">
        <v>2018</v>
      </c>
      <c r="B1599" t="s">
        <v>231</v>
      </c>
      <c r="C1599">
        <v>1.35102419567054</v>
      </c>
      <c r="D1599" t="s">
        <v>227</v>
      </c>
      <c r="E1599">
        <v>4247.6200711881802</v>
      </c>
      <c r="F1599">
        <v>4</v>
      </c>
      <c r="I1599" t="s">
        <v>229</v>
      </c>
      <c r="J1599">
        <v>1</v>
      </c>
      <c r="K1599">
        <v>9999</v>
      </c>
      <c r="L1599">
        <v>2</v>
      </c>
      <c r="M1599" t="s">
        <v>225</v>
      </c>
      <c r="N1599">
        <v>1</v>
      </c>
      <c r="O1599">
        <v>1</v>
      </c>
    </row>
    <row r="1600" spans="1:15">
      <c r="A1600">
        <v>2018</v>
      </c>
      <c r="B1600" t="s">
        <v>231</v>
      </c>
      <c r="C1600">
        <v>1.35102419567054</v>
      </c>
      <c r="D1600" t="s">
        <v>227</v>
      </c>
      <c r="E1600">
        <v>3270.8295777183798</v>
      </c>
      <c r="F1600">
        <v>2</v>
      </c>
      <c r="I1600" t="s">
        <v>229</v>
      </c>
      <c r="J1600">
        <v>1</v>
      </c>
      <c r="K1600">
        <v>9999</v>
      </c>
      <c r="L1600">
        <v>3</v>
      </c>
      <c r="M1600" t="s">
        <v>225</v>
      </c>
      <c r="N1600">
        <v>1</v>
      </c>
      <c r="O1600">
        <v>1</v>
      </c>
    </row>
    <row r="1601" spans="1:15">
      <c r="A1601">
        <v>2018</v>
      </c>
      <c r="B1601" t="s">
        <v>231</v>
      </c>
      <c r="C1601">
        <v>1.35102419567054</v>
      </c>
      <c r="D1601" t="s">
        <v>227</v>
      </c>
      <c r="E1601">
        <v>3994.9785465977898</v>
      </c>
      <c r="F1601">
        <v>4</v>
      </c>
      <c r="I1601" t="s">
        <v>229</v>
      </c>
      <c r="J1601">
        <v>1</v>
      </c>
      <c r="K1601">
        <v>9999</v>
      </c>
      <c r="L1601">
        <v>5</v>
      </c>
      <c r="M1601" t="s">
        <v>225</v>
      </c>
      <c r="N1601">
        <v>1</v>
      </c>
      <c r="O1601">
        <v>1</v>
      </c>
    </row>
    <row r="1602" spans="1:15">
      <c r="A1602">
        <v>2018</v>
      </c>
      <c r="B1602" t="s">
        <v>231</v>
      </c>
      <c r="C1602">
        <v>1.35102419567054</v>
      </c>
      <c r="D1602" t="s">
        <v>227</v>
      </c>
      <c r="E1602">
        <v>2947.9347949531202</v>
      </c>
      <c r="F1602">
        <v>3</v>
      </c>
      <c r="I1602" t="s">
        <v>229</v>
      </c>
      <c r="J1602">
        <v>1</v>
      </c>
      <c r="K1602">
        <v>9999</v>
      </c>
      <c r="L1602">
        <v>6</v>
      </c>
      <c r="M1602" t="s">
        <v>225</v>
      </c>
      <c r="N1602">
        <v>1</v>
      </c>
      <c r="O1602">
        <v>1</v>
      </c>
    </row>
    <row r="1603" spans="1:15">
      <c r="A1603">
        <v>2018</v>
      </c>
      <c r="B1603" t="s">
        <v>231</v>
      </c>
      <c r="C1603">
        <v>1.35102419567054</v>
      </c>
      <c r="D1603" t="s">
        <v>227</v>
      </c>
      <c r="E1603">
        <v>3346.4869326759299</v>
      </c>
      <c r="F1603">
        <v>3</v>
      </c>
      <c r="I1603" t="s">
        <v>229</v>
      </c>
      <c r="J1603">
        <v>1</v>
      </c>
      <c r="K1603">
        <v>9999</v>
      </c>
      <c r="L1603">
        <v>8</v>
      </c>
      <c r="M1603" t="s">
        <v>225</v>
      </c>
      <c r="N1603">
        <v>1</v>
      </c>
      <c r="O1603">
        <v>1</v>
      </c>
    </row>
    <row r="1604" spans="1:15">
      <c r="A1604">
        <v>2018</v>
      </c>
      <c r="B1604" t="s">
        <v>231</v>
      </c>
      <c r="C1604">
        <v>1.35102419567054</v>
      </c>
      <c r="D1604" t="s">
        <v>227</v>
      </c>
      <c r="E1604">
        <v>9888.1460881126804</v>
      </c>
      <c r="F1604">
        <v>9</v>
      </c>
      <c r="I1604" t="s">
        <v>229</v>
      </c>
      <c r="J1604">
        <v>1</v>
      </c>
      <c r="K1604">
        <v>9999</v>
      </c>
      <c r="L1604">
        <v>9</v>
      </c>
      <c r="M1604" t="s">
        <v>225</v>
      </c>
      <c r="N1604">
        <v>1</v>
      </c>
      <c r="O1604">
        <v>1</v>
      </c>
    </row>
    <row r="1605" spans="1:15">
      <c r="A1605">
        <v>2018</v>
      </c>
      <c r="B1605" t="s">
        <v>235</v>
      </c>
      <c r="C1605">
        <v>1.2648677574965701</v>
      </c>
      <c r="D1605" t="s">
        <v>227</v>
      </c>
      <c r="E1605">
        <v>10799.440913505699</v>
      </c>
      <c r="F1605">
        <v>10</v>
      </c>
      <c r="I1605" t="s">
        <v>229</v>
      </c>
      <c r="J1605">
        <v>1</v>
      </c>
      <c r="K1605">
        <v>9999</v>
      </c>
      <c r="L1605">
        <v>-8</v>
      </c>
      <c r="M1605" t="s">
        <v>225</v>
      </c>
      <c r="N1605">
        <v>1</v>
      </c>
      <c r="O1605">
        <v>1</v>
      </c>
    </row>
    <row r="1606" spans="1:15">
      <c r="A1606">
        <v>2018</v>
      </c>
      <c r="B1606" t="s">
        <v>235</v>
      </c>
      <c r="C1606">
        <v>1.2648677574965701</v>
      </c>
      <c r="D1606" t="s">
        <v>227</v>
      </c>
      <c r="E1606">
        <v>742043.52400966303</v>
      </c>
      <c r="F1606">
        <v>833</v>
      </c>
      <c r="I1606" t="s">
        <v>229</v>
      </c>
      <c r="J1606">
        <v>1</v>
      </c>
      <c r="K1606">
        <v>9999</v>
      </c>
      <c r="L1606">
        <v>1</v>
      </c>
      <c r="M1606" t="s">
        <v>225</v>
      </c>
      <c r="N1606">
        <v>0.99118562396726295</v>
      </c>
      <c r="O1606">
        <v>0.98579881656804702</v>
      </c>
    </row>
    <row r="1607" spans="1:15">
      <c r="A1607">
        <v>2018</v>
      </c>
      <c r="B1607" t="s">
        <v>235</v>
      </c>
      <c r="C1607">
        <v>1.2648677574965701</v>
      </c>
      <c r="D1607" t="s">
        <v>229</v>
      </c>
      <c r="E1607">
        <v>6087.8085168309699</v>
      </c>
      <c r="F1607">
        <v>11</v>
      </c>
      <c r="I1607" t="s">
        <v>229</v>
      </c>
      <c r="J1607">
        <v>1</v>
      </c>
      <c r="K1607">
        <v>9999</v>
      </c>
      <c r="L1607">
        <v>1</v>
      </c>
      <c r="M1607" t="s">
        <v>225</v>
      </c>
      <c r="N1607">
        <v>8.1317983219401403E-3</v>
      </c>
      <c r="O1607">
        <v>1.30177514792899E-2</v>
      </c>
    </row>
    <row r="1608" spans="1:15">
      <c r="A1608">
        <v>2018</v>
      </c>
      <c r="B1608" t="s">
        <v>235</v>
      </c>
      <c r="C1608">
        <v>1.2648677574965701</v>
      </c>
      <c r="D1608" t="s">
        <v>233</v>
      </c>
      <c r="E1608">
        <v>511.00657402861299</v>
      </c>
      <c r="F1608">
        <v>1</v>
      </c>
      <c r="I1608" t="s">
        <v>229</v>
      </c>
      <c r="J1608">
        <v>1</v>
      </c>
      <c r="K1608">
        <v>9999</v>
      </c>
      <c r="L1608">
        <v>1</v>
      </c>
      <c r="M1608" t="s">
        <v>225</v>
      </c>
      <c r="N1608">
        <v>6.8257771079655504E-4</v>
      </c>
      <c r="O1608">
        <v>1.18343195266272E-3</v>
      </c>
    </row>
    <row r="1609" spans="1:15">
      <c r="A1609">
        <v>2018</v>
      </c>
      <c r="B1609" t="s">
        <v>235</v>
      </c>
      <c r="C1609">
        <v>1.2648677574965701</v>
      </c>
      <c r="D1609" t="s">
        <v>227</v>
      </c>
      <c r="E1609">
        <v>1144147.5138533399</v>
      </c>
      <c r="F1609">
        <v>1259</v>
      </c>
      <c r="I1609" t="s">
        <v>229</v>
      </c>
      <c r="J1609">
        <v>1</v>
      </c>
      <c r="K1609">
        <v>9999</v>
      </c>
      <c r="L1609">
        <v>2</v>
      </c>
      <c r="M1609" t="s">
        <v>225</v>
      </c>
      <c r="N1609">
        <v>0.990985848834394</v>
      </c>
      <c r="O1609">
        <v>0.98436278342454997</v>
      </c>
    </row>
    <row r="1610" spans="1:15">
      <c r="A1610">
        <v>2018</v>
      </c>
      <c r="B1610" t="s">
        <v>235</v>
      </c>
      <c r="C1610">
        <v>1.2648677574965701</v>
      </c>
      <c r="D1610" t="s">
        <v>229</v>
      </c>
      <c r="E1610">
        <v>9671.1788738187497</v>
      </c>
      <c r="F1610">
        <v>18</v>
      </c>
      <c r="I1610" t="s">
        <v>229</v>
      </c>
      <c r="J1610">
        <v>1</v>
      </c>
      <c r="K1610">
        <v>9999</v>
      </c>
      <c r="L1610">
        <v>2</v>
      </c>
      <c r="M1610" t="s">
        <v>225</v>
      </c>
      <c r="N1610">
        <v>8.3765434871443199E-3</v>
      </c>
      <c r="O1610">
        <v>1.40734949179046E-2</v>
      </c>
    </row>
    <row r="1611" spans="1:15">
      <c r="A1611">
        <v>2018</v>
      </c>
      <c r="B1611" t="s">
        <v>235</v>
      </c>
      <c r="C1611">
        <v>1.2648677574965701</v>
      </c>
      <c r="D1611" t="s">
        <v>233</v>
      </c>
      <c r="E1611">
        <v>736.15303486300195</v>
      </c>
      <c r="F1611">
        <v>2</v>
      </c>
      <c r="I1611" t="s">
        <v>229</v>
      </c>
      <c r="J1611">
        <v>1</v>
      </c>
      <c r="K1611">
        <v>9999</v>
      </c>
      <c r="L1611">
        <v>2</v>
      </c>
      <c r="M1611" t="s">
        <v>225</v>
      </c>
      <c r="N1611">
        <v>6.37607678461678E-4</v>
      </c>
      <c r="O1611">
        <v>1.56372165754496E-3</v>
      </c>
    </row>
    <row r="1612" spans="1:15">
      <c r="A1612">
        <v>2018</v>
      </c>
      <c r="B1612" t="s">
        <v>235</v>
      </c>
      <c r="C1612">
        <v>1.2648677574965701</v>
      </c>
      <c r="D1612" t="s">
        <v>227</v>
      </c>
      <c r="E1612">
        <v>969116.37843871897</v>
      </c>
      <c r="F1612">
        <v>1029</v>
      </c>
      <c r="I1612" t="s">
        <v>229</v>
      </c>
      <c r="J1612">
        <v>1</v>
      </c>
      <c r="K1612">
        <v>9999</v>
      </c>
      <c r="L1612">
        <v>3</v>
      </c>
      <c r="M1612" t="s">
        <v>225</v>
      </c>
      <c r="N1612">
        <v>0.994514580623723</v>
      </c>
      <c r="O1612">
        <v>0.99037536092396505</v>
      </c>
    </row>
    <row r="1613" spans="1:15">
      <c r="A1613">
        <v>2018</v>
      </c>
      <c r="B1613" t="s">
        <v>235</v>
      </c>
      <c r="C1613">
        <v>1.2648677574965701</v>
      </c>
      <c r="D1613" t="s">
        <v>229</v>
      </c>
      <c r="E1613">
        <v>4806.4974784869501</v>
      </c>
      <c r="F1613">
        <v>9</v>
      </c>
      <c r="I1613" t="s">
        <v>229</v>
      </c>
      <c r="J1613">
        <v>1</v>
      </c>
      <c r="K1613">
        <v>9999</v>
      </c>
      <c r="L1613">
        <v>3</v>
      </c>
      <c r="M1613" t="s">
        <v>225</v>
      </c>
      <c r="N1613">
        <v>4.9324641812239301E-3</v>
      </c>
      <c r="O1613">
        <v>8.6621751684311799E-3</v>
      </c>
    </row>
    <row r="1614" spans="1:15">
      <c r="A1614">
        <v>2018</v>
      </c>
      <c r="B1614" t="s">
        <v>235</v>
      </c>
      <c r="C1614">
        <v>1.2648677574965701</v>
      </c>
      <c r="D1614" t="s">
        <v>233</v>
      </c>
      <c r="E1614">
        <v>538.833664693537</v>
      </c>
      <c r="F1614">
        <v>1</v>
      </c>
      <c r="I1614" t="s">
        <v>229</v>
      </c>
      <c r="J1614">
        <v>1</v>
      </c>
      <c r="K1614">
        <v>9999</v>
      </c>
      <c r="L1614">
        <v>3</v>
      </c>
      <c r="M1614" t="s">
        <v>225</v>
      </c>
      <c r="N1614">
        <v>5.52955195052998E-4</v>
      </c>
      <c r="O1614">
        <v>9.6246390760346503E-4</v>
      </c>
    </row>
    <row r="1615" spans="1:15">
      <c r="A1615">
        <v>2018</v>
      </c>
      <c r="B1615" t="s">
        <v>235</v>
      </c>
      <c r="C1615">
        <v>1.2648677574965701</v>
      </c>
      <c r="D1615" t="s">
        <v>227</v>
      </c>
      <c r="E1615">
        <v>692842.69797856198</v>
      </c>
      <c r="F1615">
        <v>770</v>
      </c>
      <c r="I1615" t="s">
        <v>229</v>
      </c>
      <c r="J1615">
        <v>1</v>
      </c>
      <c r="K1615">
        <v>9999</v>
      </c>
      <c r="L1615">
        <v>4</v>
      </c>
      <c r="M1615" t="s">
        <v>225</v>
      </c>
      <c r="N1615">
        <v>0.98503278293489105</v>
      </c>
      <c r="O1615">
        <v>0.97345132743362806</v>
      </c>
    </row>
    <row r="1616" spans="1:15">
      <c r="A1616">
        <v>2018</v>
      </c>
      <c r="B1616" t="s">
        <v>235</v>
      </c>
      <c r="C1616">
        <v>1.2648677574965701</v>
      </c>
      <c r="D1616" t="s">
        <v>229</v>
      </c>
      <c r="E1616">
        <v>10527.4943456439</v>
      </c>
      <c r="F1616">
        <v>21</v>
      </c>
      <c r="I1616" t="s">
        <v>229</v>
      </c>
      <c r="J1616">
        <v>1</v>
      </c>
      <c r="K1616">
        <v>9999</v>
      </c>
      <c r="L1616">
        <v>4</v>
      </c>
      <c r="M1616" t="s">
        <v>225</v>
      </c>
      <c r="N1616">
        <v>1.49672170651091E-2</v>
      </c>
      <c r="O1616">
        <v>2.6548672566371698E-2</v>
      </c>
    </row>
    <row r="1617" spans="1:15">
      <c r="A1617">
        <v>2018</v>
      </c>
      <c r="B1617" t="s">
        <v>235</v>
      </c>
      <c r="C1617">
        <v>1.2648677574965701</v>
      </c>
      <c r="D1617" t="s">
        <v>227</v>
      </c>
      <c r="E1617">
        <v>856811.29998611403</v>
      </c>
      <c r="F1617">
        <v>894</v>
      </c>
      <c r="I1617" t="s">
        <v>229</v>
      </c>
      <c r="J1617">
        <v>1</v>
      </c>
      <c r="K1617">
        <v>9999</v>
      </c>
      <c r="L1617">
        <v>5</v>
      </c>
      <c r="M1617" t="s">
        <v>225</v>
      </c>
      <c r="N1617">
        <v>0.996116364941113</v>
      </c>
      <c r="O1617">
        <v>0.99333333333333296</v>
      </c>
    </row>
    <row r="1618" spans="1:15">
      <c r="A1618">
        <v>2018</v>
      </c>
      <c r="B1618" t="s">
        <v>235</v>
      </c>
      <c r="C1618">
        <v>1.2648677574965701</v>
      </c>
      <c r="D1618" t="s">
        <v>229</v>
      </c>
      <c r="E1618">
        <v>3340.5157475484302</v>
      </c>
      <c r="F1618">
        <v>6</v>
      </c>
      <c r="I1618" t="s">
        <v>229</v>
      </c>
      <c r="J1618">
        <v>1</v>
      </c>
      <c r="K1618">
        <v>9999</v>
      </c>
      <c r="L1618">
        <v>5</v>
      </c>
      <c r="M1618" t="s">
        <v>225</v>
      </c>
      <c r="N1618">
        <v>3.8836350588868501E-3</v>
      </c>
      <c r="O1618">
        <v>6.6666666666666697E-3</v>
      </c>
    </row>
    <row r="1619" spans="1:15">
      <c r="A1619">
        <v>2018</v>
      </c>
      <c r="B1619" t="s">
        <v>235</v>
      </c>
      <c r="C1619">
        <v>1.2648677574965701</v>
      </c>
      <c r="D1619" t="s">
        <v>227</v>
      </c>
      <c r="E1619">
        <v>676284.31416517403</v>
      </c>
      <c r="F1619">
        <v>754</v>
      </c>
      <c r="I1619" t="s">
        <v>229</v>
      </c>
      <c r="J1619">
        <v>1</v>
      </c>
      <c r="K1619">
        <v>9999</v>
      </c>
      <c r="L1619">
        <v>6</v>
      </c>
      <c r="M1619" t="s">
        <v>225</v>
      </c>
      <c r="N1619">
        <v>0.98499120326446399</v>
      </c>
      <c r="O1619">
        <v>0.97290322580645205</v>
      </c>
    </row>
    <row r="1620" spans="1:15">
      <c r="A1620">
        <v>2018</v>
      </c>
      <c r="B1620" t="s">
        <v>235</v>
      </c>
      <c r="C1620">
        <v>1.2648677574965701</v>
      </c>
      <c r="D1620" t="s">
        <v>229</v>
      </c>
      <c r="E1620">
        <v>10304.8776203245</v>
      </c>
      <c r="F1620">
        <v>21</v>
      </c>
      <c r="I1620" t="s">
        <v>229</v>
      </c>
      <c r="J1620">
        <v>1</v>
      </c>
      <c r="K1620">
        <v>9999</v>
      </c>
      <c r="L1620">
        <v>6</v>
      </c>
      <c r="M1620" t="s">
        <v>225</v>
      </c>
      <c r="N1620">
        <v>1.5008796735536E-2</v>
      </c>
      <c r="O1620">
        <v>2.70967741935484E-2</v>
      </c>
    </row>
    <row r="1621" spans="1:15">
      <c r="A1621">
        <v>2018</v>
      </c>
      <c r="B1621" t="s">
        <v>235</v>
      </c>
      <c r="C1621">
        <v>1.2648677574965701</v>
      </c>
      <c r="D1621" t="s">
        <v>227</v>
      </c>
      <c r="E1621">
        <v>602160.53384036</v>
      </c>
      <c r="F1621">
        <v>618</v>
      </c>
      <c r="I1621" t="s">
        <v>229</v>
      </c>
      <c r="J1621">
        <v>1</v>
      </c>
      <c r="K1621">
        <v>9999</v>
      </c>
      <c r="L1621">
        <v>7</v>
      </c>
      <c r="M1621" t="s">
        <v>225</v>
      </c>
      <c r="N1621">
        <v>0.98889105842372704</v>
      </c>
      <c r="O1621">
        <v>0.97939778129952504</v>
      </c>
    </row>
    <row r="1622" spans="1:15">
      <c r="A1622">
        <v>2018</v>
      </c>
      <c r="B1622" t="s">
        <v>235</v>
      </c>
      <c r="C1622">
        <v>1.2648677574965701</v>
      </c>
      <c r="D1622" t="s">
        <v>229</v>
      </c>
      <c r="E1622">
        <v>3092.60166707911</v>
      </c>
      <c r="F1622">
        <v>6</v>
      </c>
      <c r="I1622" t="s">
        <v>229</v>
      </c>
      <c r="J1622">
        <v>1</v>
      </c>
      <c r="K1622">
        <v>9999</v>
      </c>
      <c r="L1622">
        <v>7</v>
      </c>
      <c r="M1622" t="s">
        <v>225</v>
      </c>
      <c r="N1622">
        <v>5.0787887348519196E-3</v>
      </c>
      <c r="O1622">
        <v>9.5087163232963606E-3</v>
      </c>
    </row>
    <row r="1623" spans="1:15">
      <c r="A1623">
        <v>2018</v>
      </c>
      <c r="B1623" t="s">
        <v>235</v>
      </c>
      <c r="C1623">
        <v>1.2648677574965701</v>
      </c>
      <c r="D1623" t="s">
        <v>233</v>
      </c>
      <c r="E1623">
        <v>3671.9111000125299</v>
      </c>
      <c r="F1623">
        <v>7</v>
      </c>
      <c r="I1623" t="s">
        <v>229</v>
      </c>
      <c r="J1623">
        <v>1</v>
      </c>
      <c r="K1623">
        <v>9999</v>
      </c>
      <c r="L1623">
        <v>7</v>
      </c>
      <c r="M1623" t="s">
        <v>225</v>
      </c>
      <c r="N1623">
        <v>6.0301528414213098E-3</v>
      </c>
      <c r="O1623">
        <v>1.10935023771791E-2</v>
      </c>
    </row>
    <row r="1624" spans="1:15">
      <c r="A1624">
        <v>2018</v>
      </c>
      <c r="B1624" t="s">
        <v>235</v>
      </c>
      <c r="C1624">
        <v>1.2648677574965701</v>
      </c>
      <c r="D1624" t="s">
        <v>227</v>
      </c>
      <c r="E1624">
        <v>504424.20221860101</v>
      </c>
      <c r="F1624">
        <v>542</v>
      </c>
      <c r="I1624" t="s">
        <v>229</v>
      </c>
      <c r="J1624">
        <v>1</v>
      </c>
      <c r="K1624">
        <v>9999</v>
      </c>
      <c r="L1624">
        <v>8</v>
      </c>
      <c r="M1624" t="s">
        <v>225</v>
      </c>
      <c r="N1624">
        <v>0.99101910986307495</v>
      </c>
      <c r="O1624">
        <v>0.98366606170598903</v>
      </c>
    </row>
    <row r="1625" spans="1:15">
      <c r="A1625">
        <v>2018</v>
      </c>
      <c r="B1625" t="s">
        <v>235</v>
      </c>
      <c r="C1625">
        <v>1.2648677574965701</v>
      </c>
      <c r="D1625" t="s">
        <v>229</v>
      </c>
      <c r="E1625">
        <v>3765.5113140672802</v>
      </c>
      <c r="F1625">
        <v>7</v>
      </c>
      <c r="I1625" t="s">
        <v>229</v>
      </c>
      <c r="J1625">
        <v>1</v>
      </c>
      <c r="K1625">
        <v>9999</v>
      </c>
      <c r="L1625">
        <v>8</v>
      </c>
      <c r="M1625" t="s">
        <v>225</v>
      </c>
      <c r="N1625">
        <v>7.3979274868914797E-3</v>
      </c>
      <c r="O1625">
        <v>1.27041742286751E-2</v>
      </c>
    </row>
    <row r="1626" spans="1:15">
      <c r="A1626">
        <v>2018</v>
      </c>
      <c r="B1626" t="s">
        <v>235</v>
      </c>
      <c r="C1626">
        <v>1.2648677574965701</v>
      </c>
      <c r="D1626" t="s">
        <v>233</v>
      </c>
      <c r="E1626">
        <v>805.72076152531304</v>
      </c>
      <c r="F1626">
        <v>2</v>
      </c>
      <c r="I1626" t="s">
        <v>229</v>
      </c>
      <c r="J1626">
        <v>1</v>
      </c>
      <c r="K1626">
        <v>9999</v>
      </c>
      <c r="L1626">
        <v>8</v>
      </c>
      <c r="M1626" t="s">
        <v>225</v>
      </c>
      <c r="N1626">
        <v>1.58296265003355E-3</v>
      </c>
      <c r="O1626">
        <v>3.62976406533575E-3</v>
      </c>
    </row>
    <row r="1627" spans="1:15">
      <c r="A1627">
        <v>2018</v>
      </c>
      <c r="B1627" t="s">
        <v>235</v>
      </c>
      <c r="C1627">
        <v>1.2648677574965701</v>
      </c>
      <c r="D1627" t="s">
        <v>227</v>
      </c>
      <c r="E1627">
        <v>861834.08985113294</v>
      </c>
      <c r="F1627">
        <v>894</v>
      </c>
      <c r="I1627" t="s">
        <v>229</v>
      </c>
      <c r="J1627">
        <v>1</v>
      </c>
      <c r="K1627">
        <v>9999</v>
      </c>
      <c r="L1627">
        <v>9</v>
      </c>
      <c r="M1627" t="s">
        <v>225</v>
      </c>
      <c r="N1627">
        <v>0.98441665017214497</v>
      </c>
      <c r="O1627">
        <v>0.97704918032786903</v>
      </c>
    </row>
    <row r="1628" spans="1:15">
      <c r="A1628">
        <v>2018</v>
      </c>
      <c r="B1628" t="s">
        <v>235</v>
      </c>
      <c r="C1628">
        <v>1.2648677574965701</v>
      </c>
      <c r="D1628" t="s">
        <v>229</v>
      </c>
      <c r="E1628">
        <v>12675.239797873101</v>
      </c>
      <c r="F1628">
        <v>20</v>
      </c>
      <c r="I1628" t="s">
        <v>229</v>
      </c>
      <c r="J1628">
        <v>1</v>
      </c>
      <c r="K1628">
        <v>9999</v>
      </c>
      <c r="L1628">
        <v>9</v>
      </c>
      <c r="M1628" t="s">
        <v>225</v>
      </c>
      <c r="N1628">
        <v>1.44780964792263E-2</v>
      </c>
      <c r="O1628">
        <v>2.1857923497267801E-2</v>
      </c>
    </row>
    <row r="1629" spans="1:15">
      <c r="A1629">
        <v>2018</v>
      </c>
      <c r="B1629" t="s">
        <v>235</v>
      </c>
      <c r="C1629">
        <v>1.2648677574965701</v>
      </c>
      <c r="D1629" t="s">
        <v>233</v>
      </c>
      <c r="E1629">
        <v>967.62383448487299</v>
      </c>
      <c r="F1629">
        <v>1</v>
      </c>
      <c r="I1629" t="s">
        <v>229</v>
      </c>
      <c r="J1629">
        <v>1</v>
      </c>
      <c r="K1629">
        <v>9999</v>
      </c>
      <c r="L1629">
        <v>9</v>
      </c>
      <c r="M1629" t="s">
        <v>225</v>
      </c>
      <c r="N1629">
        <v>1.10525334862869E-3</v>
      </c>
      <c r="O1629">
        <v>1.0928961748633899E-3</v>
      </c>
    </row>
    <row r="1630" spans="1:15">
      <c r="A1630">
        <v>2018</v>
      </c>
      <c r="B1630" t="s">
        <v>227</v>
      </c>
      <c r="D1630" t="s">
        <v>227</v>
      </c>
      <c r="F1630">
        <v>349</v>
      </c>
      <c r="I1630" t="s">
        <v>229</v>
      </c>
      <c r="J1630">
        <v>2</v>
      </c>
      <c r="K1630">
        <v>9999</v>
      </c>
      <c r="L1630">
        <v>-9</v>
      </c>
      <c r="M1630" t="s">
        <v>225</v>
      </c>
      <c r="O1630">
        <v>1</v>
      </c>
    </row>
    <row r="1631" spans="1:15">
      <c r="A1631">
        <v>2018</v>
      </c>
      <c r="B1631" t="s">
        <v>227</v>
      </c>
      <c r="D1631" t="s">
        <v>227</v>
      </c>
      <c r="F1631">
        <v>2600</v>
      </c>
      <c r="I1631" t="s">
        <v>229</v>
      </c>
      <c r="J1631">
        <v>3</v>
      </c>
      <c r="K1631">
        <v>9999</v>
      </c>
      <c r="L1631">
        <v>-9</v>
      </c>
      <c r="M1631" t="s">
        <v>225</v>
      </c>
      <c r="O1631">
        <v>1</v>
      </c>
    </row>
    <row r="1632" spans="1:15">
      <c r="A1632">
        <v>2018</v>
      </c>
      <c r="B1632" t="s">
        <v>227</v>
      </c>
      <c r="D1632" t="s">
        <v>227</v>
      </c>
      <c r="F1632">
        <v>1</v>
      </c>
      <c r="I1632" t="s">
        <v>229</v>
      </c>
      <c r="J1632">
        <v>3</v>
      </c>
      <c r="K1632">
        <v>9999</v>
      </c>
      <c r="L1632">
        <v>1</v>
      </c>
      <c r="M1632" t="s">
        <v>225</v>
      </c>
      <c r="O1632">
        <v>1</v>
      </c>
    </row>
    <row r="1633" spans="1:15">
      <c r="A1633">
        <v>2018</v>
      </c>
      <c r="B1633" t="s">
        <v>227</v>
      </c>
      <c r="D1633" t="s">
        <v>227</v>
      </c>
      <c r="F1633">
        <v>2</v>
      </c>
      <c r="I1633" t="s">
        <v>229</v>
      </c>
      <c r="J1633">
        <v>3</v>
      </c>
      <c r="K1633">
        <v>9999</v>
      </c>
      <c r="L1633">
        <v>3</v>
      </c>
      <c r="M1633" t="s">
        <v>225</v>
      </c>
      <c r="O1633">
        <v>1</v>
      </c>
    </row>
    <row r="1634" spans="1:15">
      <c r="A1634">
        <v>2018</v>
      </c>
      <c r="B1634" t="s">
        <v>227</v>
      </c>
      <c r="D1634" t="s">
        <v>227</v>
      </c>
      <c r="F1634">
        <v>1</v>
      </c>
      <c r="I1634" t="s">
        <v>229</v>
      </c>
      <c r="J1634">
        <v>3</v>
      </c>
      <c r="K1634">
        <v>9999</v>
      </c>
      <c r="L1634">
        <v>4</v>
      </c>
      <c r="M1634" t="s">
        <v>225</v>
      </c>
      <c r="O1634">
        <v>1</v>
      </c>
    </row>
    <row r="1635" spans="1:15">
      <c r="A1635">
        <v>2018</v>
      </c>
      <c r="B1635" t="s">
        <v>227</v>
      </c>
      <c r="D1635" t="s">
        <v>227</v>
      </c>
      <c r="F1635">
        <v>2</v>
      </c>
      <c r="I1635" t="s">
        <v>229</v>
      </c>
      <c r="J1635">
        <v>3</v>
      </c>
      <c r="K1635">
        <v>9999</v>
      </c>
      <c r="L1635">
        <v>5</v>
      </c>
      <c r="M1635" t="s">
        <v>225</v>
      </c>
      <c r="O1635">
        <v>1</v>
      </c>
    </row>
    <row r="1636" spans="1:15">
      <c r="A1636">
        <v>2018</v>
      </c>
      <c r="B1636" t="s">
        <v>227</v>
      </c>
      <c r="D1636" t="s">
        <v>227</v>
      </c>
      <c r="F1636">
        <v>1</v>
      </c>
      <c r="I1636" t="s">
        <v>229</v>
      </c>
      <c r="J1636">
        <v>3</v>
      </c>
      <c r="K1636">
        <v>9999</v>
      </c>
      <c r="L1636">
        <v>6</v>
      </c>
      <c r="M1636" t="s">
        <v>225</v>
      </c>
      <c r="O1636">
        <v>1</v>
      </c>
    </row>
    <row r="1637" spans="1:15">
      <c r="A1637">
        <v>2018</v>
      </c>
      <c r="B1637" t="s">
        <v>227</v>
      </c>
      <c r="D1637" t="s">
        <v>227</v>
      </c>
      <c r="F1637">
        <v>2</v>
      </c>
      <c r="I1637" t="s">
        <v>229</v>
      </c>
      <c r="J1637">
        <v>3</v>
      </c>
      <c r="K1637">
        <v>9999</v>
      </c>
      <c r="L1637">
        <v>7</v>
      </c>
      <c r="M1637" t="s">
        <v>225</v>
      </c>
      <c r="O1637">
        <v>1</v>
      </c>
    </row>
    <row r="1638" spans="1:15">
      <c r="A1638">
        <v>2018</v>
      </c>
      <c r="B1638" t="s">
        <v>227</v>
      </c>
      <c r="D1638" t="s">
        <v>227</v>
      </c>
      <c r="F1638">
        <v>3727</v>
      </c>
      <c r="I1638" t="s">
        <v>229</v>
      </c>
      <c r="J1638">
        <v>4</v>
      </c>
      <c r="K1638">
        <v>9999</v>
      </c>
      <c r="L1638">
        <v>-9</v>
      </c>
      <c r="M1638" t="s">
        <v>225</v>
      </c>
      <c r="O1638">
        <v>1</v>
      </c>
    </row>
    <row r="1639" spans="1:15">
      <c r="A1639">
        <v>2018</v>
      </c>
      <c r="B1639" t="s">
        <v>226</v>
      </c>
      <c r="C1639">
        <v>1.2934444724285601</v>
      </c>
      <c r="D1639" t="s">
        <v>229</v>
      </c>
      <c r="E1639">
        <v>2129.0096016174102</v>
      </c>
      <c r="F1639">
        <v>2</v>
      </c>
      <c r="I1639" t="s">
        <v>233</v>
      </c>
      <c r="J1639">
        <v>1</v>
      </c>
      <c r="K1639">
        <v>9999</v>
      </c>
      <c r="L1639">
        <v>-8</v>
      </c>
      <c r="M1639" t="s">
        <v>225</v>
      </c>
      <c r="N1639">
        <v>0.40803173029251399</v>
      </c>
      <c r="O1639">
        <v>0.5</v>
      </c>
    </row>
    <row r="1640" spans="1:15">
      <c r="A1640">
        <v>2018</v>
      </c>
      <c r="B1640" t="s">
        <v>226</v>
      </c>
      <c r="C1640">
        <v>1.2934444724285601</v>
      </c>
      <c r="D1640" t="s">
        <v>231</v>
      </c>
      <c r="E1640">
        <v>3088.7454001593901</v>
      </c>
      <c r="F1640">
        <v>2</v>
      </c>
      <c r="I1640" t="s">
        <v>233</v>
      </c>
      <c r="J1640">
        <v>1</v>
      </c>
      <c r="K1640">
        <v>9999</v>
      </c>
      <c r="L1640">
        <v>-8</v>
      </c>
      <c r="M1640" t="s">
        <v>225</v>
      </c>
      <c r="N1640">
        <v>0.59196826970748595</v>
      </c>
      <c r="O1640">
        <v>0.5</v>
      </c>
    </row>
    <row r="1641" spans="1:15">
      <c r="A1641">
        <v>2018</v>
      </c>
      <c r="B1641" t="s">
        <v>226</v>
      </c>
      <c r="C1641">
        <v>1.2934444724285601</v>
      </c>
      <c r="D1641" t="s">
        <v>229</v>
      </c>
      <c r="E1641">
        <v>481769.26264546497</v>
      </c>
      <c r="F1641">
        <v>423</v>
      </c>
      <c r="I1641" t="s">
        <v>233</v>
      </c>
      <c r="J1641">
        <v>1</v>
      </c>
      <c r="K1641">
        <v>9999</v>
      </c>
      <c r="L1641">
        <v>1</v>
      </c>
      <c r="M1641" t="s">
        <v>225</v>
      </c>
      <c r="N1641">
        <v>0.707143196164982</v>
      </c>
      <c r="O1641">
        <v>0.70499999999999996</v>
      </c>
    </row>
    <row r="1642" spans="1:15">
      <c r="A1642">
        <v>2018</v>
      </c>
      <c r="B1642" t="s">
        <v>226</v>
      </c>
      <c r="C1642">
        <v>1.2934444724285601</v>
      </c>
      <c r="D1642" t="s">
        <v>231</v>
      </c>
      <c r="E1642">
        <v>3027.95350995525</v>
      </c>
      <c r="F1642">
        <v>2</v>
      </c>
      <c r="I1642" t="s">
        <v>233</v>
      </c>
      <c r="J1642">
        <v>1</v>
      </c>
      <c r="K1642">
        <v>9999</v>
      </c>
      <c r="L1642">
        <v>1</v>
      </c>
      <c r="M1642" t="s">
        <v>225</v>
      </c>
      <c r="N1642">
        <v>4.4444444444444401E-3</v>
      </c>
      <c r="O1642">
        <v>3.3333333333333301E-3</v>
      </c>
    </row>
    <row r="1643" spans="1:15">
      <c r="A1643">
        <v>2018</v>
      </c>
      <c r="B1643" t="s">
        <v>226</v>
      </c>
      <c r="C1643">
        <v>1.2934444724285601</v>
      </c>
      <c r="D1643" t="s">
        <v>233</v>
      </c>
      <c r="E1643">
        <v>196492.32358451199</v>
      </c>
      <c r="F1643">
        <v>175</v>
      </c>
      <c r="I1643" t="s">
        <v>233</v>
      </c>
      <c r="J1643">
        <v>1</v>
      </c>
      <c r="K1643">
        <v>9999</v>
      </c>
      <c r="L1643">
        <v>1</v>
      </c>
      <c r="M1643" t="s">
        <v>225</v>
      </c>
      <c r="N1643">
        <v>0.28841235939057402</v>
      </c>
      <c r="O1643">
        <v>0.29166666666666702</v>
      </c>
    </row>
    <row r="1644" spans="1:15">
      <c r="A1644">
        <v>2018</v>
      </c>
      <c r="B1644" t="s">
        <v>226</v>
      </c>
      <c r="C1644">
        <v>1.2934444724285601</v>
      </c>
      <c r="D1644" t="s">
        <v>229</v>
      </c>
      <c r="E1644">
        <v>1099989.1564653099</v>
      </c>
      <c r="F1644">
        <v>895</v>
      </c>
      <c r="I1644" t="s">
        <v>233</v>
      </c>
      <c r="J1644">
        <v>1</v>
      </c>
      <c r="K1644">
        <v>9999</v>
      </c>
      <c r="L1644">
        <v>2</v>
      </c>
      <c r="M1644" t="s">
        <v>225</v>
      </c>
      <c r="N1644">
        <v>0.74887923572285897</v>
      </c>
      <c r="O1644">
        <v>0.74273858921161795</v>
      </c>
    </row>
    <row r="1645" spans="1:15">
      <c r="A1645">
        <v>2018</v>
      </c>
      <c r="B1645" t="s">
        <v>226</v>
      </c>
      <c r="C1645">
        <v>1.2934444724285601</v>
      </c>
      <c r="D1645" t="s">
        <v>231</v>
      </c>
      <c r="E1645">
        <v>575.58279023070804</v>
      </c>
      <c r="F1645">
        <v>1</v>
      </c>
      <c r="I1645" t="s">
        <v>233</v>
      </c>
      <c r="J1645">
        <v>1</v>
      </c>
      <c r="K1645">
        <v>9999</v>
      </c>
      <c r="L1645">
        <v>2</v>
      </c>
      <c r="M1645" t="s">
        <v>225</v>
      </c>
      <c r="N1645">
        <v>3.9186022653924001E-4</v>
      </c>
      <c r="O1645">
        <v>8.2987551867219904E-4</v>
      </c>
    </row>
    <row r="1646" spans="1:15">
      <c r="A1646">
        <v>2018</v>
      </c>
      <c r="B1646" t="s">
        <v>226</v>
      </c>
      <c r="C1646">
        <v>1.2934444724285601</v>
      </c>
      <c r="D1646" t="s">
        <v>233</v>
      </c>
      <c r="E1646">
        <v>368282.44463458302</v>
      </c>
      <c r="F1646">
        <v>309</v>
      </c>
      <c r="I1646" t="s">
        <v>233</v>
      </c>
      <c r="J1646">
        <v>1</v>
      </c>
      <c r="K1646">
        <v>9999</v>
      </c>
      <c r="L1646">
        <v>2</v>
      </c>
      <c r="M1646" t="s">
        <v>225</v>
      </c>
      <c r="N1646">
        <v>0.250728904050602</v>
      </c>
      <c r="O1646">
        <v>0.25643153526971002</v>
      </c>
    </row>
    <row r="1647" spans="1:15">
      <c r="A1647">
        <v>2018</v>
      </c>
      <c r="B1647" t="s">
        <v>226</v>
      </c>
      <c r="C1647">
        <v>1.2934444724285601</v>
      </c>
      <c r="D1647" t="s">
        <v>229</v>
      </c>
      <c r="E1647">
        <v>731154.41104099702</v>
      </c>
      <c r="F1647">
        <v>591</v>
      </c>
      <c r="I1647" t="s">
        <v>233</v>
      </c>
      <c r="J1647">
        <v>1</v>
      </c>
      <c r="K1647">
        <v>9999</v>
      </c>
      <c r="L1647">
        <v>3</v>
      </c>
      <c r="M1647" t="s">
        <v>225</v>
      </c>
      <c r="N1647">
        <v>0.73819660099718698</v>
      </c>
      <c r="O1647">
        <v>0.73507462686567204</v>
      </c>
    </row>
    <row r="1648" spans="1:15">
      <c r="A1648">
        <v>2018</v>
      </c>
      <c r="B1648" t="s">
        <v>226</v>
      </c>
      <c r="C1648">
        <v>1.2934444724285601</v>
      </c>
      <c r="D1648" t="s">
        <v>231</v>
      </c>
      <c r="E1648">
        <v>1133.05735784742</v>
      </c>
      <c r="F1648">
        <v>1</v>
      </c>
      <c r="I1648" t="s">
        <v>233</v>
      </c>
      <c r="J1648">
        <v>1</v>
      </c>
      <c r="K1648">
        <v>9999</v>
      </c>
      <c r="L1648">
        <v>3</v>
      </c>
      <c r="M1648" t="s">
        <v>225</v>
      </c>
      <c r="N1648">
        <v>1.1439705179470199E-3</v>
      </c>
      <c r="O1648">
        <v>1.2437810945273599E-3</v>
      </c>
    </row>
    <row r="1649" spans="1:15">
      <c r="A1649">
        <v>2018</v>
      </c>
      <c r="B1649" t="s">
        <v>226</v>
      </c>
      <c r="C1649">
        <v>1.2934444724285601</v>
      </c>
      <c r="D1649" t="s">
        <v>233</v>
      </c>
      <c r="E1649">
        <v>258172.81014121199</v>
      </c>
      <c r="F1649">
        <v>212</v>
      </c>
      <c r="I1649" t="s">
        <v>233</v>
      </c>
      <c r="J1649">
        <v>1</v>
      </c>
      <c r="K1649">
        <v>9999</v>
      </c>
      <c r="L1649">
        <v>3</v>
      </c>
      <c r="M1649" t="s">
        <v>225</v>
      </c>
      <c r="N1649">
        <v>0.26065942848486601</v>
      </c>
      <c r="O1649">
        <v>0.26368159203980102</v>
      </c>
    </row>
    <row r="1650" spans="1:15">
      <c r="A1650">
        <v>2018</v>
      </c>
      <c r="B1650" t="s">
        <v>226</v>
      </c>
      <c r="C1650">
        <v>1.2934444724285601</v>
      </c>
      <c r="D1650" t="s">
        <v>229</v>
      </c>
      <c r="E1650">
        <v>446503.49910469999</v>
      </c>
      <c r="F1650">
        <v>378</v>
      </c>
      <c r="I1650" t="s">
        <v>233</v>
      </c>
      <c r="J1650">
        <v>1</v>
      </c>
      <c r="K1650">
        <v>9999</v>
      </c>
      <c r="L1650">
        <v>4</v>
      </c>
      <c r="M1650" t="s">
        <v>225</v>
      </c>
      <c r="N1650">
        <v>0.88854483585839095</v>
      </c>
      <c r="O1650">
        <v>0.88524590163934402</v>
      </c>
    </row>
    <row r="1651" spans="1:15">
      <c r="A1651">
        <v>2018</v>
      </c>
      <c r="B1651" t="s">
        <v>226</v>
      </c>
      <c r="C1651">
        <v>1.2934444724285601</v>
      </c>
      <c r="D1651" t="s">
        <v>231</v>
      </c>
      <c r="E1651">
        <v>966.20302090413202</v>
      </c>
      <c r="F1651">
        <v>1</v>
      </c>
      <c r="I1651" t="s">
        <v>233</v>
      </c>
      <c r="J1651">
        <v>1</v>
      </c>
      <c r="K1651">
        <v>9999</v>
      </c>
      <c r="L1651">
        <v>4</v>
      </c>
      <c r="M1651" t="s">
        <v>225</v>
      </c>
      <c r="N1651">
        <v>1.92275022779571E-3</v>
      </c>
      <c r="O1651">
        <v>2.34192037470726E-3</v>
      </c>
    </row>
    <row r="1652" spans="1:15">
      <c r="A1652">
        <v>2018</v>
      </c>
      <c r="B1652" t="s">
        <v>226</v>
      </c>
      <c r="C1652">
        <v>1.2934444724285601</v>
      </c>
      <c r="D1652" t="s">
        <v>233</v>
      </c>
      <c r="E1652">
        <v>55041.236079724797</v>
      </c>
      <c r="F1652">
        <v>48</v>
      </c>
      <c r="I1652" t="s">
        <v>233</v>
      </c>
      <c r="J1652">
        <v>1</v>
      </c>
      <c r="K1652">
        <v>9999</v>
      </c>
      <c r="L1652">
        <v>4</v>
      </c>
      <c r="M1652" t="s">
        <v>225</v>
      </c>
      <c r="N1652">
        <v>0.10953241391381301</v>
      </c>
      <c r="O1652">
        <v>0.11241217798594801</v>
      </c>
    </row>
    <row r="1653" spans="1:15">
      <c r="A1653">
        <v>2018</v>
      </c>
      <c r="B1653" t="s">
        <v>226</v>
      </c>
      <c r="C1653">
        <v>1.2934444724285601</v>
      </c>
      <c r="D1653" t="s">
        <v>229</v>
      </c>
      <c r="E1653">
        <v>238540.909938692</v>
      </c>
      <c r="F1653">
        <v>200</v>
      </c>
      <c r="I1653" t="s">
        <v>233</v>
      </c>
      <c r="J1653">
        <v>1</v>
      </c>
      <c r="K1653">
        <v>9999</v>
      </c>
      <c r="L1653">
        <v>5</v>
      </c>
      <c r="M1653" t="s">
        <v>225</v>
      </c>
      <c r="N1653">
        <v>0.71245127618723902</v>
      </c>
      <c r="O1653">
        <v>0.72463768115941996</v>
      </c>
    </row>
    <row r="1654" spans="1:15">
      <c r="A1654">
        <v>2018</v>
      </c>
      <c r="B1654" t="s">
        <v>226</v>
      </c>
      <c r="C1654">
        <v>1.2934444724285601</v>
      </c>
      <c r="D1654" t="s">
        <v>231</v>
      </c>
      <c r="E1654">
        <v>1546.95958902455</v>
      </c>
      <c r="F1654">
        <v>1</v>
      </c>
      <c r="I1654" t="s">
        <v>233</v>
      </c>
      <c r="J1654">
        <v>1</v>
      </c>
      <c r="K1654">
        <v>9999</v>
      </c>
      <c r="L1654">
        <v>5</v>
      </c>
      <c r="M1654" t="s">
        <v>225</v>
      </c>
      <c r="N1654">
        <v>4.6203116006134698E-3</v>
      </c>
      <c r="O1654">
        <v>3.6231884057971002E-3</v>
      </c>
    </row>
    <row r="1655" spans="1:15">
      <c r="A1655">
        <v>2018</v>
      </c>
      <c r="B1655" t="s">
        <v>226</v>
      </c>
      <c r="C1655">
        <v>1.2934444724285601</v>
      </c>
      <c r="D1655" t="s">
        <v>233</v>
      </c>
      <c r="E1655">
        <v>94729.286271722696</v>
      </c>
      <c r="F1655">
        <v>75</v>
      </c>
      <c r="I1655" t="s">
        <v>233</v>
      </c>
      <c r="J1655">
        <v>1</v>
      </c>
      <c r="K1655">
        <v>9999</v>
      </c>
      <c r="L1655">
        <v>5</v>
      </c>
      <c r="M1655" t="s">
        <v>225</v>
      </c>
      <c r="N1655">
        <v>0.28292841221214798</v>
      </c>
      <c r="O1655">
        <v>0.27173913043478298</v>
      </c>
    </row>
    <row r="1656" spans="1:15">
      <c r="A1656">
        <v>2018</v>
      </c>
      <c r="B1656" t="s">
        <v>226</v>
      </c>
      <c r="C1656">
        <v>1.2934444724285601</v>
      </c>
      <c r="D1656" t="s">
        <v>229</v>
      </c>
      <c r="E1656">
        <v>248738.426159319</v>
      </c>
      <c r="F1656">
        <v>211</v>
      </c>
      <c r="I1656" t="s">
        <v>233</v>
      </c>
      <c r="J1656">
        <v>1</v>
      </c>
      <c r="K1656">
        <v>9999</v>
      </c>
      <c r="L1656">
        <v>6</v>
      </c>
      <c r="M1656" t="s">
        <v>225</v>
      </c>
      <c r="N1656">
        <v>0.65307473918713299</v>
      </c>
      <c r="O1656">
        <v>0.64723926380368102</v>
      </c>
    </row>
    <row r="1657" spans="1:15">
      <c r="A1657">
        <v>2018</v>
      </c>
      <c r="B1657" t="s">
        <v>226</v>
      </c>
      <c r="C1657">
        <v>1.2934444724285601</v>
      </c>
      <c r="D1657" t="s">
        <v>233</v>
      </c>
      <c r="E1657">
        <v>132134.406969884</v>
      </c>
      <c r="F1657">
        <v>115</v>
      </c>
      <c r="I1657" t="s">
        <v>233</v>
      </c>
      <c r="J1657">
        <v>1</v>
      </c>
      <c r="K1657">
        <v>9999</v>
      </c>
      <c r="L1657">
        <v>6</v>
      </c>
      <c r="M1657" t="s">
        <v>225</v>
      </c>
      <c r="N1657">
        <v>0.34692526081286701</v>
      </c>
      <c r="O1657">
        <v>0.35276073619631898</v>
      </c>
    </row>
    <row r="1658" spans="1:15">
      <c r="A1658">
        <v>2018</v>
      </c>
      <c r="B1658" t="s">
        <v>226</v>
      </c>
      <c r="C1658">
        <v>1.2934444724285601</v>
      </c>
      <c r="D1658" t="s">
        <v>229</v>
      </c>
      <c r="E1658">
        <v>181208.98369829601</v>
      </c>
      <c r="F1658">
        <v>154</v>
      </c>
      <c r="I1658" t="s">
        <v>233</v>
      </c>
      <c r="J1658">
        <v>1</v>
      </c>
      <c r="K1658">
        <v>9999</v>
      </c>
      <c r="L1658">
        <v>7</v>
      </c>
      <c r="M1658" t="s">
        <v>225</v>
      </c>
      <c r="N1658">
        <v>0.65333246283273305</v>
      </c>
      <c r="O1658">
        <v>0.66956521739130404</v>
      </c>
    </row>
    <row r="1659" spans="1:15">
      <c r="A1659">
        <v>2018</v>
      </c>
      <c r="B1659" t="s">
        <v>226</v>
      </c>
      <c r="C1659">
        <v>1.2934444724285601</v>
      </c>
      <c r="D1659" t="s">
        <v>233</v>
      </c>
      <c r="E1659">
        <v>96152.075191394106</v>
      </c>
      <c r="F1659">
        <v>76</v>
      </c>
      <c r="I1659" t="s">
        <v>233</v>
      </c>
      <c r="J1659">
        <v>1</v>
      </c>
      <c r="K1659">
        <v>9999</v>
      </c>
      <c r="L1659">
        <v>7</v>
      </c>
      <c r="M1659" t="s">
        <v>225</v>
      </c>
      <c r="N1659">
        <v>0.346667537167267</v>
      </c>
      <c r="O1659">
        <v>0.33043478260869602</v>
      </c>
    </row>
    <row r="1660" spans="1:15">
      <c r="A1660">
        <v>2018</v>
      </c>
      <c r="B1660" t="s">
        <v>226</v>
      </c>
      <c r="C1660">
        <v>1.2934444724285601</v>
      </c>
      <c r="D1660" t="s">
        <v>229</v>
      </c>
      <c r="E1660">
        <v>107358.478100515</v>
      </c>
      <c r="F1660">
        <v>93</v>
      </c>
      <c r="I1660" t="s">
        <v>233</v>
      </c>
      <c r="J1660">
        <v>1</v>
      </c>
      <c r="K1660">
        <v>9999</v>
      </c>
      <c r="L1660">
        <v>8</v>
      </c>
      <c r="M1660" t="s">
        <v>225</v>
      </c>
      <c r="N1660">
        <v>0.52077725701306898</v>
      </c>
      <c r="O1660">
        <v>0.51666666666666705</v>
      </c>
    </row>
    <row r="1661" spans="1:15">
      <c r="A1661">
        <v>2018</v>
      </c>
      <c r="B1661" t="s">
        <v>226</v>
      </c>
      <c r="C1661">
        <v>1.2934444724285601</v>
      </c>
      <c r="D1661" t="s">
        <v>231</v>
      </c>
      <c r="E1661">
        <v>1618.0990350081299</v>
      </c>
      <c r="F1661">
        <v>1</v>
      </c>
      <c r="I1661" t="s">
        <v>233</v>
      </c>
      <c r="J1661">
        <v>1</v>
      </c>
      <c r="K1661">
        <v>9999</v>
      </c>
      <c r="L1661">
        <v>8</v>
      </c>
      <c r="M1661" t="s">
        <v>225</v>
      </c>
      <c r="N1661">
        <v>7.8491162685640093E-3</v>
      </c>
      <c r="O1661">
        <v>5.5555555555555601E-3</v>
      </c>
    </row>
    <row r="1662" spans="1:15">
      <c r="A1662">
        <v>2018</v>
      </c>
      <c r="B1662" t="s">
        <v>226</v>
      </c>
      <c r="C1662">
        <v>1.2934444724285601</v>
      </c>
      <c r="D1662" t="s">
        <v>233</v>
      </c>
      <c r="E1662">
        <v>97173.896324612695</v>
      </c>
      <c r="F1662">
        <v>86</v>
      </c>
      <c r="I1662" t="s">
        <v>233</v>
      </c>
      <c r="J1662">
        <v>1</v>
      </c>
      <c r="K1662">
        <v>9999</v>
      </c>
      <c r="L1662">
        <v>8</v>
      </c>
      <c r="M1662" t="s">
        <v>225</v>
      </c>
      <c r="N1662">
        <v>0.47137362671836702</v>
      </c>
      <c r="O1662">
        <v>0.47777777777777802</v>
      </c>
    </row>
    <row r="1663" spans="1:15">
      <c r="A1663">
        <v>2018</v>
      </c>
      <c r="B1663" t="s">
        <v>226</v>
      </c>
      <c r="C1663">
        <v>1.2934444724285601</v>
      </c>
      <c r="D1663" t="s">
        <v>229</v>
      </c>
      <c r="E1663">
        <v>239038.886060577</v>
      </c>
      <c r="F1663">
        <v>197</v>
      </c>
      <c r="I1663" t="s">
        <v>233</v>
      </c>
      <c r="J1663">
        <v>1</v>
      </c>
      <c r="K1663">
        <v>9999</v>
      </c>
      <c r="L1663">
        <v>9</v>
      </c>
      <c r="M1663" t="s">
        <v>225</v>
      </c>
      <c r="N1663">
        <v>0.595977967828902</v>
      </c>
      <c r="O1663">
        <v>0.613707165109034</v>
      </c>
    </row>
    <row r="1664" spans="1:15">
      <c r="A1664">
        <v>2018</v>
      </c>
      <c r="B1664" t="s">
        <v>226</v>
      </c>
      <c r="C1664">
        <v>1.2934444724285601</v>
      </c>
      <c r="D1664" t="s">
        <v>233</v>
      </c>
      <c r="E1664">
        <v>162047.897283739</v>
      </c>
      <c r="F1664">
        <v>124</v>
      </c>
      <c r="I1664" t="s">
        <v>233</v>
      </c>
      <c r="J1664">
        <v>1</v>
      </c>
      <c r="K1664">
        <v>9999</v>
      </c>
      <c r="L1664">
        <v>9</v>
      </c>
      <c r="M1664" t="s">
        <v>225</v>
      </c>
      <c r="N1664">
        <v>0.404022032171098</v>
      </c>
      <c r="O1664">
        <v>0.386292834890966</v>
      </c>
    </row>
    <row r="1665" spans="1:15">
      <c r="A1665">
        <v>2018</v>
      </c>
      <c r="B1665" t="s">
        <v>227</v>
      </c>
      <c r="C1665">
        <v>1.2427798990339001</v>
      </c>
      <c r="D1665" t="s">
        <v>227</v>
      </c>
      <c r="E1665">
        <v>39128.9251210824</v>
      </c>
      <c r="F1665">
        <v>38</v>
      </c>
      <c r="I1665" t="s">
        <v>233</v>
      </c>
      <c r="J1665">
        <v>1</v>
      </c>
      <c r="K1665">
        <v>9999</v>
      </c>
      <c r="L1665">
        <v>-9</v>
      </c>
      <c r="M1665" t="s">
        <v>225</v>
      </c>
      <c r="N1665">
        <v>1</v>
      </c>
      <c r="O1665">
        <v>1</v>
      </c>
    </row>
    <row r="1666" spans="1:15">
      <c r="A1666">
        <v>2018</v>
      </c>
      <c r="B1666" t="s">
        <v>227</v>
      </c>
      <c r="C1666">
        <v>1.2427798990339001</v>
      </c>
      <c r="D1666" t="s">
        <v>233</v>
      </c>
      <c r="E1666">
        <v>950.72662276093604</v>
      </c>
      <c r="F1666">
        <v>1</v>
      </c>
      <c r="I1666" t="s">
        <v>233</v>
      </c>
      <c r="J1666">
        <v>1</v>
      </c>
      <c r="K1666">
        <v>9999</v>
      </c>
      <c r="L1666">
        <v>3</v>
      </c>
      <c r="M1666" t="s">
        <v>225</v>
      </c>
      <c r="N1666">
        <v>1</v>
      </c>
      <c r="O1666">
        <v>1</v>
      </c>
    </row>
    <row r="1667" spans="1:15">
      <c r="A1667">
        <v>2018</v>
      </c>
      <c r="B1667" t="s">
        <v>227</v>
      </c>
      <c r="C1667">
        <v>1.2427798990339001</v>
      </c>
      <c r="D1667" t="s">
        <v>229</v>
      </c>
      <c r="E1667">
        <v>1180.64090408221</v>
      </c>
      <c r="F1667">
        <v>1</v>
      </c>
      <c r="I1667" t="s">
        <v>233</v>
      </c>
      <c r="J1667">
        <v>1</v>
      </c>
      <c r="K1667">
        <v>9999</v>
      </c>
      <c r="L1667">
        <v>4</v>
      </c>
      <c r="M1667" t="s">
        <v>225</v>
      </c>
      <c r="N1667">
        <v>1</v>
      </c>
      <c r="O1667">
        <v>1</v>
      </c>
    </row>
    <row r="1668" spans="1:15">
      <c r="A1668">
        <v>2018</v>
      </c>
      <c r="B1668" t="s">
        <v>227</v>
      </c>
      <c r="C1668">
        <v>1.2427798990339001</v>
      </c>
      <c r="D1668" t="s">
        <v>229</v>
      </c>
      <c r="E1668">
        <v>714.59844194449397</v>
      </c>
      <c r="F1668">
        <v>1</v>
      </c>
      <c r="I1668" t="s">
        <v>233</v>
      </c>
      <c r="J1668">
        <v>1</v>
      </c>
      <c r="K1668">
        <v>9999</v>
      </c>
      <c r="L1668">
        <v>5</v>
      </c>
      <c r="M1668" t="s">
        <v>225</v>
      </c>
      <c r="N1668">
        <v>1</v>
      </c>
      <c r="O1668">
        <v>1</v>
      </c>
    </row>
    <row r="1669" spans="1:15">
      <c r="A1669">
        <v>2018</v>
      </c>
      <c r="B1669" t="s">
        <v>227</v>
      </c>
      <c r="C1669">
        <v>1.2427798990339001</v>
      </c>
      <c r="D1669" t="s">
        <v>229</v>
      </c>
      <c r="E1669">
        <v>932.08492427542706</v>
      </c>
      <c r="F1669">
        <v>1</v>
      </c>
      <c r="I1669" t="s">
        <v>233</v>
      </c>
      <c r="J1669">
        <v>1</v>
      </c>
      <c r="K1669">
        <v>9999</v>
      </c>
      <c r="L1669">
        <v>6</v>
      </c>
      <c r="M1669" t="s">
        <v>225</v>
      </c>
      <c r="N1669">
        <v>0.459840588595953</v>
      </c>
      <c r="O1669">
        <v>0.5</v>
      </c>
    </row>
    <row r="1670" spans="1:15">
      <c r="A1670">
        <v>2018</v>
      </c>
      <c r="B1670" t="s">
        <v>227</v>
      </c>
      <c r="C1670">
        <v>1.2427798990339001</v>
      </c>
      <c r="D1670" t="s">
        <v>233</v>
      </c>
      <c r="E1670">
        <v>1094.8890910488699</v>
      </c>
      <c r="F1670">
        <v>1</v>
      </c>
      <c r="I1670" t="s">
        <v>233</v>
      </c>
      <c r="J1670">
        <v>1</v>
      </c>
      <c r="K1670">
        <v>9999</v>
      </c>
      <c r="L1670">
        <v>6</v>
      </c>
      <c r="M1670" t="s">
        <v>225</v>
      </c>
      <c r="N1670">
        <v>0.540159411404047</v>
      </c>
      <c r="O1670">
        <v>0.5</v>
      </c>
    </row>
    <row r="1671" spans="1:15">
      <c r="A1671">
        <v>2018</v>
      </c>
      <c r="B1671" t="s">
        <v>227</v>
      </c>
      <c r="C1671">
        <v>1.2427798990339001</v>
      </c>
      <c r="D1671" t="s">
        <v>229</v>
      </c>
      <c r="E1671">
        <v>944.512723265766</v>
      </c>
      <c r="F1671">
        <v>1</v>
      </c>
      <c r="I1671" t="s">
        <v>233</v>
      </c>
      <c r="J1671">
        <v>1</v>
      </c>
      <c r="K1671">
        <v>9999</v>
      </c>
      <c r="L1671">
        <v>7</v>
      </c>
      <c r="M1671" t="s">
        <v>225</v>
      </c>
      <c r="N1671">
        <v>1</v>
      </c>
      <c r="O1671">
        <v>1</v>
      </c>
    </row>
    <row r="1672" spans="1:15">
      <c r="A1672">
        <v>2018</v>
      </c>
      <c r="B1672" t="s">
        <v>227</v>
      </c>
      <c r="C1672">
        <v>1.2427798990339001</v>
      </c>
      <c r="D1672" t="s">
        <v>229</v>
      </c>
      <c r="E1672">
        <v>1879.0832073392601</v>
      </c>
      <c r="F1672">
        <v>2</v>
      </c>
      <c r="I1672" t="s">
        <v>233</v>
      </c>
      <c r="J1672">
        <v>1</v>
      </c>
      <c r="K1672">
        <v>9999</v>
      </c>
      <c r="L1672">
        <v>9</v>
      </c>
      <c r="M1672" t="s">
        <v>225</v>
      </c>
      <c r="N1672">
        <v>0.52922646132306606</v>
      </c>
      <c r="O1672">
        <v>0.5</v>
      </c>
    </row>
    <row r="1673" spans="1:15">
      <c r="A1673">
        <v>2018</v>
      </c>
      <c r="B1673" t="s">
        <v>227</v>
      </c>
      <c r="C1673">
        <v>1.2427798990339001</v>
      </c>
      <c r="D1673" t="s">
        <v>233</v>
      </c>
      <c r="E1673">
        <v>1671.5389642006</v>
      </c>
      <c r="F1673">
        <v>2</v>
      </c>
      <c r="I1673" t="s">
        <v>233</v>
      </c>
      <c r="J1673">
        <v>1</v>
      </c>
      <c r="K1673">
        <v>9999</v>
      </c>
      <c r="L1673">
        <v>9</v>
      </c>
      <c r="M1673" t="s">
        <v>225</v>
      </c>
      <c r="N1673">
        <v>0.470773538676934</v>
      </c>
      <c r="O1673">
        <v>0.5</v>
      </c>
    </row>
    <row r="1674" spans="1:15">
      <c r="A1674">
        <v>2018</v>
      </c>
      <c r="B1674" t="s">
        <v>231</v>
      </c>
      <c r="C1674">
        <v>1.35102419567054</v>
      </c>
      <c r="D1674" t="s">
        <v>229</v>
      </c>
      <c r="E1674">
        <v>7095.5790756616798</v>
      </c>
      <c r="F1674">
        <v>7</v>
      </c>
      <c r="I1674" t="s">
        <v>233</v>
      </c>
      <c r="J1674">
        <v>1</v>
      </c>
      <c r="K1674">
        <v>9999</v>
      </c>
      <c r="L1674">
        <v>-8</v>
      </c>
      <c r="M1674" t="s">
        <v>225</v>
      </c>
      <c r="N1674">
        <v>0.51545784669741901</v>
      </c>
      <c r="O1674">
        <v>0.63636363636363602</v>
      </c>
    </row>
    <row r="1675" spans="1:15">
      <c r="A1675">
        <v>2018</v>
      </c>
      <c r="B1675" t="s">
        <v>231</v>
      </c>
      <c r="C1675">
        <v>1.35102419567054</v>
      </c>
      <c r="D1675" t="s">
        <v>231</v>
      </c>
      <c r="E1675">
        <v>1979.25044665734</v>
      </c>
      <c r="F1675">
        <v>2</v>
      </c>
      <c r="I1675" t="s">
        <v>233</v>
      </c>
      <c r="J1675">
        <v>1</v>
      </c>
      <c r="K1675">
        <v>9999</v>
      </c>
      <c r="L1675">
        <v>-8</v>
      </c>
      <c r="M1675" t="s">
        <v>225</v>
      </c>
      <c r="N1675">
        <v>0.14378251055059399</v>
      </c>
      <c r="O1675">
        <v>0.18181818181818199</v>
      </c>
    </row>
    <row r="1676" spans="1:15">
      <c r="A1676">
        <v>2018</v>
      </c>
      <c r="B1676" t="s">
        <v>231</v>
      </c>
      <c r="C1676">
        <v>1.35102419567054</v>
      </c>
      <c r="D1676" t="s">
        <v>233</v>
      </c>
      <c r="E1676">
        <v>4690.7560073681198</v>
      </c>
      <c r="F1676">
        <v>2</v>
      </c>
      <c r="I1676" t="s">
        <v>233</v>
      </c>
      <c r="J1676">
        <v>1</v>
      </c>
      <c r="K1676">
        <v>9999</v>
      </c>
      <c r="L1676">
        <v>-8</v>
      </c>
      <c r="M1676" t="s">
        <v>225</v>
      </c>
      <c r="N1676">
        <v>0.340759642751987</v>
      </c>
      <c r="O1676">
        <v>0.18181818181818199</v>
      </c>
    </row>
    <row r="1677" spans="1:15">
      <c r="A1677">
        <v>2018</v>
      </c>
      <c r="B1677" t="s">
        <v>231</v>
      </c>
      <c r="C1677">
        <v>1.35102419567054</v>
      </c>
      <c r="D1677" t="s">
        <v>229</v>
      </c>
      <c r="E1677">
        <v>5135.2429677437203</v>
      </c>
      <c r="F1677">
        <v>5</v>
      </c>
      <c r="I1677" t="s">
        <v>233</v>
      </c>
      <c r="J1677">
        <v>1</v>
      </c>
      <c r="K1677">
        <v>9999</v>
      </c>
      <c r="L1677">
        <v>1</v>
      </c>
      <c r="M1677" t="s">
        <v>225</v>
      </c>
      <c r="N1677">
        <v>1</v>
      </c>
      <c r="O1677">
        <v>1</v>
      </c>
    </row>
    <row r="1678" spans="1:15">
      <c r="A1678">
        <v>2018</v>
      </c>
      <c r="B1678" t="s">
        <v>231</v>
      </c>
      <c r="C1678">
        <v>1.35102419567054</v>
      </c>
      <c r="D1678" t="s">
        <v>229</v>
      </c>
      <c r="E1678">
        <v>11100.014791629201</v>
      </c>
      <c r="F1678">
        <v>9</v>
      </c>
      <c r="I1678" t="s">
        <v>233</v>
      </c>
      <c r="J1678">
        <v>1</v>
      </c>
      <c r="K1678">
        <v>9999</v>
      </c>
      <c r="L1678">
        <v>2</v>
      </c>
      <c r="M1678" t="s">
        <v>225</v>
      </c>
      <c r="N1678">
        <v>0.69123338381288901</v>
      </c>
      <c r="O1678">
        <v>0.69230769230769196</v>
      </c>
    </row>
    <row r="1679" spans="1:15">
      <c r="A1679">
        <v>2018</v>
      </c>
      <c r="B1679" t="s">
        <v>231</v>
      </c>
      <c r="C1679">
        <v>1.35102419567054</v>
      </c>
      <c r="D1679" t="s">
        <v>231</v>
      </c>
      <c r="E1679">
        <v>2616.93386701384</v>
      </c>
      <c r="F1679">
        <v>2</v>
      </c>
      <c r="I1679" t="s">
        <v>233</v>
      </c>
      <c r="J1679">
        <v>1</v>
      </c>
      <c r="K1679">
        <v>9999</v>
      </c>
      <c r="L1679">
        <v>2</v>
      </c>
      <c r="M1679" t="s">
        <v>225</v>
      </c>
      <c r="N1679">
        <v>0.16296483257614</v>
      </c>
      <c r="O1679">
        <v>0.15384615384615399</v>
      </c>
    </row>
    <row r="1680" spans="1:15">
      <c r="A1680">
        <v>2018</v>
      </c>
      <c r="B1680" t="s">
        <v>231</v>
      </c>
      <c r="C1680">
        <v>1.35102419567054</v>
      </c>
      <c r="D1680" t="s">
        <v>233</v>
      </c>
      <c r="E1680">
        <v>2341.32493109705</v>
      </c>
      <c r="F1680">
        <v>2</v>
      </c>
      <c r="I1680" t="s">
        <v>233</v>
      </c>
      <c r="J1680">
        <v>1</v>
      </c>
      <c r="K1680">
        <v>9999</v>
      </c>
      <c r="L1680">
        <v>2</v>
      </c>
      <c r="M1680" t="s">
        <v>225</v>
      </c>
      <c r="N1680">
        <v>0.14580178361097099</v>
      </c>
      <c r="O1680">
        <v>0.15384615384615399</v>
      </c>
    </row>
    <row r="1681" spans="1:15">
      <c r="A1681">
        <v>2018</v>
      </c>
      <c r="B1681" t="s">
        <v>231</v>
      </c>
      <c r="C1681">
        <v>1.35102419567054</v>
      </c>
      <c r="D1681" t="s">
        <v>229</v>
      </c>
      <c r="E1681">
        <v>4719.1275154772002</v>
      </c>
      <c r="F1681">
        <v>4</v>
      </c>
      <c r="I1681" t="s">
        <v>233</v>
      </c>
      <c r="J1681">
        <v>1</v>
      </c>
      <c r="K1681">
        <v>9999</v>
      </c>
      <c r="L1681">
        <v>3</v>
      </c>
      <c r="M1681" t="s">
        <v>225</v>
      </c>
      <c r="N1681">
        <v>0.46191483734461802</v>
      </c>
      <c r="O1681">
        <v>0.44444444444444398</v>
      </c>
    </row>
    <row r="1682" spans="1:15">
      <c r="A1682">
        <v>2018</v>
      </c>
      <c r="B1682" t="s">
        <v>231</v>
      </c>
      <c r="C1682">
        <v>1.35102419567054</v>
      </c>
      <c r="D1682" t="s">
        <v>231</v>
      </c>
      <c r="E1682">
        <v>886.27187235987401</v>
      </c>
      <c r="F1682">
        <v>1</v>
      </c>
      <c r="I1682" t="s">
        <v>233</v>
      </c>
      <c r="J1682">
        <v>1</v>
      </c>
      <c r="K1682">
        <v>9999</v>
      </c>
      <c r="L1682">
        <v>3</v>
      </c>
      <c r="M1682" t="s">
        <v>225</v>
      </c>
      <c r="N1682">
        <v>8.6749537159481596E-2</v>
      </c>
      <c r="O1682">
        <v>0.11111111111111099</v>
      </c>
    </row>
    <row r="1683" spans="1:15">
      <c r="A1683">
        <v>2018</v>
      </c>
      <c r="B1683" t="s">
        <v>231</v>
      </c>
      <c r="C1683">
        <v>1.35102419567054</v>
      </c>
      <c r="D1683" t="s">
        <v>233</v>
      </c>
      <c r="E1683">
        <v>4611.0455798235498</v>
      </c>
      <c r="F1683">
        <v>4</v>
      </c>
      <c r="I1683" t="s">
        <v>233</v>
      </c>
      <c r="J1683">
        <v>1</v>
      </c>
      <c r="K1683">
        <v>9999</v>
      </c>
      <c r="L1683">
        <v>3</v>
      </c>
      <c r="M1683" t="s">
        <v>225</v>
      </c>
      <c r="N1683">
        <v>0.451335625495901</v>
      </c>
      <c r="O1683">
        <v>0.44444444444444398</v>
      </c>
    </row>
    <row r="1684" spans="1:15">
      <c r="A1684">
        <v>2018</v>
      </c>
      <c r="B1684" t="s">
        <v>231</v>
      </c>
      <c r="C1684">
        <v>1.35102419567054</v>
      </c>
      <c r="D1684" t="s">
        <v>229</v>
      </c>
      <c r="E1684">
        <v>12014.658172098099</v>
      </c>
      <c r="F1684">
        <v>8</v>
      </c>
      <c r="I1684" t="s">
        <v>233</v>
      </c>
      <c r="J1684">
        <v>1</v>
      </c>
      <c r="K1684">
        <v>9999</v>
      </c>
      <c r="L1684">
        <v>4</v>
      </c>
      <c r="M1684" t="s">
        <v>225</v>
      </c>
      <c r="N1684">
        <v>0.85723925197609396</v>
      </c>
      <c r="O1684">
        <v>0.8</v>
      </c>
    </row>
    <row r="1685" spans="1:15">
      <c r="A1685">
        <v>2018</v>
      </c>
      <c r="B1685" t="s">
        <v>231</v>
      </c>
      <c r="C1685">
        <v>1.35102419567054</v>
      </c>
      <c r="D1685" t="s">
        <v>233</v>
      </c>
      <c r="E1685">
        <v>2000.8668337880699</v>
      </c>
      <c r="F1685">
        <v>2</v>
      </c>
      <c r="I1685" t="s">
        <v>233</v>
      </c>
      <c r="J1685">
        <v>1</v>
      </c>
      <c r="K1685">
        <v>9999</v>
      </c>
      <c r="L1685">
        <v>4</v>
      </c>
      <c r="M1685" t="s">
        <v>225</v>
      </c>
      <c r="N1685">
        <v>0.14276074802390601</v>
      </c>
      <c r="O1685">
        <v>0.2</v>
      </c>
    </row>
    <row r="1686" spans="1:15">
      <c r="A1686">
        <v>2018</v>
      </c>
      <c r="B1686" t="s">
        <v>231</v>
      </c>
      <c r="C1686">
        <v>1.35102419567054</v>
      </c>
      <c r="D1686" t="s">
        <v>229</v>
      </c>
      <c r="E1686">
        <v>11558.0119939615</v>
      </c>
      <c r="F1686">
        <v>12</v>
      </c>
      <c r="I1686" t="s">
        <v>233</v>
      </c>
      <c r="J1686">
        <v>1</v>
      </c>
      <c r="K1686">
        <v>9999</v>
      </c>
      <c r="L1686">
        <v>5</v>
      </c>
      <c r="M1686" t="s">
        <v>225</v>
      </c>
      <c r="N1686">
        <v>1</v>
      </c>
      <c r="O1686">
        <v>1</v>
      </c>
    </row>
    <row r="1687" spans="1:15">
      <c r="A1687">
        <v>2018</v>
      </c>
      <c r="B1687" t="s">
        <v>231</v>
      </c>
      <c r="C1687">
        <v>1.35102419567054</v>
      </c>
      <c r="D1687" t="s">
        <v>229</v>
      </c>
      <c r="E1687">
        <v>3603.1815298533302</v>
      </c>
      <c r="F1687">
        <v>4</v>
      </c>
      <c r="I1687" t="s">
        <v>233</v>
      </c>
      <c r="J1687">
        <v>1</v>
      </c>
      <c r="K1687">
        <v>9999</v>
      </c>
      <c r="L1687">
        <v>6</v>
      </c>
      <c r="M1687" t="s">
        <v>225</v>
      </c>
      <c r="N1687">
        <v>0.55597248280175104</v>
      </c>
      <c r="O1687">
        <v>0.57142857142857095</v>
      </c>
    </row>
    <row r="1688" spans="1:15">
      <c r="A1688">
        <v>2018</v>
      </c>
      <c r="B1688" t="s">
        <v>231</v>
      </c>
      <c r="C1688">
        <v>1.35102419567054</v>
      </c>
      <c r="D1688" t="s">
        <v>231</v>
      </c>
      <c r="E1688">
        <v>663.35288007423503</v>
      </c>
      <c r="F1688">
        <v>1</v>
      </c>
      <c r="I1688" t="s">
        <v>233</v>
      </c>
      <c r="J1688">
        <v>1</v>
      </c>
      <c r="K1688">
        <v>9999</v>
      </c>
      <c r="L1688">
        <v>6</v>
      </c>
      <c r="M1688" t="s">
        <v>225</v>
      </c>
      <c r="N1688">
        <v>0.10235563894100499</v>
      </c>
      <c r="O1688">
        <v>0.14285714285714299</v>
      </c>
    </row>
    <row r="1689" spans="1:15">
      <c r="A1689">
        <v>2018</v>
      </c>
      <c r="B1689" t="s">
        <v>231</v>
      </c>
      <c r="C1689">
        <v>1.35102419567054</v>
      </c>
      <c r="D1689" t="s">
        <v>233</v>
      </c>
      <c r="E1689">
        <v>2214.32865670401</v>
      </c>
      <c r="F1689">
        <v>2</v>
      </c>
      <c r="I1689" t="s">
        <v>233</v>
      </c>
      <c r="J1689">
        <v>1</v>
      </c>
      <c r="K1689">
        <v>9999</v>
      </c>
      <c r="L1689">
        <v>6</v>
      </c>
      <c r="M1689" t="s">
        <v>225</v>
      </c>
      <c r="N1689">
        <v>0.34167187825724399</v>
      </c>
      <c r="O1689">
        <v>0.28571428571428598</v>
      </c>
    </row>
    <row r="1690" spans="1:15">
      <c r="A1690">
        <v>2018</v>
      </c>
      <c r="B1690" t="s">
        <v>231</v>
      </c>
      <c r="C1690">
        <v>1.35102419567054</v>
      </c>
      <c r="D1690" t="s">
        <v>233</v>
      </c>
      <c r="E1690">
        <v>1137.5623727545899</v>
      </c>
      <c r="F1690">
        <v>1</v>
      </c>
      <c r="I1690" t="s">
        <v>233</v>
      </c>
      <c r="J1690">
        <v>1</v>
      </c>
      <c r="K1690">
        <v>9999</v>
      </c>
      <c r="L1690">
        <v>7</v>
      </c>
      <c r="M1690" t="s">
        <v>225</v>
      </c>
      <c r="N1690">
        <v>1</v>
      </c>
      <c r="O1690">
        <v>1</v>
      </c>
    </row>
    <row r="1691" spans="1:15">
      <c r="A1691">
        <v>2018</v>
      </c>
      <c r="B1691" t="s">
        <v>231</v>
      </c>
      <c r="C1691">
        <v>1.35102419567054</v>
      </c>
      <c r="D1691" t="s">
        <v>229</v>
      </c>
      <c r="E1691">
        <v>4207.0893453180597</v>
      </c>
      <c r="F1691">
        <v>4</v>
      </c>
      <c r="I1691" t="s">
        <v>233</v>
      </c>
      <c r="J1691">
        <v>1</v>
      </c>
      <c r="K1691">
        <v>9999</v>
      </c>
      <c r="L1691">
        <v>8</v>
      </c>
      <c r="M1691" t="s">
        <v>225</v>
      </c>
      <c r="N1691">
        <v>0.72016651248843699</v>
      </c>
      <c r="O1691">
        <v>0.66666666666666696</v>
      </c>
    </row>
    <row r="1692" spans="1:15">
      <c r="A1692">
        <v>2018</v>
      </c>
      <c r="B1692" t="s">
        <v>231</v>
      </c>
      <c r="C1692">
        <v>1.35102419567054</v>
      </c>
      <c r="D1692" t="s">
        <v>233</v>
      </c>
      <c r="E1692">
        <v>1634.7392767613501</v>
      </c>
      <c r="F1692">
        <v>2</v>
      </c>
      <c r="I1692" t="s">
        <v>233</v>
      </c>
      <c r="J1692">
        <v>1</v>
      </c>
      <c r="K1692">
        <v>9999</v>
      </c>
      <c r="L1692">
        <v>8</v>
      </c>
      <c r="M1692" t="s">
        <v>225</v>
      </c>
      <c r="N1692">
        <v>0.27983348751156301</v>
      </c>
      <c r="O1692">
        <v>0.33333333333333298</v>
      </c>
    </row>
    <row r="1693" spans="1:15">
      <c r="A1693">
        <v>2018</v>
      </c>
      <c r="B1693" t="s">
        <v>231</v>
      </c>
      <c r="C1693">
        <v>1.35102419567054</v>
      </c>
      <c r="D1693" t="s">
        <v>229</v>
      </c>
      <c r="E1693">
        <v>7013.1665997257696</v>
      </c>
      <c r="F1693">
        <v>7</v>
      </c>
      <c r="I1693" t="s">
        <v>233</v>
      </c>
      <c r="J1693">
        <v>1</v>
      </c>
      <c r="K1693">
        <v>9999</v>
      </c>
      <c r="L1693">
        <v>9</v>
      </c>
      <c r="M1693" t="s">
        <v>225</v>
      </c>
      <c r="N1693">
        <v>0.52577737263243196</v>
      </c>
      <c r="O1693">
        <v>0.53846153846153799</v>
      </c>
    </row>
    <row r="1694" spans="1:15">
      <c r="A1694">
        <v>2018</v>
      </c>
      <c r="B1694" t="s">
        <v>231</v>
      </c>
      <c r="C1694">
        <v>1.35102419567054</v>
      </c>
      <c r="D1694" t="s">
        <v>231</v>
      </c>
      <c r="E1694">
        <v>1303.7383488220701</v>
      </c>
      <c r="F1694">
        <v>1</v>
      </c>
      <c r="I1694" t="s">
        <v>233</v>
      </c>
      <c r="J1694">
        <v>1</v>
      </c>
      <c r="K1694">
        <v>9999</v>
      </c>
      <c r="L1694">
        <v>9</v>
      </c>
      <c r="M1694" t="s">
        <v>225</v>
      </c>
      <c r="N1694">
        <v>9.7741314696647402E-2</v>
      </c>
      <c r="O1694">
        <v>7.69230769230769E-2</v>
      </c>
    </row>
    <row r="1695" spans="1:15">
      <c r="A1695">
        <v>2018</v>
      </c>
      <c r="B1695" t="s">
        <v>231</v>
      </c>
      <c r="C1695">
        <v>1.35102419567054</v>
      </c>
      <c r="D1695" t="s">
        <v>233</v>
      </c>
      <c r="E1695">
        <v>5021.7569353074005</v>
      </c>
      <c r="F1695">
        <v>5</v>
      </c>
      <c r="I1695" t="s">
        <v>233</v>
      </c>
      <c r="J1695">
        <v>1</v>
      </c>
      <c r="K1695">
        <v>9999</v>
      </c>
      <c r="L1695">
        <v>9</v>
      </c>
      <c r="M1695" t="s">
        <v>225</v>
      </c>
      <c r="N1695">
        <v>0.376481312670921</v>
      </c>
      <c r="O1695">
        <v>0.38461538461538503</v>
      </c>
    </row>
    <row r="1696" spans="1:15">
      <c r="A1696">
        <v>2018</v>
      </c>
      <c r="B1696" t="s">
        <v>235</v>
      </c>
      <c r="C1696">
        <v>1.2648677574965701</v>
      </c>
      <c r="D1696" t="s">
        <v>229</v>
      </c>
      <c r="E1696">
        <v>14048.886182514399</v>
      </c>
      <c r="F1696">
        <v>18</v>
      </c>
      <c r="I1696" t="s">
        <v>233</v>
      </c>
      <c r="J1696">
        <v>1</v>
      </c>
      <c r="K1696">
        <v>9999</v>
      </c>
      <c r="L1696">
        <v>-8</v>
      </c>
      <c r="M1696" t="s">
        <v>225</v>
      </c>
      <c r="N1696">
        <v>0.84844549690627102</v>
      </c>
      <c r="O1696">
        <v>0.81818181818181801</v>
      </c>
    </row>
    <row r="1697" spans="1:15">
      <c r="A1697">
        <v>2018</v>
      </c>
      <c r="B1697" t="s">
        <v>235</v>
      </c>
      <c r="C1697">
        <v>1.2648677574965701</v>
      </c>
      <c r="D1697" t="s">
        <v>231</v>
      </c>
      <c r="E1697">
        <v>607.13652359835203</v>
      </c>
      <c r="F1697">
        <v>1</v>
      </c>
      <c r="I1697" t="s">
        <v>233</v>
      </c>
      <c r="J1697">
        <v>1</v>
      </c>
      <c r="K1697">
        <v>9999</v>
      </c>
      <c r="L1697">
        <v>-8</v>
      </c>
      <c r="M1697" t="s">
        <v>225</v>
      </c>
      <c r="N1697">
        <v>3.6666412038805302E-2</v>
      </c>
      <c r="O1697">
        <v>4.5454545454545497E-2</v>
      </c>
    </row>
    <row r="1698" spans="1:15">
      <c r="A1698">
        <v>2018</v>
      </c>
      <c r="B1698" t="s">
        <v>235</v>
      </c>
      <c r="C1698">
        <v>1.2648677574965701</v>
      </c>
      <c r="D1698" t="s">
        <v>233</v>
      </c>
      <c r="E1698">
        <v>1902.3611072748399</v>
      </c>
      <c r="F1698">
        <v>3</v>
      </c>
      <c r="I1698" t="s">
        <v>233</v>
      </c>
      <c r="J1698">
        <v>1</v>
      </c>
      <c r="K1698">
        <v>9999</v>
      </c>
      <c r="L1698">
        <v>-8</v>
      </c>
      <c r="M1698" t="s">
        <v>225</v>
      </c>
      <c r="N1698">
        <v>0.11488809105492299</v>
      </c>
      <c r="O1698">
        <v>0.13636363636363599</v>
      </c>
    </row>
    <row r="1699" spans="1:15">
      <c r="A1699">
        <v>2018</v>
      </c>
      <c r="B1699" t="s">
        <v>235</v>
      </c>
      <c r="C1699">
        <v>1.2648677574965701</v>
      </c>
      <c r="D1699" t="s">
        <v>227</v>
      </c>
      <c r="E1699">
        <v>806.98562928280899</v>
      </c>
      <c r="F1699">
        <v>1</v>
      </c>
      <c r="I1699" t="s">
        <v>233</v>
      </c>
      <c r="J1699">
        <v>1</v>
      </c>
      <c r="K1699">
        <v>9999</v>
      </c>
      <c r="L1699">
        <v>1</v>
      </c>
      <c r="M1699" t="s">
        <v>225</v>
      </c>
      <c r="N1699">
        <v>2.8836927176815102E-4</v>
      </c>
      <c r="O1699">
        <v>3.0712530712530701E-4</v>
      </c>
    </row>
    <row r="1700" spans="1:15">
      <c r="A1700">
        <v>2018</v>
      </c>
      <c r="B1700" t="s">
        <v>235</v>
      </c>
      <c r="C1700">
        <v>1.2648677574965701</v>
      </c>
      <c r="D1700" t="s">
        <v>229</v>
      </c>
      <c r="E1700">
        <v>1937945.63189649</v>
      </c>
      <c r="F1700">
        <v>2254</v>
      </c>
      <c r="I1700" t="s">
        <v>233</v>
      </c>
      <c r="J1700">
        <v>1</v>
      </c>
      <c r="K1700">
        <v>9999</v>
      </c>
      <c r="L1700">
        <v>1</v>
      </c>
      <c r="M1700" t="s">
        <v>225</v>
      </c>
      <c r="N1700">
        <v>0.69250795840431401</v>
      </c>
      <c r="O1700">
        <v>0.69226044226044203</v>
      </c>
    </row>
    <row r="1701" spans="1:15">
      <c r="A1701">
        <v>2018</v>
      </c>
      <c r="B1701" t="s">
        <v>235</v>
      </c>
      <c r="C1701">
        <v>1.2648677574965701</v>
      </c>
      <c r="D1701" t="s">
        <v>231</v>
      </c>
      <c r="E1701">
        <v>3673.1759677700302</v>
      </c>
      <c r="F1701">
        <v>4</v>
      </c>
      <c r="I1701" t="s">
        <v>233</v>
      </c>
      <c r="J1701">
        <v>1</v>
      </c>
      <c r="K1701">
        <v>9999</v>
      </c>
      <c r="L1701">
        <v>1</v>
      </c>
      <c r="M1701" t="s">
        <v>225</v>
      </c>
      <c r="N1701">
        <v>1.31257737494469E-3</v>
      </c>
      <c r="O1701">
        <v>1.22850122850123E-3</v>
      </c>
    </row>
    <row r="1702" spans="1:15">
      <c r="A1702">
        <v>2018</v>
      </c>
      <c r="B1702" t="s">
        <v>235</v>
      </c>
      <c r="C1702">
        <v>1.2648677574965701</v>
      </c>
      <c r="D1702" t="s">
        <v>233</v>
      </c>
      <c r="E1702">
        <v>856019.49276992097</v>
      </c>
      <c r="F1702">
        <v>997</v>
      </c>
      <c r="I1702" t="s">
        <v>233</v>
      </c>
      <c r="J1702">
        <v>1</v>
      </c>
      <c r="K1702">
        <v>9999</v>
      </c>
      <c r="L1702">
        <v>1</v>
      </c>
      <c r="M1702" t="s">
        <v>225</v>
      </c>
      <c r="N1702">
        <v>0.30589109494897299</v>
      </c>
      <c r="O1702">
        <v>0.30620393120393102</v>
      </c>
    </row>
    <row r="1703" spans="1:15">
      <c r="A1703">
        <v>2018</v>
      </c>
      <c r="B1703" t="s">
        <v>235</v>
      </c>
      <c r="C1703">
        <v>1.2648677574965701</v>
      </c>
      <c r="D1703" t="s">
        <v>227</v>
      </c>
      <c r="E1703">
        <v>1010.62933823976</v>
      </c>
      <c r="F1703">
        <v>1</v>
      </c>
      <c r="I1703" t="s">
        <v>233</v>
      </c>
      <c r="J1703">
        <v>1</v>
      </c>
      <c r="K1703">
        <v>9999</v>
      </c>
      <c r="L1703">
        <v>2</v>
      </c>
      <c r="M1703" t="s">
        <v>225</v>
      </c>
      <c r="N1703">
        <v>1.91381691981826E-4</v>
      </c>
      <c r="O1703">
        <v>1.6589250165892499E-4</v>
      </c>
    </row>
    <row r="1704" spans="1:15">
      <c r="A1704">
        <v>2018</v>
      </c>
      <c r="B1704" t="s">
        <v>235</v>
      </c>
      <c r="C1704">
        <v>1.2648677574965701</v>
      </c>
      <c r="D1704" t="s">
        <v>229</v>
      </c>
      <c r="E1704">
        <v>3927314.4624740002</v>
      </c>
      <c r="F1704">
        <v>4468</v>
      </c>
      <c r="I1704" t="s">
        <v>233</v>
      </c>
      <c r="J1704">
        <v>1</v>
      </c>
      <c r="K1704">
        <v>9999</v>
      </c>
      <c r="L1704">
        <v>2</v>
      </c>
      <c r="M1704" t="s">
        <v>225</v>
      </c>
      <c r="N1704">
        <v>0.74371093172703695</v>
      </c>
      <c r="O1704">
        <v>0.74120769741207704</v>
      </c>
    </row>
    <row r="1705" spans="1:15">
      <c r="A1705">
        <v>2018</v>
      </c>
      <c r="B1705" t="s">
        <v>235</v>
      </c>
      <c r="C1705">
        <v>1.2648677574965701</v>
      </c>
      <c r="D1705" t="s">
        <v>231</v>
      </c>
      <c r="E1705">
        <v>2247.6700050713998</v>
      </c>
      <c r="F1705">
        <v>3</v>
      </c>
      <c r="I1705" t="s">
        <v>233</v>
      </c>
      <c r="J1705">
        <v>1</v>
      </c>
      <c r="K1705">
        <v>9999</v>
      </c>
      <c r="L1705">
        <v>2</v>
      </c>
      <c r="M1705" t="s">
        <v>225</v>
      </c>
      <c r="N1705">
        <v>4.2563863160413498E-4</v>
      </c>
      <c r="O1705">
        <v>4.9767750497677499E-4</v>
      </c>
    </row>
    <row r="1706" spans="1:15">
      <c r="A1706">
        <v>2018</v>
      </c>
      <c r="B1706" t="s">
        <v>235</v>
      </c>
      <c r="C1706">
        <v>1.2648677574965701</v>
      </c>
      <c r="D1706" t="s">
        <v>233</v>
      </c>
      <c r="E1706">
        <v>1350127.43355838</v>
      </c>
      <c r="F1706">
        <v>1556</v>
      </c>
      <c r="I1706" t="s">
        <v>233</v>
      </c>
      <c r="J1706">
        <v>1</v>
      </c>
      <c r="K1706">
        <v>9999</v>
      </c>
      <c r="L1706">
        <v>2</v>
      </c>
      <c r="M1706" t="s">
        <v>225</v>
      </c>
      <c r="N1706">
        <v>0.25567204794937698</v>
      </c>
      <c r="O1706">
        <v>0.25812873258128699</v>
      </c>
    </row>
    <row r="1707" spans="1:15">
      <c r="A1707">
        <v>2018</v>
      </c>
      <c r="B1707" t="s">
        <v>235</v>
      </c>
      <c r="C1707">
        <v>1.2648677574965701</v>
      </c>
      <c r="D1707" t="s">
        <v>229</v>
      </c>
      <c r="E1707">
        <v>2683742.0185426399</v>
      </c>
      <c r="F1707">
        <v>2972</v>
      </c>
      <c r="I1707" t="s">
        <v>233</v>
      </c>
      <c r="J1707">
        <v>1</v>
      </c>
      <c r="K1707">
        <v>9999</v>
      </c>
      <c r="L1707">
        <v>3</v>
      </c>
      <c r="M1707" t="s">
        <v>225</v>
      </c>
      <c r="N1707">
        <v>0.73111948522190695</v>
      </c>
      <c r="O1707">
        <v>0.72986247544204297</v>
      </c>
    </row>
    <row r="1708" spans="1:15">
      <c r="A1708">
        <v>2018</v>
      </c>
      <c r="B1708" t="s">
        <v>235</v>
      </c>
      <c r="C1708">
        <v>1.2648677574965701</v>
      </c>
      <c r="D1708" t="s">
        <v>231</v>
      </c>
      <c r="E1708">
        <v>813.30996807029203</v>
      </c>
      <c r="F1708">
        <v>1</v>
      </c>
      <c r="I1708" t="s">
        <v>233</v>
      </c>
      <c r="J1708">
        <v>1</v>
      </c>
      <c r="K1708">
        <v>9999</v>
      </c>
      <c r="L1708">
        <v>3</v>
      </c>
      <c r="M1708" t="s">
        <v>225</v>
      </c>
      <c r="N1708">
        <v>2.21566291049204E-4</v>
      </c>
      <c r="O1708">
        <v>2.4557956777996101E-4</v>
      </c>
    </row>
    <row r="1709" spans="1:15">
      <c r="A1709">
        <v>2018</v>
      </c>
      <c r="B1709" t="s">
        <v>235</v>
      </c>
      <c r="C1709">
        <v>1.2648677574965701</v>
      </c>
      <c r="D1709" t="s">
        <v>233</v>
      </c>
      <c r="E1709">
        <v>986174.38501631794</v>
      </c>
      <c r="F1709">
        <v>1099</v>
      </c>
      <c r="I1709" t="s">
        <v>233</v>
      </c>
      <c r="J1709">
        <v>1</v>
      </c>
      <c r="K1709">
        <v>9999</v>
      </c>
      <c r="L1709">
        <v>3</v>
      </c>
      <c r="M1709" t="s">
        <v>225</v>
      </c>
      <c r="N1709">
        <v>0.26865894848704303</v>
      </c>
      <c r="O1709">
        <v>0.26989194499017699</v>
      </c>
    </row>
    <row r="1710" spans="1:15">
      <c r="A1710">
        <v>2018</v>
      </c>
      <c r="B1710" t="s">
        <v>235</v>
      </c>
      <c r="C1710">
        <v>1.2648677574965701</v>
      </c>
      <c r="D1710" t="s">
        <v>229</v>
      </c>
      <c r="E1710">
        <v>2517585.1953146202</v>
      </c>
      <c r="F1710">
        <v>2955</v>
      </c>
      <c r="I1710" t="s">
        <v>233</v>
      </c>
      <c r="J1710">
        <v>1</v>
      </c>
      <c r="K1710">
        <v>9999</v>
      </c>
      <c r="L1710">
        <v>4</v>
      </c>
      <c r="M1710" t="s">
        <v>225</v>
      </c>
      <c r="N1710">
        <v>0.87578001592812105</v>
      </c>
      <c r="O1710">
        <v>0.87972610896100001</v>
      </c>
    </row>
    <row r="1711" spans="1:15">
      <c r="A1711">
        <v>2018</v>
      </c>
      <c r="B1711" t="s">
        <v>235</v>
      </c>
      <c r="C1711">
        <v>1.2648677574965701</v>
      </c>
      <c r="D1711" t="s">
        <v>233</v>
      </c>
      <c r="E1711">
        <v>357092.40582540102</v>
      </c>
      <c r="F1711">
        <v>404</v>
      </c>
      <c r="I1711" t="s">
        <v>233</v>
      </c>
      <c r="J1711">
        <v>1</v>
      </c>
      <c r="K1711">
        <v>9999</v>
      </c>
      <c r="L1711">
        <v>4</v>
      </c>
      <c r="M1711" t="s">
        <v>225</v>
      </c>
      <c r="N1711">
        <v>0.12421998407187899</v>
      </c>
      <c r="O1711">
        <v>0.12027389103900001</v>
      </c>
    </row>
    <row r="1712" spans="1:15">
      <c r="A1712">
        <v>2018</v>
      </c>
      <c r="B1712" t="s">
        <v>235</v>
      </c>
      <c r="C1712">
        <v>1.2648677574965701</v>
      </c>
      <c r="D1712" t="s">
        <v>229</v>
      </c>
      <c r="E1712">
        <v>2167927.6821677899</v>
      </c>
      <c r="F1712">
        <v>2402</v>
      </c>
      <c r="I1712" t="s">
        <v>233</v>
      </c>
      <c r="J1712">
        <v>1</v>
      </c>
      <c r="K1712">
        <v>9999</v>
      </c>
      <c r="L1712">
        <v>5</v>
      </c>
      <c r="M1712" t="s">
        <v>225</v>
      </c>
      <c r="N1712">
        <v>0.76696437640928805</v>
      </c>
      <c r="O1712">
        <v>0.76496815286624198</v>
      </c>
    </row>
    <row r="1713" spans="1:15">
      <c r="A1713">
        <v>2018</v>
      </c>
      <c r="B1713" t="s">
        <v>235</v>
      </c>
      <c r="C1713">
        <v>1.2648677574965701</v>
      </c>
      <c r="D1713" t="s">
        <v>231</v>
      </c>
      <c r="E1713">
        <v>4852.0327177568297</v>
      </c>
      <c r="F1713">
        <v>5</v>
      </c>
      <c r="I1713" t="s">
        <v>233</v>
      </c>
      <c r="J1713">
        <v>1</v>
      </c>
      <c r="K1713">
        <v>9999</v>
      </c>
      <c r="L1713">
        <v>5</v>
      </c>
      <c r="M1713" t="s">
        <v>225</v>
      </c>
      <c r="N1713">
        <v>1.71654076761949E-3</v>
      </c>
      <c r="O1713">
        <v>1.5923566878980899E-3</v>
      </c>
    </row>
    <row r="1714" spans="1:15">
      <c r="A1714">
        <v>2018</v>
      </c>
      <c r="B1714" t="s">
        <v>235</v>
      </c>
      <c r="C1714">
        <v>1.2648677574965701</v>
      </c>
      <c r="D1714" t="s">
        <v>233</v>
      </c>
      <c r="E1714">
        <v>653854.41422148806</v>
      </c>
      <c r="F1714">
        <v>733</v>
      </c>
      <c r="I1714" t="s">
        <v>233</v>
      </c>
      <c r="J1714">
        <v>1</v>
      </c>
      <c r="K1714">
        <v>9999</v>
      </c>
      <c r="L1714">
        <v>5</v>
      </c>
      <c r="M1714" t="s">
        <v>225</v>
      </c>
      <c r="N1714">
        <v>0.23131908282309199</v>
      </c>
      <c r="O1714">
        <v>0.23343949044585999</v>
      </c>
    </row>
    <row r="1715" spans="1:15">
      <c r="A1715">
        <v>2018</v>
      </c>
      <c r="B1715" t="s">
        <v>235</v>
      </c>
      <c r="C1715">
        <v>1.2648677574965701</v>
      </c>
      <c r="D1715" t="s">
        <v>229</v>
      </c>
      <c r="E1715">
        <v>1618434.97688182</v>
      </c>
      <c r="F1715">
        <v>1861</v>
      </c>
      <c r="I1715" t="s">
        <v>233</v>
      </c>
      <c r="J1715">
        <v>1</v>
      </c>
      <c r="K1715">
        <v>9999</v>
      </c>
      <c r="L1715">
        <v>6</v>
      </c>
      <c r="M1715" t="s">
        <v>225</v>
      </c>
      <c r="N1715">
        <v>0.632568089133967</v>
      </c>
      <c r="O1715">
        <v>0.63493688161037198</v>
      </c>
    </row>
    <row r="1716" spans="1:15">
      <c r="A1716">
        <v>2018</v>
      </c>
      <c r="B1716" t="s">
        <v>235</v>
      </c>
      <c r="C1716">
        <v>1.2648677574965701</v>
      </c>
      <c r="D1716" t="s">
        <v>231</v>
      </c>
      <c r="E1716">
        <v>1750.5769763752501</v>
      </c>
      <c r="F1716">
        <v>2</v>
      </c>
      <c r="I1716" t="s">
        <v>233</v>
      </c>
      <c r="J1716">
        <v>1</v>
      </c>
      <c r="K1716">
        <v>9999</v>
      </c>
      <c r="L1716">
        <v>6</v>
      </c>
      <c r="M1716" t="s">
        <v>225</v>
      </c>
      <c r="N1716">
        <v>6.84216016488419E-4</v>
      </c>
      <c r="O1716">
        <v>6.8236096895257596E-4</v>
      </c>
    </row>
    <row r="1717" spans="1:15">
      <c r="A1717">
        <v>2018</v>
      </c>
      <c r="B1717" t="s">
        <v>235</v>
      </c>
      <c r="C1717">
        <v>1.2648677574965701</v>
      </c>
      <c r="D1717" t="s">
        <v>233</v>
      </c>
      <c r="E1717">
        <v>938329.497221253</v>
      </c>
      <c r="F1717">
        <v>1068</v>
      </c>
      <c r="I1717" t="s">
        <v>233</v>
      </c>
      <c r="J1717">
        <v>1</v>
      </c>
      <c r="K1717">
        <v>9999</v>
      </c>
      <c r="L1717">
        <v>6</v>
      </c>
      <c r="M1717" t="s">
        <v>225</v>
      </c>
      <c r="N1717">
        <v>0.366747694849544</v>
      </c>
      <c r="O1717">
        <v>0.36438075742067599</v>
      </c>
    </row>
    <row r="1718" spans="1:15">
      <c r="A1718">
        <v>2018</v>
      </c>
      <c r="B1718" t="s">
        <v>235</v>
      </c>
      <c r="C1718">
        <v>1.2648677574965701</v>
      </c>
      <c r="D1718" t="s">
        <v>227</v>
      </c>
      <c r="E1718">
        <v>1325.5814098563999</v>
      </c>
      <c r="F1718">
        <v>1</v>
      </c>
      <c r="I1718" t="s">
        <v>233</v>
      </c>
      <c r="J1718">
        <v>1</v>
      </c>
      <c r="K1718">
        <v>9999</v>
      </c>
      <c r="L1718">
        <v>7</v>
      </c>
      <c r="M1718" t="s">
        <v>225</v>
      </c>
      <c r="N1718">
        <v>6.2241649641278998E-4</v>
      </c>
      <c r="O1718">
        <v>4.2372881355932202E-4</v>
      </c>
    </row>
    <row r="1719" spans="1:15">
      <c r="A1719">
        <v>2018</v>
      </c>
      <c r="B1719" t="s">
        <v>235</v>
      </c>
      <c r="C1719">
        <v>1.2648677574965701</v>
      </c>
      <c r="D1719" t="s">
        <v>229</v>
      </c>
      <c r="E1719">
        <v>1437130.09739002</v>
      </c>
      <c r="F1719">
        <v>1613</v>
      </c>
      <c r="I1719" t="s">
        <v>233</v>
      </c>
      <c r="J1719">
        <v>1</v>
      </c>
      <c r="K1719">
        <v>9999</v>
      </c>
      <c r="L1719">
        <v>7</v>
      </c>
      <c r="M1719" t="s">
        <v>225</v>
      </c>
      <c r="N1719">
        <v>0.67479331971302303</v>
      </c>
      <c r="O1719">
        <v>0.68347457627118602</v>
      </c>
    </row>
    <row r="1720" spans="1:15">
      <c r="A1720">
        <v>2018</v>
      </c>
      <c r="B1720" t="s">
        <v>235</v>
      </c>
      <c r="C1720">
        <v>1.2648677574965701</v>
      </c>
      <c r="D1720" t="s">
        <v>231</v>
      </c>
      <c r="E1720">
        <v>1186.44595653178</v>
      </c>
      <c r="F1720">
        <v>2</v>
      </c>
      <c r="I1720" t="s">
        <v>233</v>
      </c>
      <c r="J1720">
        <v>1</v>
      </c>
      <c r="K1720">
        <v>9999</v>
      </c>
      <c r="L1720">
        <v>7</v>
      </c>
      <c r="M1720" t="s">
        <v>225</v>
      </c>
      <c r="N1720">
        <v>5.5708652064427198E-4</v>
      </c>
      <c r="O1720">
        <v>8.4745762711864404E-4</v>
      </c>
    </row>
    <row r="1721" spans="1:15">
      <c r="A1721">
        <v>2018</v>
      </c>
      <c r="B1721" t="s">
        <v>235</v>
      </c>
      <c r="C1721">
        <v>1.2648677574965701</v>
      </c>
      <c r="D1721" t="s">
        <v>233</v>
      </c>
      <c r="E1721">
        <v>690091.61060600705</v>
      </c>
      <c r="F1721">
        <v>744</v>
      </c>
      <c r="I1721" t="s">
        <v>233</v>
      </c>
      <c r="J1721">
        <v>1</v>
      </c>
      <c r="K1721">
        <v>9999</v>
      </c>
      <c r="L1721">
        <v>7</v>
      </c>
      <c r="M1721" t="s">
        <v>225</v>
      </c>
      <c r="N1721">
        <v>0.32402717726991997</v>
      </c>
      <c r="O1721">
        <v>0.31525423728813601</v>
      </c>
    </row>
    <row r="1722" spans="1:15">
      <c r="A1722">
        <v>2018</v>
      </c>
      <c r="B1722" t="s">
        <v>235</v>
      </c>
      <c r="C1722">
        <v>1.2648677574965701</v>
      </c>
      <c r="D1722" t="s">
        <v>227</v>
      </c>
      <c r="E1722">
        <v>1545.6683996608001</v>
      </c>
      <c r="F1722">
        <v>1</v>
      </c>
      <c r="I1722" t="s">
        <v>233</v>
      </c>
      <c r="J1722">
        <v>1</v>
      </c>
      <c r="K1722">
        <v>9999</v>
      </c>
      <c r="L1722">
        <v>8</v>
      </c>
      <c r="M1722" t="s">
        <v>225</v>
      </c>
      <c r="N1722">
        <v>8.4503789185866199E-4</v>
      </c>
      <c r="O1722">
        <v>4.7984644913627599E-4</v>
      </c>
    </row>
    <row r="1723" spans="1:15">
      <c r="A1723">
        <v>2018</v>
      </c>
      <c r="B1723" t="s">
        <v>235</v>
      </c>
      <c r="C1723">
        <v>1.2648677574965701</v>
      </c>
      <c r="D1723" t="s">
        <v>229</v>
      </c>
      <c r="E1723">
        <v>1090711.91057014</v>
      </c>
      <c r="F1723">
        <v>1262</v>
      </c>
      <c r="I1723" t="s">
        <v>233</v>
      </c>
      <c r="J1723">
        <v>1</v>
      </c>
      <c r="K1723">
        <v>9999</v>
      </c>
      <c r="L1723">
        <v>8</v>
      </c>
      <c r="M1723" t="s">
        <v>225</v>
      </c>
      <c r="N1723">
        <v>0.59630700461728103</v>
      </c>
      <c r="O1723">
        <v>0.60556621880998096</v>
      </c>
    </row>
    <row r="1724" spans="1:15">
      <c r="A1724">
        <v>2018</v>
      </c>
      <c r="B1724" t="s">
        <v>235</v>
      </c>
      <c r="C1724">
        <v>1.2648677574965701</v>
      </c>
      <c r="D1724" t="s">
        <v>231</v>
      </c>
      <c r="E1724">
        <v>1925.12872690977</v>
      </c>
      <c r="F1724">
        <v>2</v>
      </c>
      <c r="I1724" t="s">
        <v>233</v>
      </c>
      <c r="J1724">
        <v>1</v>
      </c>
      <c r="K1724">
        <v>9999</v>
      </c>
      <c r="L1724">
        <v>8</v>
      </c>
      <c r="M1724" t="s">
        <v>225</v>
      </c>
      <c r="N1724">
        <v>1.0524940027895899E-3</v>
      </c>
      <c r="O1724">
        <v>9.5969289827255297E-4</v>
      </c>
    </row>
    <row r="1725" spans="1:15">
      <c r="A1725">
        <v>2018</v>
      </c>
      <c r="B1725" t="s">
        <v>235</v>
      </c>
      <c r="C1725">
        <v>1.2648677574965701</v>
      </c>
      <c r="D1725" t="s">
        <v>233</v>
      </c>
      <c r="E1725">
        <v>734928.64287374495</v>
      </c>
      <c r="F1725">
        <v>819</v>
      </c>
      <c r="I1725" t="s">
        <v>233</v>
      </c>
      <c r="J1725">
        <v>1</v>
      </c>
      <c r="K1725">
        <v>9999</v>
      </c>
      <c r="L1725">
        <v>8</v>
      </c>
      <c r="M1725" t="s">
        <v>225</v>
      </c>
      <c r="N1725">
        <v>0.40179546348806999</v>
      </c>
      <c r="O1725">
        <v>0.39299424184261</v>
      </c>
    </row>
    <row r="1726" spans="1:15">
      <c r="A1726">
        <v>2018</v>
      </c>
      <c r="B1726" t="s">
        <v>235</v>
      </c>
      <c r="C1726">
        <v>1.2648677574965701</v>
      </c>
      <c r="D1726" t="s">
        <v>229</v>
      </c>
      <c r="E1726">
        <v>1813577.5096406401</v>
      </c>
      <c r="F1726">
        <v>2077</v>
      </c>
      <c r="I1726" t="s">
        <v>233</v>
      </c>
      <c r="J1726">
        <v>1</v>
      </c>
      <c r="K1726">
        <v>9999</v>
      </c>
      <c r="L1726">
        <v>9</v>
      </c>
      <c r="M1726" t="s">
        <v>225</v>
      </c>
      <c r="N1726">
        <v>0.61656644328549204</v>
      </c>
      <c r="O1726">
        <v>0.63692118981907397</v>
      </c>
    </row>
    <row r="1727" spans="1:15">
      <c r="A1727">
        <v>2018</v>
      </c>
      <c r="B1727" t="s">
        <v>235</v>
      </c>
      <c r="C1727">
        <v>1.2648677574965701</v>
      </c>
      <c r="D1727" t="s">
        <v>231</v>
      </c>
      <c r="E1727">
        <v>2013.6694699345301</v>
      </c>
      <c r="F1727">
        <v>3</v>
      </c>
      <c r="I1727" t="s">
        <v>233</v>
      </c>
      <c r="J1727">
        <v>1</v>
      </c>
      <c r="K1727">
        <v>9999</v>
      </c>
      <c r="L1727">
        <v>9</v>
      </c>
      <c r="M1727" t="s">
        <v>225</v>
      </c>
      <c r="N1727">
        <v>6.8459220321723897E-4</v>
      </c>
      <c r="O1727">
        <v>9.1996320147194101E-4</v>
      </c>
    </row>
    <row r="1728" spans="1:15">
      <c r="A1728">
        <v>2018</v>
      </c>
      <c r="B1728" t="s">
        <v>235</v>
      </c>
      <c r="C1728">
        <v>1.2648677574965701</v>
      </c>
      <c r="D1728" t="s">
        <v>233</v>
      </c>
      <c r="E1728">
        <v>1125823.37465048</v>
      </c>
      <c r="F1728">
        <v>1181</v>
      </c>
      <c r="I1728" t="s">
        <v>233</v>
      </c>
      <c r="J1728">
        <v>1</v>
      </c>
      <c r="K1728">
        <v>9999</v>
      </c>
      <c r="L1728">
        <v>9</v>
      </c>
      <c r="M1728" t="s">
        <v>225</v>
      </c>
      <c r="N1728">
        <v>0.38274896451129098</v>
      </c>
      <c r="O1728">
        <v>0.362158846979454</v>
      </c>
    </row>
    <row r="1729" spans="1:15">
      <c r="A1729">
        <v>2018</v>
      </c>
      <c r="B1729" t="s">
        <v>227</v>
      </c>
      <c r="D1729" t="s">
        <v>227</v>
      </c>
      <c r="F1729">
        <v>1328</v>
      </c>
      <c r="I1729" t="s">
        <v>233</v>
      </c>
      <c r="J1729">
        <v>2</v>
      </c>
      <c r="K1729">
        <v>9999</v>
      </c>
      <c r="L1729">
        <v>-9</v>
      </c>
      <c r="M1729" t="s">
        <v>225</v>
      </c>
      <c r="O1729">
        <v>1</v>
      </c>
    </row>
    <row r="1730" spans="1:15">
      <c r="A1730">
        <v>2018</v>
      </c>
      <c r="B1730" t="s">
        <v>227</v>
      </c>
      <c r="D1730" t="s">
        <v>227</v>
      </c>
      <c r="F1730">
        <v>14089</v>
      </c>
      <c r="I1730" t="s">
        <v>233</v>
      </c>
      <c r="J1730">
        <v>3</v>
      </c>
      <c r="K1730">
        <v>9999</v>
      </c>
      <c r="L1730">
        <v>-9</v>
      </c>
      <c r="M1730" t="s">
        <v>225</v>
      </c>
      <c r="O1730">
        <v>1</v>
      </c>
    </row>
    <row r="1731" spans="1:15">
      <c r="A1731">
        <v>2019</v>
      </c>
      <c r="B1731" t="s">
        <v>227</v>
      </c>
      <c r="D1731" t="s">
        <v>227</v>
      </c>
      <c r="F1731">
        <v>8479</v>
      </c>
      <c r="I1731" t="s">
        <v>227</v>
      </c>
      <c r="J1731">
        <v>3</v>
      </c>
      <c r="K1731">
        <v>9999</v>
      </c>
      <c r="L1731">
        <v>9999</v>
      </c>
      <c r="M1731" t="s">
        <v>225</v>
      </c>
      <c r="O1731">
        <v>1</v>
      </c>
    </row>
    <row r="1732" spans="1:15">
      <c r="A1732">
        <v>2019</v>
      </c>
      <c r="B1732" t="s">
        <v>227</v>
      </c>
      <c r="D1732" t="s">
        <v>227</v>
      </c>
      <c r="F1732">
        <v>14509</v>
      </c>
      <c r="I1732" t="s">
        <v>227</v>
      </c>
      <c r="J1732">
        <v>4</v>
      </c>
      <c r="K1732">
        <v>9999</v>
      </c>
      <c r="L1732">
        <v>9999</v>
      </c>
      <c r="M1732" t="s">
        <v>225</v>
      </c>
      <c r="O1732">
        <v>1</v>
      </c>
    </row>
    <row r="1733" spans="1:15">
      <c r="A1733">
        <v>2019</v>
      </c>
      <c r="B1733" t="s">
        <v>226</v>
      </c>
      <c r="C1733">
        <v>1.30117911048601</v>
      </c>
      <c r="D1733" t="s">
        <v>227</v>
      </c>
      <c r="E1733">
        <v>1577043.3948792601</v>
      </c>
      <c r="F1733">
        <v>1071</v>
      </c>
      <c r="I1733" t="s">
        <v>229</v>
      </c>
      <c r="J1733">
        <v>1</v>
      </c>
      <c r="K1733">
        <v>9999</v>
      </c>
      <c r="L1733">
        <v>9999</v>
      </c>
      <c r="M1733" t="s">
        <v>225</v>
      </c>
      <c r="N1733">
        <v>1</v>
      </c>
      <c r="O1733">
        <v>1</v>
      </c>
    </row>
    <row r="1734" spans="1:15">
      <c r="A1734">
        <v>2019</v>
      </c>
      <c r="B1734" t="s">
        <v>227</v>
      </c>
      <c r="C1734">
        <v>1.2310526159422399</v>
      </c>
      <c r="D1734" t="s">
        <v>227</v>
      </c>
      <c r="E1734">
        <v>9573.8961941828293</v>
      </c>
      <c r="F1734">
        <v>11</v>
      </c>
      <c r="I1734" t="s">
        <v>229</v>
      </c>
      <c r="J1734">
        <v>1</v>
      </c>
      <c r="K1734">
        <v>9999</v>
      </c>
      <c r="L1734">
        <v>9999</v>
      </c>
      <c r="M1734" t="s">
        <v>225</v>
      </c>
      <c r="N1734">
        <v>1</v>
      </c>
      <c r="O1734">
        <v>1</v>
      </c>
    </row>
    <row r="1735" spans="1:15">
      <c r="A1735">
        <v>2019</v>
      </c>
      <c r="B1735" t="s">
        <v>231</v>
      </c>
      <c r="C1735">
        <v>1.3520397868223999</v>
      </c>
      <c r="D1735" t="s">
        <v>227</v>
      </c>
      <c r="E1735">
        <v>39613.413714109403</v>
      </c>
      <c r="F1735">
        <v>32</v>
      </c>
      <c r="I1735" t="s">
        <v>229</v>
      </c>
      <c r="J1735">
        <v>1</v>
      </c>
      <c r="K1735">
        <v>9999</v>
      </c>
      <c r="L1735">
        <v>9999</v>
      </c>
      <c r="M1735" t="s">
        <v>225</v>
      </c>
      <c r="N1735">
        <v>0.98786203176101695</v>
      </c>
      <c r="O1735">
        <v>0.96969696969696995</v>
      </c>
    </row>
    <row r="1736" spans="1:15">
      <c r="A1736">
        <v>2019</v>
      </c>
      <c r="B1736" t="s">
        <v>231</v>
      </c>
      <c r="C1736">
        <v>1.3520397868223999</v>
      </c>
      <c r="D1736" t="s">
        <v>229</v>
      </c>
      <c r="E1736">
        <v>486.734323256062</v>
      </c>
      <c r="F1736">
        <v>1</v>
      </c>
      <c r="I1736" t="s">
        <v>229</v>
      </c>
      <c r="J1736">
        <v>1</v>
      </c>
      <c r="K1736">
        <v>9999</v>
      </c>
      <c r="L1736">
        <v>9999</v>
      </c>
      <c r="M1736" t="s">
        <v>225</v>
      </c>
      <c r="N1736">
        <v>1.21379682389831E-2</v>
      </c>
      <c r="O1736">
        <v>3.03030303030303E-2</v>
      </c>
    </row>
    <row r="1737" spans="1:15">
      <c r="A1737">
        <v>2019</v>
      </c>
      <c r="B1737" t="s">
        <v>235</v>
      </c>
      <c r="C1737">
        <v>1.2706625422298701</v>
      </c>
      <c r="D1737" t="s">
        <v>227</v>
      </c>
      <c r="E1737">
        <v>7328382.2968428303</v>
      </c>
      <c r="F1737">
        <v>7388</v>
      </c>
      <c r="I1737" t="s">
        <v>229</v>
      </c>
      <c r="J1737">
        <v>1</v>
      </c>
      <c r="K1737">
        <v>9999</v>
      </c>
      <c r="L1737">
        <v>9999</v>
      </c>
      <c r="M1737" t="s">
        <v>225</v>
      </c>
      <c r="N1737">
        <v>0.98960594528399104</v>
      </c>
      <c r="O1737">
        <v>0.97172168880705001</v>
      </c>
    </row>
    <row r="1738" spans="1:15">
      <c r="A1738">
        <v>2019</v>
      </c>
      <c r="B1738" t="s">
        <v>235</v>
      </c>
      <c r="C1738">
        <v>1.2706625422298701</v>
      </c>
      <c r="D1738" t="s">
        <v>229</v>
      </c>
      <c r="E1738">
        <v>70576.409583073706</v>
      </c>
      <c r="F1738">
        <v>199</v>
      </c>
      <c r="I1738" t="s">
        <v>229</v>
      </c>
      <c r="J1738">
        <v>1</v>
      </c>
      <c r="K1738">
        <v>9999</v>
      </c>
      <c r="L1738">
        <v>9999</v>
      </c>
      <c r="M1738" t="s">
        <v>225</v>
      </c>
      <c r="N1738">
        <v>9.5304572948244001E-3</v>
      </c>
      <c r="O1738">
        <v>2.6173878732079402E-2</v>
      </c>
    </row>
    <row r="1739" spans="1:15">
      <c r="A1739">
        <v>2019</v>
      </c>
      <c r="B1739" t="s">
        <v>235</v>
      </c>
      <c r="C1739">
        <v>1.2706625422298701</v>
      </c>
      <c r="D1739" t="s">
        <v>233</v>
      </c>
      <c r="E1739">
        <v>6395.2445750429397</v>
      </c>
      <c r="F1739">
        <v>16</v>
      </c>
      <c r="I1739" t="s">
        <v>229</v>
      </c>
      <c r="J1739">
        <v>1</v>
      </c>
      <c r="K1739">
        <v>9999</v>
      </c>
      <c r="L1739">
        <v>9999</v>
      </c>
      <c r="M1739" t="s">
        <v>225</v>
      </c>
      <c r="N1739">
        <v>8.6359742118451003E-4</v>
      </c>
      <c r="O1739">
        <v>2.1044324608707099E-3</v>
      </c>
    </row>
    <row r="1740" spans="1:15">
      <c r="A1740">
        <v>2019</v>
      </c>
      <c r="B1740" t="s">
        <v>227</v>
      </c>
      <c r="D1740" t="s">
        <v>227</v>
      </c>
      <c r="F1740">
        <v>381</v>
      </c>
      <c r="I1740" t="s">
        <v>229</v>
      </c>
      <c r="J1740">
        <v>2</v>
      </c>
      <c r="K1740">
        <v>9999</v>
      </c>
      <c r="L1740">
        <v>9999</v>
      </c>
      <c r="M1740" t="s">
        <v>225</v>
      </c>
      <c r="O1740">
        <v>1</v>
      </c>
    </row>
    <row r="1741" spans="1:15">
      <c r="A1741">
        <v>2019</v>
      </c>
      <c r="B1741" t="s">
        <v>227</v>
      </c>
      <c r="D1741" t="s">
        <v>227</v>
      </c>
      <c r="F1741">
        <v>2615</v>
      </c>
      <c r="I1741" t="s">
        <v>229</v>
      </c>
      <c r="J1741">
        <v>3</v>
      </c>
      <c r="K1741">
        <v>9999</v>
      </c>
      <c r="L1741">
        <v>9999</v>
      </c>
      <c r="M1741" t="s">
        <v>225</v>
      </c>
      <c r="O1741">
        <v>1</v>
      </c>
    </row>
    <row r="1742" spans="1:15">
      <c r="A1742">
        <v>2019</v>
      </c>
      <c r="B1742" t="s">
        <v>227</v>
      </c>
      <c r="D1742" t="s">
        <v>227</v>
      </c>
      <c r="F1742">
        <v>3891</v>
      </c>
      <c r="I1742" t="s">
        <v>229</v>
      </c>
      <c r="J1742">
        <v>4</v>
      </c>
      <c r="K1742">
        <v>9999</v>
      </c>
      <c r="L1742">
        <v>9999</v>
      </c>
      <c r="M1742" t="s">
        <v>225</v>
      </c>
      <c r="O1742">
        <v>1</v>
      </c>
    </row>
    <row r="1743" spans="1:15">
      <c r="A1743">
        <v>2019</v>
      </c>
      <c r="B1743" t="s">
        <v>226</v>
      </c>
      <c r="C1743">
        <v>1.30117911048601</v>
      </c>
      <c r="D1743" t="s">
        <v>227</v>
      </c>
      <c r="E1743">
        <v>2460.5296979290401</v>
      </c>
      <c r="F1743">
        <v>2</v>
      </c>
      <c r="I1743" t="s">
        <v>233</v>
      </c>
      <c r="J1743">
        <v>1</v>
      </c>
      <c r="K1743">
        <v>9999</v>
      </c>
      <c r="L1743">
        <v>9999</v>
      </c>
      <c r="M1743" t="s">
        <v>225</v>
      </c>
      <c r="N1743">
        <v>4.6990472687874902E-4</v>
      </c>
      <c r="O1743">
        <v>5.2507219742714605E-4</v>
      </c>
    </row>
    <row r="1744" spans="1:15">
      <c r="A1744">
        <v>2019</v>
      </c>
      <c r="B1744" t="s">
        <v>226</v>
      </c>
      <c r="C1744">
        <v>1.30117911048601</v>
      </c>
      <c r="D1744" t="s">
        <v>229</v>
      </c>
      <c r="E1744">
        <v>3699077.8531109099</v>
      </c>
      <c r="F1744">
        <v>2705</v>
      </c>
      <c r="I1744" t="s">
        <v>233</v>
      </c>
      <c r="J1744">
        <v>1</v>
      </c>
      <c r="K1744">
        <v>9999</v>
      </c>
      <c r="L1744">
        <v>9999</v>
      </c>
      <c r="M1744" t="s">
        <v>225</v>
      </c>
      <c r="N1744">
        <v>0.70643901178364998</v>
      </c>
      <c r="O1744">
        <v>0.71016014702021502</v>
      </c>
    </row>
    <row r="1745" spans="1:15">
      <c r="A1745">
        <v>2019</v>
      </c>
      <c r="B1745" t="s">
        <v>226</v>
      </c>
      <c r="C1745">
        <v>1.30117911048601</v>
      </c>
      <c r="D1745" t="s">
        <v>231</v>
      </c>
      <c r="E1745">
        <v>9572.7747158455495</v>
      </c>
      <c r="F1745">
        <v>7</v>
      </c>
      <c r="I1745" t="s">
        <v>233</v>
      </c>
      <c r="J1745">
        <v>1</v>
      </c>
      <c r="K1745">
        <v>9999</v>
      </c>
      <c r="L1745">
        <v>9999</v>
      </c>
      <c r="M1745" t="s">
        <v>225</v>
      </c>
      <c r="N1745">
        <v>1.82818036787253E-3</v>
      </c>
      <c r="O1745">
        <v>1.8377526909950099E-3</v>
      </c>
    </row>
    <row r="1746" spans="1:15">
      <c r="A1746">
        <v>2019</v>
      </c>
      <c r="B1746" t="s">
        <v>226</v>
      </c>
      <c r="C1746">
        <v>1.30117911048601</v>
      </c>
      <c r="D1746" t="s">
        <v>233</v>
      </c>
      <c r="E1746">
        <v>1525119.84247531</v>
      </c>
      <c r="F1746">
        <v>1095</v>
      </c>
      <c r="I1746" t="s">
        <v>233</v>
      </c>
      <c r="J1746">
        <v>1</v>
      </c>
      <c r="K1746">
        <v>9999</v>
      </c>
      <c r="L1746">
        <v>9999</v>
      </c>
      <c r="M1746" t="s">
        <v>225</v>
      </c>
      <c r="N1746">
        <v>0.29126290312159903</v>
      </c>
      <c r="O1746">
        <v>0.287477028091363</v>
      </c>
    </row>
    <row r="1747" spans="1:15">
      <c r="A1747">
        <v>2019</v>
      </c>
      <c r="B1747" t="s">
        <v>227</v>
      </c>
      <c r="C1747">
        <v>1.2310526159422399</v>
      </c>
      <c r="D1747" t="s">
        <v>227</v>
      </c>
      <c r="E1747">
        <v>31847.331174425901</v>
      </c>
      <c r="F1747">
        <v>34</v>
      </c>
      <c r="I1747" t="s">
        <v>233</v>
      </c>
      <c r="J1747">
        <v>1</v>
      </c>
      <c r="K1747">
        <v>9999</v>
      </c>
      <c r="L1747">
        <v>9999</v>
      </c>
      <c r="M1747" t="s">
        <v>225</v>
      </c>
      <c r="N1747">
        <v>0.76859086722719006</v>
      </c>
      <c r="O1747">
        <v>0.75555555555555598</v>
      </c>
    </row>
    <row r="1748" spans="1:15">
      <c r="A1748">
        <v>2019</v>
      </c>
      <c r="B1748" t="s">
        <v>227</v>
      </c>
      <c r="C1748">
        <v>1.2310526159422399</v>
      </c>
      <c r="D1748" t="s">
        <v>229</v>
      </c>
      <c r="E1748">
        <v>9588.6688255741392</v>
      </c>
      <c r="F1748">
        <v>11</v>
      </c>
      <c r="I1748" t="s">
        <v>233</v>
      </c>
      <c r="J1748">
        <v>1</v>
      </c>
      <c r="K1748">
        <v>9999</v>
      </c>
      <c r="L1748">
        <v>9999</v>
      </c>
      <c r="M1748" t="s">
        <v>225</v>
      </c>
      <c r="N1748">
        <v>0.23140913277281</v>
      </c>
      <c r="O1748">
        <v>0.24444444444444399</v>
      </c>
    </row>
    <row r="1749" spans="1:15">
      <c r="A1749">
        <v>2019</v>
      </c>
      <c r="B1749" t="s">
        <v>231</v>
      </c>
      <c r="C1749">
        <v>1.3520397868223999</v>
      </c>
      <c r="D1749" t="s">
        <v>229</v>
      </c>
      <c r="E1749">
        <v>81377.9227290532</v>
      </c>
      <c r="F1749">
        <v>78</v>
      </c>
      <c r="I1749" t="s">
        <v>233</v>
      </c>
      <c r="J1749">
        <v>1</v>
      </c>
      <c r="K1749">
        <v>9999</v>
      </c>
      <c r="L1749">
        <v>9999</v>
      </c>
      <c r="M1749" t="s">
        <v>225</v>
      </c>
      <c r="N1749">
        <v>0.71441797528754003</v>
      </c>
      <c r="O1749">
        <v>0.75</v>
      </c>
    </row>
    <row r="1750" spans="1:15">
      <c r="A1750">
        <v>2019</v>
      </c>
      <c r="B1750" t="s">
        <v>231</v>
      </c>
      <c r="C1750">
        <v>1.3520397868223999</v>
      </c>
      <c r="D1750" t="s">
        <v>231</v>
      </c>
      <c r="E1750">
        <v>6447.8777433559999</v>
      </c>
      <c r="F1750">
        <v>5</v>
      </c>
      <c r="I1750" t="s">
        <v>233</v>
      </c>
      <c r="J1750">
        <v>1</v>
      </c>
      <c r="K1750">
        <v>9999</v>
      </c>
      <c r="L1750">
        <v>9999</v>
      </c>
      <c r="M1750" t="s">
        <v>225</v>
      </c>
      <c r="N1750">
        <v>5.6606013127752298E-2</v>
      </c>
      <c r="O1750">
        <v>4.80769230769231E-2</v>
      </c>
    </row>
    <row r="1751" spans="1:15">
      <c r="A1751">
        <v>2019</v>
      </c>
      <c r="B1751" t="s">
        <v>231</v>
      </c>
      <c r="C1751">
        <v>1.3520397868223999</v>
      </c>
      <c r="D1751" t="s">
        <v>233</v>
      </c>
      <c r="E1751">
        <v>26082.199527590801</v>
      </c>
      <c r="F1751">
        <v>21</v>
      </c>
      <c r="I1751" t="s">
        <v>233</v>
      </c>
      <c r="J1751">
        <v>1</v>
      </c>
      <c r="K1751">
        <v>9999</v>
      </c>
      <c r="L1751">
        <v>9999</v>
      </c>
      <c r="M1751" t="s">
        <v>225</v>
      </c>
      <c r="N1751">
        <v>0.22897601158470701</v>
      </c>
      <c r="O1751">
        <v>0.20192307692307701</v>
      </c>
    </row>
    <row r="1752" spans="1:15">
      <c r="A1752">
        <v>2019</v>
      </c>
      <c r="B1752" t="s">
        <v>235</v>
      </c>
      <c r="C1752">
        <v>1.2706625422298701</v>
      </c>
      <c r="D1752" t="s">
        <v>227</v>
      </c>
      <c r="E1752">
        <v>13366.099281716</v>
      </c>
      <c r="F1752">
        <v>15</v>
      </c>
      <c r="I1752" t="s">
        <v>233</v>
      </c>
      <c r="J1752">
        <v>1</v>
      </c>
      <c r="K1752">
        <v>9999</v>
      </c>
      <c r="L1752">
        <v>9999</v>
      </c>
      <c r="M1752" t="s">
        <v>225</v>
      </c>
      <c r="N1752">
        <v>4.8852525284049601E-4</v>
      </c>
      <c r="O1752">
        <v>5.0295064377682401E-4</v>
      </c>
    </row>
    <row r="1753" spans="1:15">
      <c r="A1753">
        <v>2019</v>
      </c>
      <c r="B1753" t="s">
        <v>235</v>
      </c>
      <c r="C1753">
        <v>1.2706625422298701</v>
      </c>
      <c r="D1753" t="s">
        <v>229</v>
      </c>
      <c r="E1753">
        <v>19564705.0163613</v>
      </c>
      <c r="F1753">
        <v>21452</v>
      </c>
      <c r="I1753" t="s">
        <v>233</v>
      </c>
      <c r="J1753">
        <v>1</v>
      </c>
      <c r="K1753">
        <v>9999</v>
      </c>
      <c r="L1753">
        <v>9999</v>
      </c>
      <c r="M1753" t="s">
        <v>225</v>
      </c>
      <c r="N1753">
        <v>0.71508166020748898</v>
      </c>
      <c r="O1753">
        <v>0.71928648068669498</v>
      </c>
    </row>
    <row r="1754" spans="1:15">
      <c r="A1754">
        <v>2019</v>
      </c>
      <c r="B1754" t="s">
        <v>235</v>
      </c>
      <c r="C1754">
        <v>1.2706625422298701</v>
      </c>
      <c r="D1754" t="s">
        <v>231</v>
      </c>
      <c r="E1754">
        <v>21464.031663346999</v>
      </c>
      <c r="F1754">
        <v>25</v>
      </c>
      <c r="I1754" t="s">
        <v>233</v>
      </c>
      <c r="J1754">
        <v>1</v>
      </c>
      <c r="K1754">
        <v>9999</v>
      </c>
      <c r="L1754">
        <v>9999</v>
      </c>
      <c r="M1754" t="s">
        <v>225</v>
      </c>
      <c r="N1754">
        <v>7.8450124260686998E-4</v>
      </c>
      <c r="O1754">
        <v>8.3825107296137298E-4</v>
      </c>
    </row>
    <row r="1755" spans="1:15">
      <c r="A1755">
        <v>2019</v>
      </c>
      <c r="B1755" t="s">
        <v>235</v>
      </c>
      <c r="C1755">
        <v>1.2706625422298701</v>
      </c>
      <c r="D1755" t="s">
        <v>233</v>
      </c>
      <c r="E1755">
        <v>7760563.8526936797</v>
      </c>
      <c r="F1755">
        <v>8332</v>
      </c>
      <c r="I1755" t="s">
        <v>233</v>
      </c>
      <c r="J1755">
        <v>1</v>
      </c>
      <c r="K1755">
        <v>9999</v>
      </c>
      <c r="L1755">
        <v>9999</v>
      </c>
      <c r="M1755" t="s">
        <v>225</v>
      </c>
      <c r="N1755">
        <v>0.28364531329706399</v>
      </c>
      <c r="O1755">
        <v>0.279372317596566</v>
      </c>
    </row>
    <row r="1756" spans="1:15">
      <c r="A1756">
        <v>2019</v>
      </c>
      <c r="B1756" t="s">
        <v>227</v>
      </c>
      <c r="D1756" t="s">
        <v>227</v>
      </c>
      <c r="F1756">
        <v>1170</v>
      </c>
      <c r="I1756" t="s">
        <v>233</v>
      </c>
      <c r="J1756">
        <v>2</v>
      </c>
      <c r="K1756">
        <v>9999</v>
      </c>
      <c r="L1756">
        <v>9999</v>
      </c>
      <c r="M1756" t="s">
        <v>225</v>
      </c>
      <c r="O1756">
        <v>1</v>
      </c>
    </row>
    <row r="1757" spans="1:15">
      <c r="A1757">
        <v>2019</v>
      </c>
      <c r="B1757" t="s">
        <v>227</v>
      </c>
      <c r="D1757" t="s">
        <v>227</v>
      </c>
      <c r="F1757">
        <v>13002</v>
      </c>
      <c r="I1757" t="s">
        <v>233</v>
      </c>
      <c r="J1757">
        <v>3</v>
      </c>
      <c r="K1757">
        <v>9999</v>
      </c>
      <c r="L1757">
        <v>9999</v>
      </c>
      <c r="M1757" t="s">
        <v>225</v>
      </c>
      <c r="O1757">
        <v>1</v>
      </c>
    </row>
    <row r="1758" spans="1:15">
      <c r="A1758">
        <v>2019</v>
      </c>
      <c r="B1758" t="s">
        <v>231</v>
      </c>
      <c r="D1758" t="s">
        <v>227</v>
      </c>
      <c r="F1758">
        <v>1</v>
      </c>
      <c r="I1758" t="s">
        <v>233</v>
      </c>
      <c r="J1758">
        <v>3</v>
      </c>
      <c r="K1758">
        <v>9999</v>
      </c>
      <c r="L1758">
        <v>9999</v>
      </c>
      <c r="M1758" t="s">
        <v>225</v>
      </c>
      <c r="O1758">
        <v>1</v>
      </c>
    </row>
    <row r="1759" spans="1:15">
      <c r="A1759">
        <v>2019</v>
      </c>
      <c r="B1759" t="s">
        <v>227</v>
      </c>
      <c r="D1759" t="s">
        <v>227</v>
      </c>
      <c r="F1759">
        <v>8479</v>
      </c>
      <c r="I1759" t="s">
        <v>227</v>
      </c>
      <c r="J1759">
        <v>3</v>
      </c>
      <c r="K1759">
        <v>-9</v>
      </c>
      <c r="L1759">
        <v>9999</v>
      </c>
      <c r="M1759" t="s">
        <v>225</v>
      </c>
      <c r="O1759">
        <v>1</v>
      </c>
    </row>
    <row r="1760" spans="1:15">
      <c r="A1760">
        <v>2019</v>
      </c>
      <c r="B1760" t="s">
        <v>227</v>
      </c>
      <c r="D1760" t="s">
        <v>227</v>
      </c>
      <c r="F1760">
        <v>14508</v>
      </c>
      <c r="I1760" t="s">
        <v>227</v>
      </c>
      <c r="J1760">
        <v>4</v>
      </c>
      <c r="K1760">
        <v>-9</v>
      </c>
      <c r="L1760">
        <v>9999</v>
      </c>
      <c r="M1760" t="s">
        <v>225</v>
      </c>
      <c r="O1760">
        <v>1</v>
      </c>
    </row>
    <row r="1761" spans="1:15">
      <c r="A1761">
        <v>2019</v>
      </c>
      <c r="B1761" t="s">
        <v>227</v>
      </c>
      <c r="D1761" t="s">
        <v>227</v>
      </c>
      <c r="F1761">
        <v>1</v>
      </c>
      <c r="I1761" t="s">
        <v>227</v>
      </c>
      <c r="J1761">
        <v>4</v>
      </c>
      <c r="K1761">
        <v>11</v>
      </c>
      <c r="L1761">
        <v>9999</v>
      </c>
      <c r="M1761" t="s">
        <v>225</v>
      </c>
      <c r="O1761">
        <v>1</v>
      </c>
    </row>
    <row r="1762" spans="1:15">
      <c r="A1762">
        <v>2019</v>
      </c>
      <c r="B1762" t="s">
        <v>226</v>
      </c>
      <c r="C1762">
        <v>1.30117911048601</v>
      </c>
      <c r="D1762" t="s">
        <v>227</v>
      </c>
      <c r="E1762">
        <v>11721.021427258</v>
      </c>
      <c r="F1762">
        <v>9</v>
      </c>
      <c r="I1762" t="s">
        <v>229</v>
      </c>
      <c r="J1762">
        <v>1</v>
      </c>
      <c r="K1762">
        <v>-8</v>
      </c>
      <c r="L1762">
        <v>9999</v>
      </c>
      <c r="M1762" t="s">
        <v>225</v>
      </c>
      <c r="N1762">
        <v>1</v>
      </c>
      <c r="O1762">
        <v>1</v>
      </c>
    </row>
    <row r="1763" spans="1:15">
      <c r="A1763">
        <v>2019</v>
      </c>
      <c r="B1763" t="s">
        <v>226</v>
      </c>
      <c r="C1763">
        <v>1.30117911048601</v>
      </c>
      <c r="D1763" t="s">
        <v>227</v>
      </c>
      <c r="E1763">
        <v>4749.3037532739299</v>
      </c>
      <c r="F1763">
        <v>4</v>
      </c>
      <c r="I1763" t="s">
        <v>229</v>
      </c>
      <c r="J1763">
        <v>1</v>
      </c>
      <c r="K1763">
        <v>1</v>
      </c>
      <c r="L1763">
        <v>9999</v>
      </c>
      <c r="M1763" t="s">
        <v>225</v>
      </c>
      <c r="N1763">
        <v>1</v>
      </c>
      <c r="O1763">
        <v>1</v>
      </c>
    </row>
    <row r="1764" spans="1:15">
      <c r="A1764">
        <v>2019</v>
      </c>
      <c r="B1764" t="s">
        <v>226</v>
      </c>
      <c r="C1764">
        <v>1.30117911048601</v>
      </c>
      <c r="D1764" t="s">
        <v>227</v>
      </c>
      <c r="E1764">
        <v>2404.5789961781402</v>
      </c>
      <c r="F1764">
        <v>2</v>
      </c>
      <c r="I1764" t="s">
        <v>229</v>
      </c>
      <c r="J1764">
        <v>1</v>
      </c>
      <c r="K1764">
        <v>2</v>
      </c>
      <c r="L1764">
        <v>9999</v>
      </c>
      <c r="M1764" t="s">
        <v>225</v>
      </c>
      <c r="N1764">
        <v>1</v>
      </c>
      <c r="O1764">
        <v>1</v>
      </c>
    </row>
    <row r="1765" spans="1:15">
      <c r="A1765">
        <v>2019</v>
      </c>
      <c r="B1765" t="s">
        <v>226</v>
      </c>
      <c r="C1765">
        <v>1.30117911048601</v>
      </c>
      <c r="D1765" t="s">
        <v>227</v>
      </c>
      <c r="E1765">
        <v>53392.583619682802</v>
      </c>
      <c r="F1765">
        <v>38</v>
      </c>
      <c r="I1765" t="s">
        <v>229</v>
      </c>
      <c r="J1765">
        <v>1</v>
      </c>
      <c r="K1765">
        <v>3</v>
      </c>
      <c r="L1765">
        <v>9999</v>
      </c>
      <c r="M1765" t="s">
        <v>225</v>
      </c>
      <c r="N1765">
        <v>1</v>
      </c>
      <c r="O1765">
        <v>1</v>
      </c>
    </row>
    <row r="1766" spans="1:15">
      <c r="A1766">
        <v>2019</v>
      </c>
      <c r="B1766" t="s">
        <v>226</v>
      </c>
      <c r="C1766">
        <v>1.30117911048601</v>
      </c>
      <c r="D1766" t="s">
        <v>227</v>
      </c>
      <c r="E1766">
        <v>3053.8673723106599</v>
      </c>
      <c r="F1766">
        <v>3</v>
      </c>
      <c r="I1766" t="s">
        <v>229</v>
      </c>
      <c r="J1766">
        <v>1</v>
      </c>
      <c r="K1766">
        <v>4</v>
      </c>
      <c r="L1766">
        <v>9999</v>
      </c>
      <c r="M1766" t="s">
        <v>225</v>
      </c>
      <c r="N1766">
        <v>1</v>
      </c>
      <c r="O1766">
        <v>1</v>
      </c>
    </row>
    <row r="1767" spans="1:15">
      <c r="A1767">
        <v>2019</v>
      </c>
      <c r="B1767" t="s">
        <v>226</v>
      </c>
      <c r="C1767">
        <v>1.30117911048601</v>
      </c>
      <c r="D1767" t="s">
        <v>227</v>
      </c>
      <c r="E1767">
        <v>9182.4209826997503</v>
      </c>
      <c r="F1767">
        <v>7</v>
      </c>
      <c r="I1767" t="s">
        <v>229</v>
      </c>
      <c r="J1767">
        <v>1</v>
      </c>
      <c r="K1767">
        <v>5</v>
      </c>
      <c r="L1767">
        <v>9999</v>
      </c>
      <c r="M1767" t="s">
        <v>225</v>
      </c>
      <c r="N1767">
        <v>1</v>
      </c>
      <c r="O1767">
        <v>1</v>
      </c>
    </row>
    <row r="1768" spans="1:15">
      <c r="A1768">
        <v>2019</v>
      </c>
      <c r="B1768" t="s">
        <v>226</v>
      </c>
      <c r="C1768">
        <v>1.30117911048601</v>
      </c>
      <c r="D1768" t="s">
        <v>227</v>
      </c>
      <c r="E1768">
        <v>128507.051309819</v>
      </c>
      <c r="F1768">
        <v>83</v>
      </c>
      <c r="I1768" t="s">
        <v>229</v>
      </c>
      <c r="J1768">
        <v>1</v>
      </c>
      <c r="K1768">
        <v>6</v>
      </c>
      <c r="L1768">
        <v>9999</v>
      </c>
      <c r="M1768" t="s">
        <v>225</v>
      </c>
      <c r="N1768">
        <v>1</v>
      </c>
      <c r="O1768">
        <v>1</v>
      </c>
    </row>
    <row r="1769" spans="1:15">
      <c r="A1769">
        <v>2019</v>
      </c>
      <c r="B1769" t="s">
        <v>226</v>
      </c>
      <c r="C1769">
        <v>1.30117911048601</v>
      </c>
      <c r="D1769" t="s">
        <v>227</v>
      </c>
      <c r="E1769">
        <v>139354.981553941</v>
      </c>
      <c r="F1769">
        <v>98</v>
      </c>
      <c r="I1769" t="s">
        <v>229</v>
      </c>
      <c r="J1769">
        <v>1</v>
      </c>
      <c r="K1769">
        <v>7</v>
      </c>
      <c r="L1769">
        <v>9999</v>
      </c>
      <c r="M1769" t="s">
        <v>225</v>
      </c>
      <c r="N1769">
        <v>1</v>
      </c>
      <c r="O1769">
        <v>1</v>
      </c>
    </row>
    <row r="1770" spans="1:15">
      <c r="A1770">
        <v>2019</v>
      </c>
      <c r="B1770" t="s">
        <v>226</v>
      </c>
      <c r="C1770">
        <v>1.30117911048601</v>
      </c>
      <c r="D1770" t="s">
        <v>227</v>
      </c>
      <c r="E1770">
        <v>85197.304617292306</v>
      </c>
      <c r="F1770">
        <v>57</v>
      </c>
      <c r="I1770" t="s">
        <v>229</v>
      </c>
      <c r="J1770">
        <v>1</v>
      </c>
      <c r="K1770">
        <v>8</v>
      </c>
      <c r="L1770">
        <v>9999</v>
      </c>
      <c r="M1770" t="s">
        <v>225</v>
      </c>
      <c r="N1770">
        <v>1</v>
      </c>
      <c r="O1770">
        <v>1</v>
      </c>
    </row>
    <row r="1771" spans="1:15">
      <c r="A1771">
        <v>2019</v>
      </c>
      <c r="B1771" t="s">
        <v>226</v>
      </c>
      <c r="C1771">
        <v>1.30117911048601</v>
      </c>
      <c r="D1771" t="s">
        <v>227</v>
      </c>
      <c r="E1771">
        <v>105299.220695191</v>
      </c>
      <c r="F1771">
        <v>70</v>
      </c>
      <c r="I1771" t="s">
        <v>229</v>
      </c>
      <c r="J1771">
        <v>1</v>
      </c>
      <c r="K1771">
        <v>9</v>
      </c>
      <c r="L1771">
        <v>9999</v>
      </c>
      <c r="M1771" t="s">
        <v>225</v>
      </c>
      <c r="N1771">
        <v>1</v>
      </c>
      <c r="O1771">
        <v>1</v>
      </c>
    </row>
    <row r="1772" spans="1:15">
      <c r="A1772">
        <v>2019</v>
      </c>
      <c r="B1772" t="s">
        <v>226</v>
      </c>
      <c r="C1772">
        <v>1.30117911048601</v>
      </c>
      <c r="D1772" t="s">
        <v>227</v>
      </c>
      <c r="E1772">
        <v>115343.022249032</v>
      </c>
      <c r="F1772">
        <v>73</v>
      </c>
      <c r="I1772" t="s">
        <v>229</v>
      </c>
      <c r="J1772">
        <v>1</v>
      </c>
      <c r="K1772">
        <v>10</v>
      </c>
      <c r="L1772">
        <v>9999</v>
      </c>
      <c r="M1772" t="s">
        <v>225</v>
      </c>
      <c r="N1772">
        <v>1</v>
      </c>
      <c r="O1772">
        <v>1</v>
      </c>
    </row>
    <row r="1773" spans="1:15">
      <c r="A1773">
        <v>2019</v>
      </c>
      <c r="B1773" t="s">
        <v>226</v>
      </c>
      <c r="C1773">
        <v>1.30117911048601</v>
      </c>
      <c r="D1773" t="s">
        <v>227</v>
      </c>
      <c r="E1773">
        <v>113821.943868874</v>
      </c>
      <c r="F1773">
        <v>74</v>
      </c>
      <c r="I1773" t="s">
        <v>229</v>
      </c>
      <c r="J1773">
        <v>1</v>
      </c>
      <c r="K1773">
        <v>11</v>
      </c>
      <c r="L1773">
        <v>9999</v>
      </c>
      <c r="M1773" t="s">
        <v>225</v>
      </c>
      <c r="N1773">
        <v>1</v>
      </c>
      <c r="O1773">
        <v>1</v>
      </c>
    </row>
    <row r="1774" spans="1:15">
      <c r="A1774">
        <v>2019</v>
      </c>
      <c r="B1774" t="s">
        <v>226</v>
      </c>
      <c r="C1774">
        <v>1.30117911048601</v>
      </c>
      <c r="D1774" t="s">
        <v>227</v>
      </c>
      <c r="E1774">
        <v>19254.8484769719</v>
      </c>
      <c r="F1774">
        <v>14</v>
      </c>
      <c r="I1774" t="s">
        <v>229</v>
      </c>
      <c r="J1774">
        <v>1</v>
      </c>
      <c r="K1774">
        <v>12</v>
      </c>
      <c r="L1774">
        <v>9999</v>
      </c>
      <c r="M1774" t="s">
        <v>225</v>
      </c>
      <c r="N1774">
        <v>1</v>
      </c>
      <c r="O1774">
        <v>1</v>
      </c>
    </row>
    <row r="1775" spans="1:15">
      <c r="A1775">
        <v>2019</v>
      </c>
      <c r="B1775" t="s">
        <v>226</v>
      </c>
      <c r="C1775">
        <v>1.30117911048601</v>
      </c>
      <c r="D1775" t="s">
        <v>227</v>
      </c>
      <c r="E1775">
        <v>190633.149119084</v>
      </c>
      <c r="F1775">
        <v>131</v>
      </c>
      <c r="I1775" t="s">
        <v>229</v>
      </c>
      <c r="J1775">
        <v>1</v>
      </c>
      <c r="K1775">
        <v>13</v>
      </c>
      <c r="L1775">
        <v>9999</v>
      </c>
      <c r="M1775" t="s">
        <v>225</v>
      </c>
      <c r="N1775">
        <v>1</v>
      </c>
      <c r="O1775">
        <v>1</v>
      </c>
    </row>
    <row r="1776" spans="1:15">
      <c r="A1776">
        <v>2019</v>
      </c>
      <c r="B1776" t="s">
        <v>226</v>
      </c>
      <c r="C1776">
        <v>1.30117911048601</v>
      </c>
      <c r="D1776" t="s">
        <v>227</v>
      </c>
      <c r="E1776">
        <v>94870.270124645307</v>
      </c>
      <c r="F1776">
        <v>62</v>
      </c>
      <c r="I1776" t="s">
        <v>229</v>
      </c>
      <c r="J1776">
        <v>1</v>
      </c>
      <c r="K1776">
        <v>14</v>
      </c>
      <c r="L1776">
        <v>9999</v>
      </c>
      <c r="M1776" t="s">
        <v>225</v>
      </c>
      <c r="N1776">
        <v>1</v>
      </c>
      <c r="O1776">
        <v>1</v>
      </c>
    </row>
    <row r="1777" spans="1:15">
      <c r="A1777">
        <v>2019</v>
      </c>
      <c r="B1777" t="s">
        <v>226</v>
      </c>
      <c r="C1777">
        <v>1.30117911048601</v>
      </c>
      <c r="D1777" t="s">
        <v>227</v>
      </c>
      <c r="E1777">
        <v>87634.413091232607</v>
      </c>
      <c r="F1777">
        <v>61</v>
      </c>
      <c r="I1777" t="s">
        <v>229</v>
      </c>
      <c r="J1777">
        <v>1</v>
      </c>
      <c r="K1777">
        <v>15</v>
      </c>
      <c r="L1777">
        <v>9999</v>
      </c>
      <c r="M1777" t="s">
        <v>225</v>
      </c>
      <c r="N1777">
        <v>1</v>
      </c>
      <c r="O1777">
        <v>1</v>
      </c>
    </row>
    <row r="1778" spans="1:15">
      <c r="A1778">
        <v>2019</v>
      </c>
      <c r="B1778" t="s">
        <v>226</v>
      </c>
      <c r="C1778">
        <v>1.30117911048601</v>
      </c>
      <c r="D1778" t="s">
        <v>227</v>
      </c>
      <c r="E1778">
        <v>103508.798239162</v>
      </c>
      <c r="F1778">
        <v>75</v>
      </c>
      <c r="I1778" t="s">
        <v>229</v>
      </c>
      <c r="J1778">
        <v>1</v>
      </c>
      <c r="K1778">
        <v>16</v>
      </c>
      <c r="L1778">
        <v>9999</v>
      </c>
      <c r="M1778" t="s">
        <v>225</v>
      </c>
      <c r="N1778">
        <v>1</v>
      </c>
      <c r="O1778">
        <v>1</v>
      </c>
    </row>
    <row r="1779" spans="1:15">
      <c r="A1779">
        <v>2019</v>
      </c>
      <c r="B1779" t="s">
        <v>226</v>
      </c>
      <c r="C1779">
        <v>1.30117911048601</v>
      </c>
      <c r="D1779" t="s">
        <v>227</v>
      </c>
      <c r="E1779">
        <v>154699.78680390201</v>
      </c>
      <c r="F1779">
        <v>112</v>
      </c>
      <c r="I1779" t="s">
        <v>229</v>
      </c>
      <c r="J1779">
        <v>1</v>
      </c>
      <c r="K1779">
        <v>17</v>
      </c>
      <c r="L1779">
        <v>9999</v>
      </c>
      <c r="M1779" t="s">
        <v>225</v>
      </c>
      <c r="N1779">
        <v>1</v>
      </c>
      <c r="O1779">
        <v>1</v>
      </c>
    </row>
    <row r="1780" spans="1:15">
      <c r="A1780">
        <v>2019</v>
      </c>
      <c r="B1780" t="s">
        <v>226</v>
      </c>
      <c r="C1780">
        <v>1.30117911048601</v>
      </c>
      <c r="D1780" t="s">
        <v>227</v>
      </c>
      <c r="E1780">
        <v>83739.984013548004</v>
      </c>
      <c r="F1780">
        <v>52</v>
      </c>
      <c r="I1780" t="s">
        <v>229</v>
      </c>
      <c r="J1780">
        <v>1</v>
      </c>
      <c r="K1780">
        <v>18</v>
      </c>
      <c r="L1780">
        <v>9999</v>
      </c>
      <c r="M1780" t="s">
        <v>225</v>
      </c>
      <c r="N1780">
        <v>1</v>
      </c>
      <c r="O1780">
        <v>1</v>
      </c>
    </row>
    <row r="1781" spans="1:15">
      <c r="A1781">
        <v>2019</v>
      </c>
      <c r="B1781" t="s">
        <v>226</v>
      </c>
      <c r="C1781">
        <v>1.30117911048601</v>
      </c>
      <c r="D1781" t="s">
        <v>227</v>
      </c>
      <c r="E1781">
        <v>55320.9310614231</v>
      </c>
      <c r="F1781">
        <v>36</v>
      </c>
      <c r="I1781" t="s">
        <v>229</v>
      </c>
      <c r="J1781">
        <v>1</v>
      </c>
      <c r="K1781">
        <v>19</v>
      </c>
      <c r="L1781">
        <v>9999</v>
      </c>
      <c r="M1781" t="s">
        <v>225</v>
      </c>
      <c r="N1781">
        <v>1</v>
      </c>
      <c r="O1781">
        <v>1</v>
      </c>
    </row>
    <row r="1782" spans="1:15">
      <c r="A1782">
        <v>2019</v>
      </c>
      <c r="B1782" t="s">
        <v>226</v>
      </c>
      <c r="C1782">
        <v>1.30117911048601</v>
      </c>
      <c r="D1782" t="s">
        <v>227</v>
      </c>
      <c r="E1782">
        <v>7742.0157073917399</v>
      </c>
      <c r="F1782">
        <v>5</v>
      </c>
      <c r="I1782" t="s">
        <v>229</v>
      </c>
      <c r="J1782">
        <v>1</v>
      </c>
      <c r="K1782">
        <v>20</v>
      </c>
      <c r="L1782">
        <v>9999</v>
      </c>
      <c r="M1782" t="s">
        <v>225</v>
      </c>
      <c r="N1782">
        <v>1</v>
      </c>
      <c r="O1782">
        <v>1</v>
      </c>
    </row>
    <row r="1783" spans="1:15">
      <c r="A1783">
        <v>2019</v>
      </c>
      <c r="B1783" t="s">
        <v>226</v>
      </c>
      <c r="C1783">
        <v>1.30117911048601</v>
      </c>
      <c r="D1783" t="s">
        <v>227</v>
      </c>
      <c r="E1783">
        <v>7611.8977963431398</v>
      </c>
      <c r="F1783">
        <v>5</v>
      </c>
      <c r="I1783" t="s">
        <v>229</v>
      </c>
      <c r="J1783">
        <v>1</v>
      </c>
      <c r="K1783">
        <v>21</v>
      </c>
      <c r="L1783">
        <v>9999</v>
      </c>
      <c r="M1783" t="s">
        <v>225</v>
      </c>
      <c r="N1783">
        <v>1</v>
      </c>
      <c r="O1783">
        <v>1</v>
      </c>
    </row>
    <row r="1784" spans="1:15">
      <c r="A1784">
        <v>2019</v>
      </c>
      <c r="B1784" t="s">
        <v>227</v>
      </c>
      <c r="C1784">
        <v>1.2310526159422399</v>
      </c>
      <c r="D1784" t="s">
        <v>227</v>
      </c>
      <c r="E1784">
        <v>7695.3099022549704</v>
      </c>
      <c r="F1784">
        <v>9</v>
      </c>
      <c r="I1784" t="s">
        <v>229</v>
      </c>
      <c r="J1784">
        <v>1</v>
      </c>
      <c r="K1784">
        <v>-9</v>
      </c>
      <c r="L1784">
        <v>9999</v>
      </c>
      <c r="M1784" t="s">
        <v>225</v>
      </c>
      <c r="N1784">
        <v>1</v>
      </c>
      <c r="O1784">
        <v>1</v>
      </c>
    </row>
    <row r="1785" spans="1:15">
      <c r="A1785">
        <v>2019</v>
      </c>
      <c r="B1785" t="s">
        <v>227</v>
      </c>
      <c r="C1785">
        <v>1.2310526159422399</v>
      </c>
      <c r="D1785" t="s">
        <v>227</v>
      </c>
      <c r="E1785">
        <v>846.96419976826405</v>
      </c>
      <c r="F1785">
        <v>1</v>
      </c>
      <c r="I1785" t="s">
        <v>229</v>
      </c>
      <c r="J1785">
        <v>1</v>
      </c>
      <c r="K1785">
        <v>7</v>
      </c>
      <c r="L1785">
        <v>9999</v>
      </c>
      <c r="M1785" t="s">
        <v>225</v>
      </c>
      <c r="N1785">
        <v>1</v>
      </c>
      <c r="O1785">
        <v>1</v>
      </c>
    </row>
    <row r="1786" spans="1:15">
      <c r="A1786">
        <v>2019</v>
      </c>
      <c r="B1786" t="s">
        <v>227</v>
      </c>
      <c r="C1786">
        <v>1.2310526159422399</v>
      </c>
      <c r="D1786" t="s">
        <v>227</v>
      </c>
      <c r="E1786">
        <v>1031.6220921596</v>
      </c>
      <c r="F1786">
        <v>1</v>
      </c>
      <c r="I1786" t="s">
        <v>229</v>
      </c>
      <c r="J1786">
        <v>1</v>
      </c>
      <c r="K1786">
        <v>15</v>
      </c>
      <c r="L1786">
        <v>9999</v>
      </c>
      <c r="M1786" t="s">
        <v>225</v>
      </c>
      <c r="N1786">
        <v>1</v>
      </c>
      <c r="O1786">
        <v>1</v>
      </c>
    </row>
    <row r="1787" spans="1:15">
      <c r="A1787">
        <v>2019</v>
      </c>
      <c r="B1787" t="s">
        <v>231</v>
      </c>
      <c r="C1787">
        <v>1.3520397868223999</v>
      </c>
      <c r="D1787" t="s">
        <v>227</v>
      </c>
      <c r="E1787">
        <v>3826.2725967073802</v>
      </c>
      <c r="F1787">
        <v>3</v>
      </c>
      <c r="I1787" t="s">
        <v>229</v>
      </c>
      <c r="J1787">
        <v>1</v>
      </c>
      <c r="K1787">
        <v>-8</v>
      </c>
      <c r="L1787">
        <v>9999</v>
      </c>
      <c r="M1787" t="s">
        <v>225</v>
      </c>
      <c r="N1787">
        <v>1</v>
      </c>
      <c r="O1787">
        <v>1</v>
      </c>
    </row>
    <row r="1788" spans="1:15">
      <c r="A1788">
        <v>2019</v>
      </c>
      <c r="B1788" t="s">
        <v>231</v>
      </c>
      <c r="C1788">
        <v>1.3520397868223999</v>
      </c>
      <c r="D1788" t="s">
        <v>227</v>
      </c>
      <c r="E1788">
        <v>2901.4773825208599</v>
      </c>
      <c r="F1788">
        <v>2</v>
      </c>
      <c r="I1788" t="s">
        <v>229</v>
      </c>
      <c r="J1788">
        <v>1</v>
      </c>
      <c r="K1788">
        <v>3</v>
      </c>
      <c r="L1788">
        <v>9999</v>
      </c>
      <c r="M1788" t="s">
        <v>225</v>
      </c>
      <c r="N1788">
        <v>1</v>
      </c>
      <c r="O1788">
        <v>1</v>
      </c>
    </row>
    <row r="1789" spans="1:15">
      <c r="A1789">
        <v>2019</v>
      </c>
      <c r="B1789" t="s">
        <v>231</v>
      </c>
      <c r="C1789">
        <v>1.3520397868223999</v>
      </c>
      <c r="D1789" t="s">
        <v>227</v>
      </c>
      <c r="E1789">
        <v>1975.33012854752</v>
      </c>
      <c r="F1789">
        <v>2</v>
      </c>
      <c r="I1789" t="s">
        <v>229</v>
      </c>
      <c r="J1789">
        <v>1</v>
      </c>
      <c r="K1789">
        <v>4</v>
      </c>
      <c r="L1789">
        <v>9999</v>
      </c>
      <c r="M1789" t="s">
        <v>225</v>
      </c>
      <c r="N1789">
        <v>1</v>
      </c>
      <c r="O1789">
        <v>1</v>
      </c>
    </row>
    <row r="1790" spans="1:15">
      <c r="A1790">
        <v>2019</v>
      </c>
      <c r="B1790" t="s">
        <v>231</v>
      </c>
      <c r="C1790">
        <v>1.3520397868223999</v>
      </c>
      <c r="D1790" t="s">
        <v>227</v>
      </c>
      <c r="E1790">
        <v>3911.4511032771902</v>
      </c>
      <c r="F1790">
        <v>4</v>
      </c>
      <c r="I1790" t="s">
        <v>229</v>
      </c>
      <c r="J1790">
        <v>1</v>
      </c>
      <c r="K1790">
        <v>6</v>
      </c>
      <c r="L1790">
        <v>9999</v>
      </c>
      <c r="M1790" t="s">
        <v>225</v>
      </c>
      <c r="N1790">
        <v>1</v>
      </c>
      <c r="O1790">
        <v>1</v>
      </c>
    </row>
    <row r="1791" spans="1:15">
      <c r="A1791">
        <v>2019</v>
      </c>
      <c r="B1791" t="s">
        <v>231</v>
      </c>
      <c r="C1791">
        <v>1.3520397868223999</v>
      </c>
      <c r="D1791" t="s">
        <v>227</v>
      </c>
      <c r="E1791">
        <v>2125.40654488481</v>
      </c>
      <c r="F1791">
        <v>2</v>
      </c>
      <c r="I1791" t="s">
        <v>229</v>
      </c>
      <c r="J1791">
        <v>1</v>
      </c>
      <c r="K1791">
        <v>7</v>
      </c>
      <c r="L1791">
        <v>9999</v>
      </c>
      <c r="M1791" t="s">
        <v>225</v>
      </c>
      <c r="N1791">
        <v>0.81366459627329202</v>
      </c>
      <c r="O1791">
        <v>0.66666666666666696</v>
      </c>
    </row>
    <row r="1792" spans="1:15">
      <c r="A1792">
        <v>2019</v>
      </c>
      <c r="B1792" t="s">
        <v>231</v>
      </c>
      <c r="C1792">
        <v>1.3520397868223999</v>
      </c>
      <c r="D1792" t="s">
        <v>229</v>
      </c>
      <c r="E1792">
        <v>486.734323256062</v>
      </c>
      <c r="F1792">
        <v>1</v>
      </c>
      <c r="I1792" t="s">
        <v>229</v>
      </c>
      <c r="J1792">
        <v>1</v>
      </c>
      <c r="K1792">
        <v>7</v>
      </c>
      <c r="L1792">
        <v>9999</v>
      </c>
      <c r="M1792" t="s">
        <v>225</v>
      </c>
      <c r="N1792">
        <v>0.18633540372670801</v>
      </c>
      <c r="O1792">
        <v>0.33333333333333298</v>
      </c>
    </row>
    <row r="1793" spans="1:15">
      <c r="A1793">
        <v>2019</v>
      </c>
      <c r="B1793" t="s">
        <v>231</v>
      </c>
      <c r="C1793">
        <v>1.3520397868223999</v>
      </c>
      <c r="D1793" t="s">
        <v>227</v>
      </c>
      <c r="E1793">
        <v>965.35640779119001</v>
      </c>
      <c r="F1793">
        <v>1</v>
      </c>
      <c r="I1793" t="s">
        <v>229</v>
      </c>
      <c r="J1793">
        <v>1</v>
      </c>
      <c r="K1793">
        <v>8</v>
      </c>
      <c r="L1793">
        <v>9999</v>
      </c>
      <c r="M1793" t="s">
        <v>225</v>
      </c>
      <c r="N1793">
        <v>1</v>
      </c>
      <c r="O1793">
        <v>1</v>
      </c>
    </row>
    <row r="1794" spans="1:15">
      <c r="A1794">
        <v>2019</v>
      </c>
      <c r="B1794" t="s">
        <v>231</v>
      </c>
      <c r="C1794">
        <v>1.3520397868223999</v>
      </c>
      <c r="D1794" t="s">
        <v>227</v>
      </c>
      <c r="E1794">
        <v>2420.1512184120902</v>
      </c>
      <c r="F1794">
        <v>2</v>
      </c>
      <c r="I1794" t="s">
        <v>229</v>
      </c>
      <c r="J1794">
        <v>1</v>
      </c>
      <c r="K1794">
        <v>9</v>
      </c>
      <c r="L1794">
        <v>9999</v>
      </c>
      <c r="M1794" t="s">
        <v>225</v>
      </c>
      <c r="N1794">
        <v>1</v>
      </c>
      <c r="O1794">
        <v>1</v>
      </c>
    </row>
    <row r="1795" spans="1:15">
      <c r="A1795">
        <v>2019</v>
      </c>
      <c r="B1795" t="s">
        <v>231</v>
      </c>
      <c r="C1795">
        <v>1.3520397868223999</v>
      </c>
      <c r="D1795" t="s">
        <v>227</v>
      </c>
      <c r="E1795">
        <v>2336.3247516290999</v>
      </c>
      <c r="F1795">
        <v>1</v>
      </c>
      <c r="I1795" t="s">
        <v>229</v>
      </c>
      <c r="J1795">
        <v>1</v>
      </c>
      <c r="K1795">
        <v>11</v>
      </c>
      <c r="L1795">
        <v>9999</v>
      </c>
      <c r="M1795" t="s">
        <v>225</v>
      </c>
      <c r="N1795">
        <v>1</v>
      </c>
      <c r="O1795">
        <v>1</v>
      </c>
    </row>
    <row r="1796" spans="1:15">
      <c r="A1796">
        <v>2019</v>
      </c>
      <c r="B1796" t="s">
        <v>231</v>
      </c>
      <c r="C1796">
        <v>1.3520397868223999</v>
      </c>
      <c r="D1796" t="s">
        <v>227</v>
      </c>
      <c r="E1796">
        <v>1980.73828769481</v>
      </c>
      <c r="F1796">
        <v>2</v>
      </c>
      <c r="I1796" t="s">
        <v>229</v>
      </c>
      <c r="J1796">
        <v>1</v>
      </c>
      <c r="K1796">
        <v>14</v>
      </c>
      <c r="L1796">
        <v>9999</v>
      </c>
      <c r="M1796" t="s">
        <v>225</v>
      </c>
      <c r="N1796">
        <v>1</v>
      </c>
      <c r="O1796">
        <v>1</v>
      </c>
    </row>
    <row r="1797" spans="1:15">
      <c r="A1797">
        <v>2019</v>
      </c>
      <c r="B1797" t="s">
        <v>231</v>
      </c>
      <c r="C1797">
        <v>1.3520397868223999</v>
      </c>
      <c r="D1797" t="s">
        <v>227</v>
      </c>
      <c r="E1797">
        <v>5182.3685028902401</v>
      </c>
      <c r="F1797">
        <v>4</v>
      </c>
      <c r="I1797" t="s">
        <v>229</v>
      </c>
      <c r="J1797">
        <v>1</v>
      </c>
      <c r="K1797">
        <v>15</v>
      </c>
      <c r="L1797">
        <v>9999</v>
      </c>
      <c r="M1797" t="s">
        <v>225</v>
      </c>
      <c r="N1797">
        <v>1</v>
      </c>
      <c r="O1797">
        <v>1</v>
      </c>
    </row>
    <row r="1798" spans="1:15">
      <c r="A1798">
        <v>2019</v>
      </c>
      <c r="B1798" t="s">
        <v>231</v>
      </c>
      <c r="C1798">
        <v>1.3520397868223999</v>
      </c>
      <c r="D1798" t="s">
        <v>227</v>
      </c>
      <c r="E1798">
        <v>4736.1953732388502</v>
      </c>
      <c r="F1798">
        <v>3</v>
      </c>
      <c r="I1798" t="s">
        <v>229</v>
      </c>
      <c r="J1798">
        <v>1</v>
      </c>
      <c r="K1798">
        <v>16</v>
      </c>
      <c r="L1798">
        <v>9999</v>
      </c>
      <c r="M1798" t="s">
        <v>225</v>
      </c>
      <c r="N1798">
        <v>1</v>
      </c>
      <c r="O1798">
        <v>1</v>
      </c>
    </row>
    <row r="1799" spans="1:15">
      <c r="A1799">
        <v>2019</v>
      </c>
      <c r="B1799" t="s">
        <v>231</v>
      </c>
      <c r="C1799">
        <v>1.3520397868223999</v>
      </c>
      <c r="D1799" t="s">
        <v>227</v>
      </c>
      <c r="E1799">
        <v>2695.9673349238601</v>
      </c>
      <c r="F1799">
        <v>2</v>
      </c>
      <c r="I1799" t="s">
        <v>229</v>
      </c>
      <c r="J1799">
        <v>1</v>
      </c>
      <c r="K1799">
        <v>18</v>
      </c>
      <c r="L1799">
        <v>9999</v>
      </c>
      <c r="M1799" t="s">
        <v>225</v>
      </c>
      <c r="N1799">
        <v>1</v>
      </c>
      <c r="O1799">
        <v>1</v>
      </c>
    </row>
    <row r="1800" spans="1:15">
      <c r="A1800">
        <v>2019</v>
      </c>
      <c r="B1800" t="s">
        <v>231</v>
      </c>
      <c r="C1800">
        <v>1.3520397868223999</v>
      </c>
      <c r="D1800" t="s">
        <v>227</v>
      </c>
      <c r="E1800">
        <v>4556.3740815914698</v>
      </c>
      <c r="F1800">
        <v>4</v>
      </c>
      <c r="I1800" t="s">
        <v>229</v>
      </c>
      <c r="J1800">
        <v>1</v>
      </c>
      <c r="K1800">
        <v>19</v>
      </c>
      <c r="L1800">
        <v>9999</v>
      </c>
      <c r="M1800" t="s">
        <v>225</v>
      </c>
      <c r="N1800">
        <v>1</v>
      </c>
      <c r="O1800">
        <v>1</v>
      </c>
    </row>
    <row r="1801" spans="1:15">
      <c r="A1801">
        <v>2019</v>
      </c>
      <c r="B1801" t="s">
        <v>235</v>
      </c>
      <c r="C1801">
        <v>1.2706625422298701</v>
      </c>
      <c r="D1801" t="s">
        <v>227</v>
      </c>
      <c r="E1801">
        <v>57566.095813182103</v>
      </c>
      <c r="F1801">
        <v>57</v>
      </c>
      <c r="I1801" t="s">
        <v>229</v>
      </c>
      <c r="J1801">
        <v>1</v>
      </c>
      <c r="K1801">
        <v>-8</v>
      </c>
      <c r="L1801">
        <v>9999</v>
      </c>
      <c r="M1801" t="s">
        <v>225</v>
      </c>
      <c r="N1801">
        <v>0.87294308065821402</v>
      </c>
      <c r="O1801">
        <v>0.71250000000000002</v>
      </c>
    </row>
    <row r="1802" spans="1:15">
      <c r="A1802">
        <v>2019</v>
      </c>
      <c r="B1802" t="s">
        <v>235</v>
      </c>
      <c r="C1802">
        <v>1.2706625422298701</v>
      </c>
      <c r="D1802" t="s">
        <v>229</v>
      </c>
      <c r="E1802">
        <v>7974.6781150346696</v>
      </c>
      <c r="F1802">
        <v>22</v>
      </c>
      <c r="I1802" t="s">
        <v>229</v>
      </c>
      <c r="J1802">
        <v>1</v>
      </c>
      <c r="K1802">
        <v>-8</v>
      </c>
      <c r="L1802">
        <v>9999</v>
      </c>
      <c r="M1802" t="s">
        <v>225</v>
      </c>
      <c r="N1802">
        <v>0.120929515588269</v>
      </c>
      <c r="O1802">
        <v>0.27500000000000002</v>
      </c>
    </row>
    <row r="1803" spans="1:15">
      <c r="A1803">
        <v>2019</v>
      </c>
      <c r="B1803" t="s">
        <v>235</v>
      </c>
      <c r="C1803">
        <v>1.2706625422298701</v>
      </c>
      <c r="D1803" t="s">
        <v>233</v>
      </c>
      <c r="E1803">
        <v>404.07068842909899</v>
      </c>
      <c r="F1803">
        <v>1</v>
      </c>
      <c r="I1803" t="s">
        <v>229</v>
      </c>
      <c r="J1803">
        <v>1</v>
      </c>
      <c r="K1803">
        <v>-8</v>
      </c>
      <c r="L1803">
        <v>9999</v>
      </c>
      <c r="M1803" t="s">
        <v>225</v>
      </c>
      <c r="N1803">
        <v>6.1274037535165096E-3</v>
      </c>
      <c r="O1803">
        <v>1.2500000000000001E-2</v>
      </c>
    </row>
    <row r="1804" spans="1:15">
      <c r="A1804">
        <v>2019</v>
      </c>
      <c r="B1804" t="s">
        <v>235</v>
      </c>
      <c r="C1804">
        <v>1.2706625422298701</v>
      </c>
      <c r="D1804" t="s">
        <v>227</v>
      </c>
      <c r="E1804">
        <v>72617.093625894893</v>
      </c>
      <c r="F1804">
        <v>76</v>
      </c>
      <c r="I1804" t="s">
        <v>229</v>
      </c>
      <c r="J1804">
        <v>1</v>
      </c>
      <c r="K1804">
        <v>1</v>
      </c>
      <c r="L1804">
        <v>9999</v>
      </c>
      <c r="M1804" t="s">
        <v>225</v>
      </c>
      <c r="N1804">
        <v>0.98582049645512404</v>
      </c>
      <c r="O1804">
        <v>0.95</v>
      </c>
    </row>
    <row r="1805" spans="1:15">
      <c r="A1805">
        <v>2019</v>
      </c>
      <c r="B1805" t="s">
        <v>235</v>
      </c>
      <c r="C1805">
        <v>1.2706625422298701</v>
      </c>
      <c r="D1805" t="s">
        <v>229</v>
      </c>
      <c r="E1805">
        <v>1044.48460971295</v>
      </c>
      <c r="F1805">
        <v>4</v>
      </c>
      <c r="I1805" t="s">
        <v>229</v>
      </c>
      <c r="J1805">
        <v>1</v>
      </c>
      <c r="K1805">
        <v>1</v>
      </c>
      <c r="L1805">
        <v>9999</v>
      </c>
      <c r="M1805" t="s">
        <v>225</v>
      </c>
      <c r="N1805">
        <v>1.4179503544875899E-2</v>
      </c>
      <c r="O1805">
        <v>0.05</v>
      </c>
    </row>
    <row r="1806" spans="1:15">
      <c r="A1806">
        <v>2019</v>
      </c>
      <c r="B1806" t="s">
        <v>235</v>
      </c>
      <c r="C1806">
        <v>1.2706625422298701</v>
      </c>
      <c r="D1806" t="s">
        <v>227</v>
      </c>
      <c r="E1806">
        <v>35680.2041858148</v>
      </c>
      <c r="F1806">
        <v>37</v>
      </c>
      <c r="I1806" t="s">
        <v>229</v>
      </c>
      <c r="J1806">
        <v>1</v>
      </c>
      <c r="K1806">
        <v>2</v>
      </c>
      <c r="L1806">
        <v>9999</v>
      </c>
      <c r="M1806" t="s">
        <v>225</v>
      </c>
      <c r="N1806">
        <v>0.99131539927981305</v>
      </c>
      <c r="O1806">
        <v>0.97368421052631604</v>
      </c>
    </row>
    <row r="1807" spans="1:15">
      <c r="A1807">
        <v>2019</v>
      </c>
      <c r="B1807" t="s">
        <v>235</v>
      </c>
      <c r="C1807">
        <v>1.2706625422298701</v>
      </c>
      <c r="D1807" t="s">
        <v>229</v>
      </c>
      <c r="E1807">
        <v>312.58298538854802</v>
      </c>
      <c r="F1807">
        <v>1</v>
      </c>
      <c r="I1807" t="s">
        <v>229</v>
      </c>
      <c r="J1807">
        <v>1</v>
      </c>
      <c r="K1807">
        <v>2</v>
      </c>
      <c r="L1807">
        <v>9999</v>
      </c>
      <c r="M1807" t="s">
        <v>225</v>
      </c>
      <c r="N1807">
        <v>8.6846007201864008E-3</v>
      </c>
      <c r="O1807">
        <v>2.6315789473684199E-2</v>
      </c>
    </row>
    <row r="1808" spans="1:15">
      <c r="A1808">
        <v>2019</v>
      </c>
      <c r="B1808" t="s">
        <v>235</v>
      </c>
      <c r="C1808">
        <v>1.2706625422298701</v>
      </c>
      <c r="D1808" t="s">
        <v>227</v>
      </c>
      <c r="E1808">
        <v>771633.97135739203</v>
      </c>
      <c r="F1808">
        <v>775</v>
      </c>
      <c r="I1808" t="s">
        <v>229</v>
      </c>
      <c r="J1808">
        <v>1</v>
      </c>
      <c r="K1808">
        <v>3</v>
      </c>
      <c r="L1808">
        <v>9999</v>
      </c>
      <c r="M1808" t="s">
        <v>225</v>
      </c>
      <c r="N1808">
        <v>0.98924368598013901</v>
      </c>
      <c r="O1808">
        <v>0.973618090452261</v>
      </c>
    </row>
    <row r="1809" spans="1:15">
      <c r="A1809">
        <v>2019</v>
      </c>
      <c r="B1809" t="s">
        <v>235</v>
      </c>
      <c r="C1809">
        <v>1.2706625422298701</v>
      </c>
      <c r="D1809" t="s">
        <v>229</v>
      </c>
      <c r="E1809">
        <v>7565.5247764366504</v>
      </c>
      <c r="F1809">
        <v>19</v>
      </c>
      <c r="I1809" t="s">
        <v>229</v>
      </c>
      <c r="J1809">
        <v>1</v>
      </c>
      <c r="K1809">
        <v>3</v>
      </c>
      <c r="L1809">
        <v>9999</v>
      </c>
      <c r="M1809" t="s">
        <v>225</v>
      </c>
      <c r="N1809">
        <v>9.6990903641149904E-3</v>
      </c>
      <c r="O1809">
        <v>2.3869346733668299E-2</v>
      </c>
    </row>
    <row r="1810" spans="1:15">
      <c r="A1810">
        <v>2019</v>
      </c>
      <c r="B1810" t="s">
        <v>235</v>
      </c>
      <c r="C1810">
        <v>1.2706625422298701</v>
      </c>
      <c r="D1810" t="s">
        <v>233</v>
      </c>
      <c r="E1810">
        <v>824.65998990718595</v>
      </c>
      <c r="F1810">
        <v>2</v>
      </c>
      <c r="I1810" t="s">
        <v>229</v>
      </c>
      <c r="J1810">
        <v>1</v>
      </c>
      <c r="K1810">
        <v>3</v>
      </c>
      <c r="L1810">
        <v>9999</v>
      </c>
      <c r="M1810" t="s">
        <v>225</v>
      </c>
      <c r="N1810">
        <v>1.05722365574582E-3</v>
      </c>
      <c r="O1810">
        <v>2.5125628140703501E-3</v>
      </c>
    </row>
    <row r="1811" spans="1:15">
      <c r="A1811">
        <v>2019</v>
      </c>
      <c r="B1811" t="s">
        <v>235</v>
      </c>
      <c r="C1811">
        <v>1.2706625422298701</v>
      </c>
      <c r="D1811" t="s">
        <v>227</v>
      </c>
      <c r="E1811">
        <v>64747.8805018653</v>
      </c>
      <c r="F1811">
        <v>64</v>
      </c>
      <c r="I1811" t="s">
        <v>229</v>
      </c>
      <c r="J1811">
        <v>1</v>
      </c>
      <c r="K1811">
        <v>4</v>
      </c>
      <c r="L1811">
        <v>9999</v>
      </c>
      <c r="M1811" t="s">
        <v>225</v>
      </c>
      <c r="N1811">
        <v>0.99544824083299099</v>
      </c>
      <c r="O1811">
        <v>0.984615384615385</v>
      </c>
    </row>
    <row r="1812" spans="1:15">
      <c r="A1812">
        <v>2019</v>
      </c>
      <c r="B1812" t="s">
        <v>235</v>
      </c>
      <c r="C1812">
        <v>1.2706625422298701</v>
      </c>
      <c r="D1812" t="s">
        <v>229</v>
      </c>
      <c r="E1812">
        <v>296.06437233956001</v>
      </c>
      <c r="F1812">
        <v>1</v>
      </c>
      <c r="I1812" t="s">
        <v>229</v>
      </c>
      <c r="J1812">
        <v>1</v>
      </c>
      <c r="K1812">
        <v>4</v>
      </c>
      <c r="L1812">
        <v>9999</v>
      </c>
      <c r="M1812" t="s">
        <v>225</v>
      </c>
      <c r="N1812">
        <v>4.5517591670085396E-3</v>
      </c>
      <c r="O1812">
        <v>1.5384615384615399E-2</v>
      </c>
    </row>
    <row r="1813" spans="1:15">
      <c r="A1813">
        <v>2019</v>
      </c>
      <c r="B1813" t="s">
        <v>235</v>
      </c>
      <c r="C1813">
        <v>1.2706625422298701</v>
      </c>
      <c r="D1813" t="s">
        <v>227</v>
      </c>
      <c r="E1813">
        <v>47792.159538349901</v>
      </c>
      <c r="F1813">
        <v>50</v>
      </c>
      <c r="I1813" t="s">
        <v>229</v>
      </c>
      <c r="J1813">
        <v>1</v>
      </c>
      <c r="K1813">
        <v>5</v>
      </c>
      <c r="L1813">
        <v>9999</v>
      </c>
      <c r="M1813" t="s">
        <v>225</v>
      </c>
      <c r="N1813">
        <v>0.99310854698597895</v>
      </c>
      <c r="O1813">
        <v>0.98039215686274495</v>
      </c>
    </row>
    <row r="1814" spans="1:15">
      <c r="A1814">
        <v>2019</v>
      </c>
      <c r="B1814" t="s">
        <v>235</v>
      </c>
      <c r="C1814">
        <v>1.2706625422298701</v>
      </c>
      <c r="D1814" t="s">
        <v>229</v>
      </c>
      <c r="E1814">
        <v>331.64292352199601</v>
      </c>
      <c r="F1814">
        <v>1</v>
      </c>
      <c r="I1814" t="s">
        <v>229</v>
      </c>
      <c r="J1814">
        <v>1</v>
      </c>
      <c r="K1814">
        <v>5</v>
      </c>
      <c r="L1814">
        <v>9999</v>
      </c>
      <c r="M1814" t="s">
        <v>225</v>
      </c>
      <c r="N1814">
        <v>6.8914530140205396E-3</v>
      </c>
      <c r="O1814">
        <v>1.9607843137254902E-2</v>
      </c>
    </row>
    <row r="1815" spans="1:15">
      <c r="A1815">
        <v>2019</v>
      </c>
      <c r="B1815" t="s">
        <v>235</v>
      </c>
      <c r="C1815">
        <v>1.2706625422298701</v>
      </c>
      <c r="D1815" t="s">
        <v>227</v>
      </c>
      <c r="E1815">
        <v>558142.33366209699</v>
      </c>
      <c r="F1815">
        <v>554</v>
      </c>
      <c r="I1815" t="s">
        <v>229</v>
      </c>
      <c r="J1815">
        <v>1</v>
      </c>
      <c r="K1815">
        <v>6</v>
      </c>
      <c r="L1815">
        <v>9999</v>
      </c>
      <c r="M1815" t="s">
        <v>225</v>
      </c>
      <c r="N1815">
        <v>0.99069419165093497</v>
      </c>
      <c r="O1815">
        <v>0.97535211267605604</v>
      </c>
    </row>
    <row r="1816" spans="1:15">
      <c r="A1816">
        <v>2019</v>
      </c>
      <c r="B1816" t="s">
        <v>235</v>
      </c>
      <c r="C1816">
        <v>1.2706625422298701</v>
      </c>
      <c r="D1816" t="s">
        <v>229</v>
      </c>
      <c r="E1816">
        <v>5242.7536492404497</v>
      </c>
      <c r="F1816">
        <v>14</v>
      </c>
      <c r="I1816" t="s">
        <v>229</v>
      </c>
      <c r="J1816">
        <v>1</v>
      </c>
      <c r="K1816">
        <v>6</v>
      </c>
      <c r="L1816">
        <v>9999</v>
      </c>
      <c r="M1816" t="s">
        <v>225</v>
      </c>
      <c r="N1816">
        <v>9.3058083490648001E-3</v>
      </c>
      <c r="O1816">
        <v>2.4647887323943699E-2</v>
      </c>
    </row>
    <row r="1817" spans="1:15">
      <c r="A1817">
        <v>2019</v>
      </c>
      <c r="B1817" t="s">
        <v>235</v>
      </c>
      <c r="C1817">
        <v>1.2706625422298701</v>
      </c>
      <c r="D1817" t="s">
        <v>227</v>
      </c>
      <c r="E1817">
        <v>958289.21616079099</v>
      </c>
      <c r="F1817">
        <v>938</v>
      </c>
      <c r="I1817" t="s">
        <v>229</v>
      </c>
      <c r="J1817">
        <v>1</v>
      </c>
      <c r="K1817">
        <v>7</v>
      </c>
      <c r="L1817">
        <v>9999</v>
      </c>
      <c r="M1817" t="s">
        <v>225</v>
      </c>
      <c r="N1817">
        <v>0.99010895379933495</v>
      </c>
      <c r="O1817">
        <v>0.97302904564315396</v>
      </c>
    </row>
    <row r="1818" spans="1:15">
      <c r="A1818">
        <v>2019</v>
      </c>
      <c r="B1818" t="s">
        <v>235</v>
      </c>
      <c r="C1818">
        <v>1.2706625422298701</v>
      </c>
      <c r="D1818" t="s">
        <v>229</v>
      </c>
      <c r="E1818">
        <v>8274.5544750009194</v>
      </c>
      <c r="F1818">
        <v>23</v>
      </c>
      <c r="I1818" t="s">
        <v>229</v>
      </c>
      <c r="J1818">
        <v>1</v>
      </c>
      <c r="K1818">
        <v>7</v>
      </c>
      <c r="L1818">
        <v>9999</v>
      </c>
      <c r="M1818" t="s">
        <v>225</v>
      </c>
      <c r="N1818">
        <v>8.5493088477206908E-3</v>
      </c>
      <c r="O1818">
        <v>2.38589211618257E-2</v>
      </c>
    </row>
    <row r="1819" spans="1:15">
      <c r="A1819">
        <v>2019</v>
      </c>
      <c r="B1819" t="s">
        <v>235</v>
      </c>
      <c r="C1819">
        <v>1.2706625422298701</v>
      </c>
      <c r="D1819" t="s">
        <v>233</v>
      </c>
      <c r="E1819">
        <v>1298.61711815893</v>
      </c>
      <c r="F1819">
        <v>3</v>
      </c>
      <c r="I1819" t="s">
        <v>229</v>
      </c>
      <c r="J1819">
        <v>1</v>
      </c>
      <c r="K1819">
        <v>7</v>
      </c>
      <c r="L1819">
        <v>9999</v>
      </c>
      <c r="M1819" t="s">
        <v>225</v>
      </c>
      <c r="N1819">
        <v>1.34173735294388E-3</v>
      </c>
      <c r="O1819">
        <v>3.1120331950207501E-3</v>
      </c>
    </row>
    <row r="1820" spans="1:15">
      <c r="A1820">
        <v>2019</v>
      </c>
      <c r="B1820" t="s">
        <v>235</v>
      </c>
      <c r="C1820">
        <v>1.2706625422298701</v>
      </c>
      <c r="D1820" t="s">
        <v>227</v>
      </c>
      <c r="E1820">
        <v>327423.05321925099</v>
      </c>
      <c r="F1820">
        <v>326</v>
      </c>
      <c r="I1820" t="s">
        <v>229</v>
      </c>
      <c r="J1820">
        <v>1</v>
      </c>
      <c r="K1820">
        <v>8</v>
      </c>
      <c r="L1820">
        <v>9999</v>
      </c>
      <c r="M1820" t="s">
        <v>225</v>
      </c>
      <c r="N1820">
        <v>0.98942910241445003</v>
      </c>
      <c r="O1820">
        <v>0.97313432835820901</v>
      </c>
    </row>
    <row r="1821" spans="1:15">
      <c r="A1821">
        <v>2019</v>
      </c>
      <c r="B1821" t="s">
        <v>235</v>
      </c>
      <c r="C1821">
        <v>1.2706625422298701</v>
      </c>
      <c r="D1821" t="s">
        <v>229</v>
      </c>
      <c r="E1821">
        <v>3498.1339787588299</v>
      </c>
      <c r="F1821">
        <v>9</v>
      </c>
      <c r="I1821" t="s">
        <v>229</v>
      </c>
      <c r="J1821">
        <v>1</v>
      </c>
      <c r="K1821">
        <v>8</v>
      </c>
      <c r="L1821">
        <v>9999</v>
      </c>
      <c r="M1821" t="s">
        <v>225</v>
      </c>
      <c r="N1821">
        <v>1.05708975855502E-2</v>
      </c>
      <c r="O1821">
        <v>2.6865671641791E-2</v>
      </c>
    </row>
    <row r="1822" spans="1:15">
      <c r="A1822">
        <v>2019</v>
      </c>
      <c r="B1822" t="s">
        <v>235</v>
      </c>
      <c r="C1822">
        <v>1.2706625422298701</v>
      </c>
      <c r="D1822" t="s">
        <v>227</v>
      </c>
      <c r="E1822">
        <v>450175.40811136801</v>
      </c>
      <c r="F1822">
        <v>420</v>
      </c>
      <c r="I1822" t="s">
        <v>229</v>
      </c>
      <c r="J1822">
        <v>1</v>
      </c>
      <c r="K1822">
        <v>9</v>
      </c>
      <c r="L1822">
        <v>9999</v>
      </c>
      <c r="M1822" t="s">
        <v>225</v>
      </c>
      <c r="N1822">
        <v>0.99063565163170098</v>
      </c>
      <c r="O1822">
        <v>0.97222222222222199</v>
      </c>
    </row>
    <row r="1823" spans="1:15">
      <c r="A1823">
        <v>2019</v>
      </c>
      <c r="B1823" t="s">
        <v>235</v>
      </c>
      <c r="C1823">
        <v>1.2706625422298701</v>
      </c>
      <c r="D1823" t="s">
        <v>229</v>
      </c>
      <c r="E1823">
        <v>3169.0323803213</v>
      </c>
      <c r="F1823">
        <v>9</v>
      </c>
      <c r="I1823" t="s">
        <v>229</v>
      </c>
      <c r="J1823">
        <v>1</v>
      </c>
      <c r="K1823">
        <v>9</v>
      </c>
      <c r="L1823">
        <v>9999</v>
      </c>
      <c r="M1823" t="s">
        <v>225</v>
      </c>
      <c r="N1823">
        <v>6.9736293910237597E-3</v>
      </c>
      <c r="O1823">
        <v>2.0833333333333301E-2</v>
      </c>
    </row>
    <row r="1824" spans="1:15">
      <c r="A1824">
        <v>2019</v>
      </c>
      <c r="B1824" t="s">
        <v>235</v>
      </c>
      <c r="C1824">
        <v>1.2706625422298701</v>
      </c>
      <c r="D1824" t="s">
        <v>233</v>
      </c>
      <c r="E1824">
        <v>1086.41647360654</v>
      </c>
      <c r="F1824">
        <v>3</v>
      </c>
      <c r="I1824" t="s">
        <v>229</v>
      </c>
      <c r="J1824">
        <v>1</v>
      </c>
      <c r="K1824">
        <v>9</v>
      </c>
      <c r="L1824">
        <v>9999</v>
      </c>
      <c r="M1824" t="s">
        <v>225</v>
      </c>
      <c r="N1824">
        <v>2.3907189772755899E-3</v>
      </c>
      <c r="O1824">
        <v>6.9444444444444397E-3</v>
      </c>
    </row>
    <row r="1825" spans="1:15">
      <c r="A1825">
        <v>2019</v>
      </c>
      <c r="B1825" t="s">
        <v>235</v>
      </c>
      <c r="C1825">
        <v>1.2706625422298701</v>
      </c>
      <c r="D1825" t="s">
        <v>227</v>
      </c>
      <c r="E1825">
        <v>223461.25600163001</v>
      </c>
      <c r="F1825">
        <v>220</v>
      </c>
      <c r="I1825" t="s">
        <v>229</v>
      </c>
      <c r="J1825">
        <v>1</v>
      </c>
      <c r="K1825">
        <v>10</v>
      </c>
      <c r="L1825">
        <v>9999</v>
      </c>
      <c r="M1825" t="s">
        <v>225</v>
      </c>
      <c r="N1825">
        <v>0.99704620059756299</v>
      </c>
      <c r="O1825">
        <v>0.99099099099099097</v>
      </c>
    </row>
    <row r="1826" spans="1:15">
      <c r="A1826">
        <v>2019</v>
      </c>
      <c r="B1826" t="s">
        <v>235</v>
      </c>
      <c r="C1826">
        <v>1.2706625422298701</v>
      </c>
      <c r="D1826" t="s">
        <v>229</v>
      </c>
      <c r="E1826">
        <v>345.62021148652502</v>
      </c>
      <c r="F1826">
        <v>1</v>
      </c>
      <c r="I1826" t="s">
        <v>229</v>
      </c>
      <c r="J1826">
        <v>1</v>
      </c>
      <c r="K1826">
        <v>10</v>
      </c>
      <c r="L1826">
        <v>9999</v>
      </c>
      <c r="M1826" t="s">
        <v>225</v>
      </c>
      <c r="N1826">
        <v>1.5420987283355E-3</v>
      </c>
      <c r="O1826">
        <v>4.5045045045045001E-3</v>
      </c>
    </row>
    <row r="1827" spans="1:15">
      <c r="A1827">
        <v>2019</v>
      </c>
      <c r="B1827" t="s">
        <v>235</v>
      </c>
      <c r="C1827">
        <v>1.2706625422298701</v>
      </c>
      <c r="D1827" t="s">
        <v>233</v>
      </c>
      <c r="E1827">
        <v>316.39497301523801</v>
      </c>
      <c r="F1827">
        <v>1</v>
      </c>
      <c r="I1827" t="s">
        <v>229</v>
      </c>
      <c r="J1827">
        <v>1</v>
      </c>
      <c r="K1827">
        <v>10</v>
      </c>
      <c r="L1827">
        <v>9999</v>
      </c>
      <c r="M1827" t="s">
        <v>225</v>
      </c>
      <c r="N1827">
        <v>1.41170067410125E-3</v>
      </c>
      <c r="O1827">
        <v>4.5045045045045001E-3</v>
      </c>
    </row>
    <row r="1828" spans="1:15">
      <c r="A1828">
        <v>2019</v>
      </c>
      <c r="B1828" t="s">
        <v>235</v>
      </c>
      <c r="C1828">
        <v>1.2706625422298701</v>
      </c>
      <c r="D1828" t="s">
        <v>227</v>
      </c>
      <c r="E1828">
        <v>223110.55313997401</v>
      </c>
      <c r="F1828">
        <v>222</v>
      </c>
      <c r="I1828" t="s">
        <v>229</v>
      </c>
      <c r="J1828">
        <v>1</v>
      </c>
      <c r="K1828">
        <v>11</v>
      </c>
      <c r="L1828">
        <v>9999</v>
      </c>
      <c r="M1828" t="s">
        <v>225</v>
      </c>
      <c r="N1828">
        <v>0.992162646279376</v>
      </c>
      <c r="O1828">
        <v>0.97797356828193804</v>
      </c>
    </row>
    <row r="1829" spans="1:15">
      <c r="A1829">
        <v>2019</v>
      </c>
      <c r="B1829" t="s">
        <v>235</v>
      </c>
      <c r="C1829">
        <v>1.2706625422298701</v>
      </c>
      <c r="D1829" t="s">
        <v>229</v>
      </c>
      <c r="E1829">
        <v>1762.4089460728301</v>
      </c>
      <c r="F1829">
        <v>5</v>
      </c>
      <c r="I1829" t="s">
        <v>229</v>
      </c>
      <c r="J1829">
        <v>1</v>
      </c>
      <c r="K1829">
        <v>11</v>
      </c>
      <c r="L1829">
        <v>9999</v>
      </c>
      <c r="M1829" t="s">
        <v>225</v>
      </c>
      <c r="N1829">
        <v>7.83735372062405E-3</v>
      </c>
      <c r="O1829">
        <v>2.2026431718061699E-2</v>
      </c>
    </row>
    <row r="1830" spans="1:15">
      <c r="A1830">
        <v>2019</v>
      </c>
      <c r="B1830" t="s">
        <v>235</v>
      </c>
      <c r="C1830">
        <v>1.2706625422298701</v>
      </c>
      <c r="D1830" t="s">
        <v>227</v>
      </c>
      <c r="E1830">
        <v>77098.720412339695</v>
      </c>
      <c r="F1830">
        <v>78</v>
      </c>
      <c r="I1830" t="s">
        <v>229</v>
      </c>
      <c r="J1830">
        <v>1</v>
      </c>
      <c r="K1830">
        <v>12</v>
      </c>
      <c r="L1830">
        <v>9999</v>
      </c>
      <c r="M1830" t="s">
        <v>225</v>
      </c>
      <c r="N1830">
        <v>1</v>
      </c>
      <c r="O1830">
        <v>1</v>
      </c>
    </row>
    <row r="1831" spans="1:15">
      <c r="A1831">
        <v>2019</v>
      </c>
      <c r="B1831" t="s">
        <v>235</v>
      </c>
      <c r="C1831">
        <v>1.2706625422298701</v>
      </c>
      <c r="D1831" t="s">
        <v>227</v>
      </c>
      <c r="E1831">
        <v>473284.94776690198</v>
      </c>
      <c r="F1831">
        <v>483</v>
      </c>
      <c r="I1831" t="s">
        <v>229</v>
      </c>
      <c r="J1831">
        <v>1</v>
      </c>
      <c r="K1831">
        <v>13</v>
      </c>
      <c r="L1831">
        <v>9999</v>
      </c>
      <c r="M1831" t="s">
        <v>225</v>
      </c>
      <c r="N1831">
        <v>0.99083835441522705</v>
      </c>
      <c r="O1831">
        <v>0.97575757575757605</v>
      </c>
    </row>
    <row r="1832" spans="1:15">
      <c r="A1832">
        <v>2019</v>
      </c>
      <c r="B1832" t="s">
        <v>235</v>
      </c>
      <c r="C1832">
        <v>1.2706625422298701</v>
      </c>
      <c r="D1832" t="s">
        <v>229</v>
      </c>
      <c r="E1832">
        <v>4376.1617954396797</v>
      </c>
      <c r="F1832">
        <v>12</v>
      </c>
      <c r="I1832" t="s">
        <v>229</v>
      </c>
      <c r="J1832">
        <v>1</v>
      </c>
      <c r="K1832">
        <v>13</v>
      </c>
      <c r="L1832">
        <v>9999</v>
      </c>
      <c r="M1832" t="s">
        <v>225</v>
      </c>
      <c r="N1832">
        <v>9.1616455847731496E-3</v>
      </c>
      <c r="O1832">
        <v>2.4242424242424201E-2</v>
      </c>
    </row>
    <row r="1833" spans="1:15">
      <c r="A1833">
        <v>2019</v>
      </c>
      <c r="B1833" t="s">
        <v>235</v>
      </c>
      <c r="C1833">
        <v>1.2706625422298701</v>
      </c>
      <c r="D1833" t="s">
        <v>227</v>
      </c>
      <c r="E1833">
        <v>353650.79875341803</v>
      </c>
      <c r="F1833">
        <v>349</v>
      </c>
      <c r="I1833" t="s">
        <v>229</v>
      </c>
      <c r="J1833">
        <v>1</v>
      </c>
      <c r="K1833">
        <v>14</v>
      </c>
      <c r="L1833">
        <v>9999</v>
      </c>
      <c r="M1833" t="s">
        <v>225</v>
      </c>
      <c r="N1833">
        <v>0.99700525870839196</v>
      </c>
      <c r="O1833">
        <v>0.99147727272727304</v>
      </c>
    </row>
    <row r="1834" spans="1:15">
      <c r="A1834">
        <v>2019</v>
      </c>
      <c r="B1834" t="s">
        <v>235</v>
      </c>
      <c r="C1834">
        <v>1.2706625422298701</v>
      </c>
      <c r="D1834" t="s">
        <v>229</v>
      </c>
      <c r="E1834">
        <v>1062.2738853041701</v>
      </c>
      <c r="F1834">
        <v>3</v>
      </c>
      <c r="I1834" t="s">
        <v>229</v>
      </c>
      <c r="J1834">
        <v>1</v>
      </c>
      <c r="K1834">
        <v>14</v>
      </c>
      <c r="L1834">
        <v>9999</v>
      </c>
      <c r="M1834" t="s">
        <v>225</v>
      </c>
      <c r="N1834">
        <v>2.9947412916075601E-3</v>
      </c>
      <c r="O1834">
        <v>8.5227272727272704E-3</v>
      </c>
    </row>
    <row r="1835" spans="1:15">
      <c r="A1835">
        <v>2019</v>
      </c>
      <c r="B1835" t="s">
        <v>235</v>
      </c>
      <c r="C1835">
        <v>1.2706625422298701</v>
      </c>
      <c r="D1835" t="s">
        <v>227</v>
      </c>
      <c r="E1835">
        <v>407470.98139210598</v>
      </c>
      <c r="F1835">
        <v>418</v>
      </c>
      <c r="I1835" t="s">
        <v>229</v>
      </c>
      <c r="J1835">
        <v>1</v>
      </c>
      <c r="K1835">
        <v>15</v>
      </c>
      <c r="L1835">
        <v>9999</v>
      </c>
      <c r="M1835" t="s">
        <v>225</v>
      </c>
      <c r="N1835">
        <v>0.98090652701900805</v>
      </c>
      <c r="O1835">
        <v>0.947845804988662</v>
      </c>
    </row>
    <row r="1836" spans="1:15">
      <c r="A1836">
        <v>2019</v>
      </c>
      <c r="B1836" t="s">
        <v>235</v>
      </c>
      <c r="C1836">
        <v>1.2706625422298701</v>
      </c>
      <c r="D1836" t="s">
        <v>229</v>
      </c>
      <c r="E1836">
        <v>6639.2117831510805</v>
      </c>
      <c r="F1836">
        <v>20</v>
      </c>
      <c r="I1836" t="s">
        <v>229</v>
      </c>
      <c r="J1836">
        <v>1</v>
      </c>
      <c r="K1836">
        <v>15</v>
      </c>
      <c r="L1836">
        <v>9999</v>
      </c>
      <c r="M1836" t="s">
        <v>225</v>
      </c>
      <c r="N1836">
        <v>1.5982601141570699E-2</v>
      </c>
      <c r="O1836">
        <v>4.5351473922902501E-2</v>
      </c>
    </row>
    <row r="1837" spans="1:15">
      <c r="A1837">
        <v>2019</v>
      </c>
      <c r="B1837" t="s">
        <v>235</v>
      </c>
      <c r="C1837">
        <v>1.2706625422298701</v>
      </c>
      <c r="D1837" t="s">
        <v>233</v>
      </c>
      <c r="E1837">
        <v>1292.26380544778</v>
      </c>
      <c r="F1837">
        <v>3</v>
      </c>
      <c r="I1837" t="s">
        <v>229</v>
      </c>
      <c r="J1837">
        <v>1</v>
      </c>
      <c r="K1837">
        <v>15</v>
      </c>
      <c r="L1837">
        <v>9999</v>
      </c>
      <c r="M1837" t="s">
        <v>225</v>
      </c>
      <c r="N1837">
        <v>3.11087183942151E-3</v>
      </c>
      <c r="O1837">
        <v>6.8027210884353704E-3</v>
      </c>
    </row>
    <row r="1838" spans="1:15">
      <c r="A1838">
        <v>2019</v>
      </c>
      <c r="B1838" t="s">
        <v>235</v>
      </c>
      <c r="C1838">
        <v>1.2706625422298701</v>
      </c>
      <c r="D1838" t="s">
        <v>227</v>
      </c>
      <c r="E1838">
        <v>738496.36291857902</v>
      </c>
      <c r="F1838">
        <v>779</v>
      </c>
      <c r="I1838" t="s">
        <v>229</v>
      </c>
      <c r="J1838">
        <v>1</v>
      </c>
      <c r="K1838">
        <v>16</v>
      </c>
      <c r="L1838">
        <v>9999</v>
      </c>
      <c r="M1838" t="s">
        <v>225</v>
      </c>
      <c r="N1838">
        <v>0.99198309571640897</v>
      </c>
      <c r="O1838">
        <v>0.97741530740275995</v>
      </c>
    </row>
    <row r="1839" spans="1:15">
      <c r="A1839">
        <v>2019</v>
      </c>
      <c r="B1839" t="s">
        <v>235</v>
      </c>
      <c r="C1839">
        <v>1.2706625422298701</v>
      </c>
      <c r="D1839" t="s">
        <v>229</v>
      </c>
      <c r="E1839">
        <v>5214.7990733113902</v>
      </c>
      <c r="F1839">
        <v>16</v>
      </c>
      <c r="I1839" t="s">
        <v>229</v>
      </c>
      <c r="J1839">
        <v>1</v>
      </c>
      <c r="K1839">
        <v>16</v>
      </c>
      <c r="L1839">
        <v>9999</v>
      </c>
      <c r="M1839" t="s">
        <v>225</v>
      </c>
      <c r="N1839">
        <v>7.0047637172355797E-3</v>
      </c>
      <c r="O1839">
        <v>2.0075282308657499E-2</v>
      </c>
    </row>
    <row r="1840" spans="1:15">
      <c r="A1840">
        <v>2019</v>
      </c>
      <c r="B1840" t="s">
        <v>235</v>
      </c>
      <c r="C1840">
        <v>1.2706625422298701</v>
      </c>
      <c r="D1840" t="s">
        <v>233</v>
      </c>
      <c r="E1840">
        <v>753.50288754231303</v>
      </c>
      <c r="F1840">
        <v>2</v>
      </c>
      <c r="I1840" t="s">
        <v>229</v>
      </c>
      <c r="J1840">
        <v>1</v>
      </c>
      <c r="K1840">
        <v>16</v>
      </c>
      <c r="L1840">
        <v>9999</v>
      </c>
      <c r="M1840" t="s">
        <v>225</v>
      </c>
      <c r="N1840">
        <v>1.01214056635495E-3</v>
      </c>
      <c r="O1840">
        <v>2.50941028858218E-3</v>
      </c>
    </row>
    <row r="1841" spans="1:15">
      <c r="A1841">
        <v>2019</v>
      </c>
      <c r="B1841" t="s">
        <v>235</v>
      </c>
      <c r="C1841">
        <v>1.2706625422298701</v>
      </c>
      <c r="D1841" t="s">
        <v>227</v>
      </c>
      <c r="E1841">
        <v>1040723.44858795</v>
      </c>
      <c r="F1841">
        <v>1091</v>
      </c>
      <c r="I1841" t="s">
        <v>229</v>
      </c>
      <c r="J1841">
        <v>1</v>
      </c>
      <c r="K1841">
        <v>17</v>
      </c>
      <c r="L1841">
        <v>9999</v>
      </c>
      <c r="M1841" t="s">
        <v>225</v>
      </c>
      <c r="N1841">
        <v>0.99188366342029299</v>
      </c>
      <c r="O1841">
        <v>0.97759856630824404</v>
      </c>
    </row>
    <row r="1842" spans="1:15">
      <c r="A1842">
        <v>2019</v>
      </c>
      <c r="B1842" t="s">
        <v>235</v>
      </c>
      <c r="C1842">
        <v>1.2706625422298701</v>
      </c>
      <c r="D1842" t="s">
        <v>229</v>
      </c>
      <c r="E1842">
        <v>8096.66171908874</v>
      </c>
      <c r="F1842">
        <v>24</v>
      </c>
      <c r="I1842" t="s">
        <v>229</v>
      </c>
      <c r="J1842">
        <v>1</v>
      </c>
      <c r="K1842">
        <v>17</v>
      </c>
      <c r="L1842">
        <v>9999</v>
      </c>
      <c r="M1842" t="s">
        <v>225</v>
      </c>
      <c r="N1842">
        <v>7.7166960140092203E-3</v>
      </c>
      <c r="O1842">
        <v>2.1505376344085999E-2</v>
      </c>
    </row>
    <row r="1843" spans="1:15">
      <c r="A1843">
        <v>2019</v>
      </c>
      <c r="B1843" t="s">
        <v>235</v>
      </c>
      <c r="C1843">
        <v>1.2706625422298701</v>
      </c>
      <c r="D1843" t="s">
        <v>233</v>
      </c>
      <c r="E1843">
        <v>419.318638935857</v>
      </c>
      <c r="F1843">
        <v>1</v>
      </c>
      <c r="I1843" t="s">
        <v>229</v>
      </c>
      <c r="J1843">
        <v>1</v>
      </c>
      <c r="K1843">
        <v>17</v>
      </c>
      <c r="L1843">
        <v>9999</v>
      </c>
      <c r="M1843" t="s">
        <v>225</v>
      </c>
      <c r="N1843">
        <v>3.9964056569727601E-4</v>
      </c>
      <c r="O1843">
        <v>8.96057347670251E-4</v>
      </c>
    </row>
    <row r="1844" spans="1:15">
      <c r="A1844">
        <v>2019</v>
      </c>
      <c r="B1844" t="s">
        <v>235</v>
      </c>
      <c r="C1844">
        <v>1.2706625422298701</v>
      </c>
      <c r="D1844" t="s">
        <v>227</v>
      </c>
      <c r="E1844">
        <v>190267.73841095899</v>
      </c>
      <c r="F1844">
        <v>187</v>
      </c>
      <c r="I1844" t="s">
        <v>229</v>
      </c>
      <c r="J1844">
        <v>1</v>
      </c>
      <c r="K1844">
        <v>18</v>
      </c>
      <c r="L1844">
        <v>9999</v>
      </c>
      <c r="M1844" t="s">
        <v>225</v>
      </c>
      <c r="N1844">
        <v>0.99088779480663902</v>
      </c>
      <c r="O1844">
        <v>0.97395833333333304</v>
      </c>
    </row>
    <row r="1845" spans="1:15">
      <c r="A1845">
        <v>2019</v>
      </c>
      <c r="B1845" t="s">
        <v>235</v>
      </c>
      <c r="C1845">
        <v>1.2706625422298701</v>
      </c>
      <c r="D1845" t="s">
        <v>229</v>
      </c>
      <c r="E1845">
        <v>1749.7023206505301</v>
      </c>
      <c r="F1845">
        <v>5</v>
      </c>
      <c r="I1845" t="s">
        <v>229</v>
      </c>
      <c r="J1845">
        <v>1</v>
      </c>
      <c r="K1845">
        <v>18</v>
      </c>
      <c r="L1845">
        <v>9999</v>
      </c>
      <c r="M1845" t="s">
        <v>225</v>
      </c>
      <c r="N1845">
        <v>9.1122051933613894E-3</v>
      </c>
      <c r="O1845">
        <v>2.6041666666666699E-2</v>
      </c>
    </row>
    <row r="1846" spans="1:15">
      <c r="A1846">
        <v>2019</v>
      </c>
      <c r="B1846" t="s">
        <v>235</v>
      </c>
      <c r="C1846">
        <v>1.2706625422298701</v>
      </c>
      <c r="D1846" t="s">
        <v>227</v>
      </c>
      <c r="E1846">
        <v>240612.65899664801</v>
      </c>
      <c r="F1846">
        <v>248</v>
      </c>
      <c r="I1846" t="s">
        <v>229</v>
      </c>
      <c r="J1846">
        <v>1</v>
      </c>
      <c r="K1846">
        <v>19</v>
      </c>
      <c r="L1846">
        <v>9999</v>
      </c>
      <c r="M1846" t="s">
        <v>225</v>
      </c>
      <c r="N1846">
        <v>0.9851775931408</v>
      </c>
      <c r="O1846">
        <v>0.96124031007751898</v>
      </c>
    </row>
    <row r="1847" spans="1:15">
      <c r="A1847">
        <v>2019</v>
      </c>
      <c r="B1847" t="s">
        <v>235</v>
      </c>
      <c r="C1847">
        <v>1.2706625422298701</v>
      </c>
      <c r="D1847" t="s">
        <v>229</v>
      </c>
      <c r="E1847">
        <v>3620.1175828128999</v>
      </c>
      <c r="F1847">
        <v>10</v>
      </c>
      <c r="I1847" t="s">
        <v>229</v>
      </c>
      <c r="J1847">
        <v>1</v>
      </c>
      <c r="K1847">
        <v>19</v>
      </c>
      <c r="L1847">
        <v>9999</v>
      </c>
      <c r="M1847" t="s">
        <v>225</v>
      </c>
      <c r="N1847">
        <v>1.48224068592001E-2</v>
      </c>
      <c r="O1847">
        <v>3.8759689922480599E-2</v>
      </c>
    </row>
    <row r="1848" spans="1:15">
      <c r="A1848">
        <v>2019</v>
      </c>
      <c r="B1848" t="s">
        <v>235</v>
      </c>
      <c r="C1848">
        <v>1.2706625422298701</v>
      </c>
      <c r="D1848" t="s">
        <v>227</v>
      </c>
      <c r="E1848">
        <v>7480.3903861072504</v>
      </c>
      <c r="F1848">
        <v>8</v>
      </c>
      <c r="I1848" t="s">
        <v>229</v>
      </c>
      <c r="J1848">
        <v>1</v>
      </c>
      <c r="K1848">
        <v>20</v>
      </c>
      <c r="L1848">
        <v>9999</v>
      </c>
      <c r="M1848" t="s">
        <v>225</v>
      </c>
      <c r="N1848">
        <v>1</v>
      </c>
      <c r="O1848">
        <v>1</v>
      </c>
    </row>
    <row r="1849" spans="1:15">
      <c r="A1849">
        <v>2019</v>
      </c>
      <c r="B1849" t="s">
        <v>235</v>
      </c>
      <c r="C1849">
        <v>1.2706625422298701</v>
      </c>
      <c r="D1849" t="s">
        <v>227</v>
      </c>
      <c r="E1849">
        <v>8657.0239002121107</v>
      </c>
      <c r="F1849">
        <v>8</v>
      </c>
      <c r="I1849" t="s">
        <v>229</v>
      </c>
      <c r="J1849">
        <v>1</v>
      </c>
      <c r="K1849">
        <v>21</v>
      </c>
      <c r="L1849">
        <v>9999</v>
      </c>
      <c r="M1849" t="s">
        <v>225</v>
      </c>
      <c r="N1849">
        <v>1</v>
      </c>
      <c r="O1849">
        <v>1</v>
      </c>
    </row>
    <row r="1850" spans="1:15">
      <c r="A1850">
        <v>2019</v>
      </c>
      <c r="B1850" t="s">
        <v>227</v>
      </c>
      <c r="D1850" t="s">
        <v>227</v>
      </c>
      <c r="F1850">
        <v>381</v>
      </c>
      <c r="I1850" t="s">
        <v>229</v>
      </c>
      <c r="J1850">
        <v>2</v>
      </c>
      <c r="K1850">
        <v>-9</v>
      </c>
      <c r="L1850">
        <v>9999</v>
      </c>
      <c r="M1850" t="s">
        <v>225</v>
      </c>
      <c r="O1850">
        <v>1</v>
      </c>
    </row>
    <row r="1851" spans="1:15">
      <c r="A1851">
        <v>2019</v>
      </c>
      <c r="B1851" t="s">
        <v>227</v>
      </c>
      <c r="D1851" t="s">
        <v>227</v>
      </c>
      <c r="F1851">
        <v>2606</v>
      </c>
      <c r="I1851" t="s">
        <v>229</v>
      </c>
      <c r="J1851">
        <v>3</v>
      </c>
      <c r="K1851">
        <v>-9</v>
      </c>
      <c r="L1851">
        <v>9999</v>
      </c>
      <c r="M1851" t="s">
        <v>225</v>
      </c>
      <c r="O1851">
        <v>1</v>
      </c>
    </row>
    <row r="1852" spans="1:15">
      <c r="A1852">
        <v>2019</v>
      </c>
      <c r="B1852" t="s">
        <v>227</v>
      </c>
      <c r="D1852" t="s">
        <v>227</v>
      </c>
      <c r="F1852">
        <v>2</v>
      </c>
      <c r="I1852" t="s">
        <v>229</v>
      </c>
      <c r="J1852">
        <v>3</v>
      </c>
      <c r="K1852">
        <v>3</v>
      </c>
      <c r="L1852">
        <v>9999</v>
      </c>
      <c r="M1852" t="s">
        <v>225</v>
      </c>
      <c r="O1852">
        <v>1</v>
      </c>
    </row>
    <row r="1853" spans="1:15">
      <c r="A1853">
        <v>2019</v>
      </c>
      <c r="B1853" t="s">
        <v>227</v>
      </c>
      <c r="D1853" t="s">
        <v>227</v>
      </c>
      <c r="F1853">
        <v>2</v>
      </c>
      <c r="I1853" t="s">
        <v>229</v>
      </c>
      <c r="J1853">
        <v>3</v>
      </c>
      <c r="K1853">
        <v>7</v>
      </c>
      <c r="L1853">
        <v>9999</v>
      </c>
      <c r="M1853" t="s">
        <v>225</v>
      </c>
      <c r="O1853">
        <v>1</v>
      </c>
    </row>
    <row r="1854" spans="1:15">
      <c r="A1854">
        <v>2019</v>
      </c>
      <c r="B1854" t="s">
        <v>227</v>
      </c>
      <c r="D1854" t="s">
        <v>227</v>
      </c>
      <c r="F1854">
        <v>1</v>
      </c>
      <c r="I1854" t="s">
        <v>229</v>
      </c>
      <c r="J1854">
        <v>3</v>
      </c>
      <c r="K1854">
        <v>8</v>
      </c>
      <c r="L1854">
        <v>9999</v>
      </c>
      <c r="M1854" t="s">
        <v>225</v>
      </c>
      <c r="O1854">
        <v>1</v>
      </c>
    </row>
    <row r="1855" spans="1:15">
      <c r="A1855">
        <v>2019</v>
      </c>
      <c r="B1855" t="s">
        <v>227</v>
      </c>
      <c r="D1855" t="s">
        <v>227</v>
      </c>
      <c r="F1855">
        <v>1</v>
      </c>
      <c r="I1855" t="s">
        <v>229</v>
      </c>
      <c r="J1855">
        <v>3</v>
      </c>
      <c r="K1855">
        <v>9</v>
      </c>
      <c r="L1855">
        <v>9999</v>
      </c>
      <c r="M1855" t="s">
        <v>225</v>
      </c>
      <c r="O1855">
        <v>1</v>
      </c>
    </row>
    <row r="1856" spans="1:15">
      <c r="A1856">
        <v>2019</v>
      </c>
      <c r="B1856" t="s">
        <v>227</v>
      </c>
      <c r="D1856" t="s">
        <v>227</v>
      </c>
      <c r="F1856">
        <v>1</v>
      </c>
      <c r="I1856" t="s">
        <v>229</v>
      </c>
      <c r="J1856">
        <v>3</v>
      </c>
      <c r="K1856">
        <v>13</v>
      </c>
      <c r="L1856">
        <v>9999</v>
      </c>
      <c r="M1856" t="s">
        <v>225</v>
      </c>
      <c r="O1856">
        <v>1</v>
      </c>
    </row>
    <row r="1857" spans="1:15">
      <c r="A1857">
        <v>2019</v>
      </c>
      <c r="B1857" t="s">
        <v>227</v>
      </c>
      <c r="D1857" t="s">
        <v>227</v>
      </c>
      <c r="F1857">
        <v>1</v>
      </c>
      <c r="I1857" t="s">
        <v>229</v>
      </c>
      <c r="J1857">
        <v>3</v>
      </c>
      <c r="K1857">
        <v>14</v>
      </c>
      <c r="L1857">
        <v>9999</v>
      </c>
      <c r="M1857" t="s">
        <v>225</v>
      </c>
      <c r="O1857">
        <v>1</v>
      </c>
    </row>
    <row r="1858" spans="1:15">
      <c r="A1858">
        <v>2019</v>
      </c>
      <c r="B1858" t="s">
        <v>227</v>
      </c>
      <c r="D1858" t="s">
        <v>227</v>
      </c>
      <c r="F1858">
        <v>1</v>
      </c>
      <c r="I1858" t="s">
        <v>229</v>
      </c>
      <c r="J1858">
        <v>3</v>
      </c>
      <c r="K1858">
        <v>17</v>
      </c>
      <c r="L1858">
        <v>9999</v>
      </c>
      <c r="M1858" t="s">
        <v>225</v>
      </c>
      <c r="O1858">
        <v>1</v>
      </c>
    </row>
    <row r="1859" spans="1:15">
      <c r="A1859">
        <v>2019</v>
      </c>
      <c r="B1859" t="s">
        <v>227</v>
      </c>
      <c r="D1859" t="s">
        <v>227</v>
      </c>
      <c r="F1859">
        <v>3890</v>
      </c>
      <c r="I1859" t="s">
        <v>229</v>
      </c>
      <c r="J1859">
        <v>4</v>
      </c>
      <c r="K1859">
        <v>-9</v>
      </c>
      <c r="L1859">
        <v>9999</v>
      </c>
      <c r="M1859" t="s">
        <v>225</v>
      </c>
      <c r="O1859">
        <v>1</v>
      </c>
    </row>
    <row r="1860" spans="1:15">
      <c r="A1860">
        <v>2019</v>
      </c>
      <c r="B1860" t="s">
        <v>227</v>
      </c>
      <c r="D1860" t="s">
        <v>227</v>
      </c>
      <c r="F1860">
        <v>1</v>
      </c>
      <c r="I1860" t="s">
        <v>229</v>
      </c>
      <c r="J1860">
        <v>4</v>
      </c>
      <c r="K1860">
        <v>7</v>
      </c>
      <c r="L1860">
        <v>9999</v>
      </c>
      <c r="M1860" t="s">
        <v>225</v>
      </c>
      <c r="O1860">
        <v>1</v>
      </c>
    </row>
    <row r="1861" spans="1:15">
      <c r="A1861">
        <v>2019</v>
      </c>
      <c r="B1861" t="s">
        <v>226</v>
      </c>
      <c r="C1861">
        <v>1.30117911048601</v>
      </c>
      <c r="D1861" t="s">
        <v>229</v>
      </c>
      <c r="E1861">
        <v>7026.3671966244401</v>
      </c>
      <c r="F1861">
        <v>5</v>
      </c>
      <c r="I1861" t="s">
        <v>233</v>
      </c>
      <c r="J1861">
        <v>1</v>
      </c>
      <c r="K1861">
        <v>-8</v>
      </c>
      <c r="L1861">
        <v>9999</v>
      </c>
      <c r="M1861" t="s">
        <v>225</v>
      </c>
      <c r="N1861">
        <v>0.79552150854449</v>
      </c>
      <c r="O1861">
        <v>0.83333333333333304</v>
      </c>
    </row>
    <row r="1862" spans="1:15">
      <c r="A1862">
        <v>2019</v>
      </c>
      <c r="B1862" t="s">
        <v>226</v>
      </c>
      <c r="C1862">
        <v>1.30117911048601</v>
      </c>
      <c r="D1862" t="s">
        <v>233</v>
      </c>
      <c r="E1862">
        <v>1806.0366053545799</v>
      </c>
      <c r="F1862">
        <v>1</v>
      </c>
      <c r="I1862" t="s">
        <v>233</v>
      </c>
      <c r="J1862">
        <v>1</v>
      </c>
      <c r="K1862">
        <v>-8</v>
      </c>
      <c r="L1862">
        <v>9999</v>
      </c>
      <c r="M1862" t="s">
        <v>225</v>
      </c>
      <c r="N1862">
        <v>0.20447849145551</v>
      </c>
      <c r="O1862">
        <v>0.16666666666666699</v>
      </c>
    </row>
    <row r="1863" spans="1:15">
      <c r="A1863">
        <v>2019</v>
      </c>
      <c r="B1863" t="s">
        <v>226</v>
      </c>
      <c r="C1863">
        <v>1.30117911048601</v>
      </c>
      <c r="D1863" t="s">
        <v>229</v>
      </c>
      <c r="E1863">
        <v>3372.6562543797299</v>
      </c>
      <c r="F1863">
        <v>2</v>
      </c>
      <c r="I1863" t="s">
        <v>233</v>
      </c>
      <c r="J1863">
        <v>1</v>
      </c>
      <c r="K1863">
        <v>1</v>
      </c>
      <c r="L1863">
        <v>9999</v>
      </c>
      <c r="M1863" t="s">
        <v>225</v>
      </c>
      <c r="N1863">
        <v>0.59178082191780801</v>
      </c>
      <c r="O1863">
        <v>0.5</v>
      </c>
    </row>
    <row r="1864" spans="1:15">
      <c r="A1864">
        <v>2019</v>
      </c>
      <c r="B1864" t="s">
        <v>226</v>
      </c>
      <c r="C1864">
        <v>1.30117911048601</v>
      </c>
      <c r="D1864" t="s">
        <v>233</v>
      </c>
      <c r="E1864">
        <v>2326.5082495489801</v>
      </c>
      <c r="F1864">
        <v>2</v>
      </c>
      <c r="I1864" t="s">
        <v>233</v>
      </c>
      <c r="J1864">
        <v>1</v>
      </c>
      <c r="K1864">
        <v>1</v>
      </c>
      <c r="L1864">
        <v>9999</v>
      </c>
      <c r="M1864" t="s">
        <v>225</v>
      </c>
      <c r="N1864">
        <v>0.40821917808219199</v>
      </c>
      <c r="O1864">
        <v>0.5</v>
      </c>
    </row>
    <row r="1865" spans="1:15">
      <c r="A1865">
        <v>2019</v>
      </c>
      <c r="B1865" t="s">
        <v>226</v>
      </c>
      <c r="C1865">
        <v>1.30117911048601</v>
      </c>
      <c r="D1865" t="s">
        <v>229</v>
      </c>
      <c r="E1865">
        <v>3107.2157158405898</v>
      </c>
      <c r="F1865">
        <v>3</v>
      </c>
      <c r="I1865" t="s">
        <v>233</v>
      </c>
      <c r="J1865">
        <v>1</v>
      </c>
      <c r="K1865">
        <v>2</v>
      </c>
      <c r="L1865">
        <v>9999</v>
      </c>
      <c r="M1865" t="s">
        <v>225</v>
      </c>
      <c r="N1865">
        <v>0.63646055437100202</v>
      </c>
      <c r="O1865">
        <v>0.6</v>
      </c>
    </row>
    <row r="1866" spans="1:15">
      <c r="A1866">
        <v>2019</v>
      </c>
      <c r="B1866" t="s">
        <v>226</v>
      </c>
      <c r="C1866">
        <v>1.30117911048601</v>
      </c>
      <c r="D1866" t="s">
        <v>233</v>
      </c>
      <c r="E1866">
        <v>1774.8083067029099</v>
      </c>
      <c r="F1866">
        <v>2</v>
      </c>
      <c r="I1866" t="s">
        <v>233</v>
      </c>
      <c r="J1866">
        <v>1</v>
      </c>
      <c r="K1866">
        <v>2</v>
      </c>
      <c r="L1866">
        <v>9999</v>
      </c>
      <c r="M1866" t="s">
        <v>225</v>
      </c>
      <c r="N1866">
        <v>0.36353944562899798</v>
      </c>
      <c r="O1866">
        <v>0.4</v>
      </c>
    </row>
    <row r="1867" spans="1:15">
      <c r="A1867">
        <v>2019</v>
      </c>
      <c r="B1867" t="s">
        <v>226</v>
      </c>
      <c r="C1867">
        <v>1.30117911048601</v>
      </c>
      <c r="D1867" t="s">
        <v>229</v>
      </c>
      <c r="E1867">
        <v>134986.92328003899</v>
      </c>
      <c r="F1867">
        <v>103</v>
      </c>
      <c r="I1867" t="s">
        <v>233</v>
      </c>
      <c r="J1867">
        <v>1</v>
      </c>
      <c r="K1867">
        <v>3</v>
      </c>
      <c r="L1867">
        <v>9999</v>
      </c>
      <c r="M1867" t="s">
        <v>225</v>
      </c>
      <c r="N1867">
        <v>0.78132507889167602</v>
      </c>
      <c r="O1867">
        <v>0.78625954198473302</v>
      </c>
    </row>
    <row r="1868" spans="1:15">
      <c r="A1868">
        <v>2019</v>
      </c>
      <c r="B1868" t="s">
        <v>226</v>
      </c>
      <c r="C1868">
        <v>1.30117911048601</v>
      </c>
      <c r="D1868" t="s">
        <v>233</v>
      </c>
      <c r="E1868">
        <v>37779.735472961198</v>
      </c>
      <c r="F1868">
        <v>28</v>
      </c>
      <c r="I1868" t="s">
        <v>233</v>
      </c>
      <c r="J1868">
        <v>1</v>
      </c>
      <c r="K1868">
        <v>3</v>
      </c>
      <c r="L1868">
        <v>9999</v>
      </c>
      <c r="M1868" t="s">
        <v>225</v>
      </c>
      <c r="N1868">
        <v>0.21867492110832401</v>
      </c>
      <c r="O1868">
        <v>0.213740458015267</v>
      </c>
    </row>
    <row r="1869" spans="1:15">
      <c r="A1869">
        <v>2019</v>
      </c>
      <c r="B1869" t="s">
        <v>226</v>
      </c>
      <c r="C1869">
        <v>1.30117911048601</v>
      </c>
      <c r="D1869" t="s">
        <v>229</v>
      </c>
      <c r="E1869">
        <v>9583.1841487294405</v>
      </c>
      <c r="F1869">
        <v>7</v>
      </c>
      <c r="I1869" t="s">
        <v>233</v>
      </c>
      <c r="J1869">
        <v>1</v>
      </c>
      <c r="K1869">
        <v>4</v>
      </c>
      <c r="L1869">
        <v>9999</v>
      </c>
      <c r="M1869" t="s">
        <v>225</v>
      </c>
      <c r="N1869">
        <v>0.87961304192045897</v>
      </c>
      <c r="O1869">
        <v>0.875</v>
      </c>
    </row>
    <row r="1870" spans="1:15">
      <c r="A1870">
        <v>2019</v>
      </c>
      <c r="B1870" t="s">
        <v>226</v>
      </c>
      <c r="C1870">
        <v>1.30117911048601</v>
      </c>
      <c r="D1870" t="s">
        <v>233</v>
      </c>
      <c r="E1870">
        <v>1311.5885433699</v>
      </c>
      <c r="F1870">
        <v>1</v>
      </c>
      <c r="I1870" t="s">
        <v>233</v>
      </c>
      <c r="J1870">
        <v>1</v>
      </c>
      <c r="K1870">
        <v>4</v>
      </c>
      <c r="L1870">
        <v>9999</v>
      </c>
      <c r="M1870" t="s">
        <v>225</v>
      </c>
      <c r="N1870">
        <v>0.120386958079541</v>
      </c>
      <c r="O1870">
        <v>0.125</v>
      </c>
    </row>
    <row r="1871" spans="1:15">
      <c r="A1871">
        <v>2019</v>
      </c>
      <c r="B1871" t="s">
        <v>226</v>
      </c>
      <c r="C1871">
        <v>1.30117911048601</v>
      </c>
      <c r="D1871" t="s">
        <v>229</v>
      </c>
      <c r="E1871">
        <v>11468.5926798237</v>
      </c>
      <c r="F1871">
        <v>9</v>
      </c>
      <c r="I1871" t="s">
        <v>233</v>
      </c>
      <c r="J1871">
        <v>1</v>
      </c>
      <c r="K1871">
        <v>5</v>
      </c>
      <c r="L1871">
        <v>9999</v>
      </c>
      <c r="M1871" t="s">
        <v>225</v>
      </c>
      <c r="N1871">
        <v>0.548338932437477</v>
      </c>
      <c r="O1871">
        <v>0.6</v>
      </c>
    </row>
    <row r="1872" spans="1:15">
      <c r="A1872">
        <v>2019</v>
      </c>
      <c r="B1872" t="s">
        <v>226</v>
      </c>
      <c r="C1872">
        <v>1.30117911048601</v>
      </c>
      <c r="D1872" t="s">
        <v>233</v>
      </c>
      <c r="E1872">
        <v>9446.5603421284104</v>
      </c>
      <c r="F1872">
        <v>6</v>
      </c>
      <c r="I1872" t="s">
        <v>233</v>
      </c>
      <c r="J1872">
        <v>1</v>
      </c>
      <c r="K1872">
        <v>5</v>
      </c>
      <c r="L1872">
        <v>9999</v>
      </c>
      <c r="M1872" t="s">
        <v>225</v>
      </c>
      <c r="N1872">
        <v>0.451661067562523</v>
      </c>
      <c r="O1872">
        <v>0.4</v>
      </c>
    </row>
    <row r="1873" spans="1:15">
      <c r="A1873">
        <v>2019</v>
      </c>
      <c r="B1873" t="s">
        <v>226</v>
      </c>
      <c r="C1873">
        <v>1.30117911048601</v>
      </c>
      <c r="D1873" t="s">
        <v>229</v>
      </c>
      <c r="E1873">
        <v>282422.227110098</v>
      </c>
      <c r="F1873">
        <v>202</v>
      </c>
      <c r="I1873" t="s">
        <v>233</v>
      </c>
      <c r="J1873">
        <v>1</v>
      </c>
      <c r="K1873">
        <v>6</v>
      </c>
      <c r="L1873">
        <v>9999</v>
      </c>
      <c r="M1873" t="s">
        <v>225</v>
      </c>
      <c r="N1873">
        <v>0.85147423424554403</v>
      </c>
      <c r="O1873">
        <v>0.84873949579831898</v>
      </c>
    </row>
    <row r="1874" spans="1:15">
      <c r="A1874">
        <v>2019</v>
      </c>
      <c r="B1874" t="s">
        <v>226</v>
      </c>
      <c r="C1874">
        <v>1.30117911048601</v>
      </c>
      <c r="D1874" t="s">
        <v>231</v>
      </c>
      <c r="E1874">
        <v>1017.52206440006</v>
      </c>
      <c r="F1874">
        <v>1</v>
      </c>
      <c r="I1874" t="s">
        <v>233</v>
      </c>
      <c r="J1874">
        <v>1</v>
      </c>
      <c r="K1874">
        <v>6</v>
      </c>
      <c r="L1874">
        <v>9999</v>
      </c>
      <c r="M1874" t="s">
        <v>225</v>
      </c>
      <c r="N1874">
        <v>3.06772533266382E-3</v>
      </c>
      <c r="O1874">
        <v>4.20168067226891E-3</v>
      </c>
    </row>
    <row r="1875" spans="1:15">
      <c r="A1875">
        <v>2019</v>
      </c>
      <c r="B1875" t="s">
        <v>226</v>
      </c>
      <c r="C1875">
        <v>1.30117911048601</v>
      </c>
      <c r="D1875" t="s">
        <v>233</v>
      </c>
      <c r="E1875">
        <v>48246.420237710699</v>
      </c>
      <c r="F1875">
        <v>35</v>
      </c>
      <c r="I1875" t="s">
        <v>233</v>
      </c>
      <c r="J1875">
        <v>1</v>
      </c>
      <c r="K1875">
        <v>6</v>
      </c>
      <c r="L1875">
        <v>9999</v>
      </c>
      <c r="M1875" t="s">
        <v>225</v>
      </c>
      <c r="N1875">
        <v>0.145458040421793</v>
      </c>
      <c r="O1875">
        <v>0.14705882352941199</v>
      </c>
    </row>
    <row r="1876" spans="1:15">
      <c r="A1876">
        <v>2019</v>
      </c>
      <c r="B1876" t="s">
        <v>226</v>
      </c>
      <c r="C1876">
        <v>1.30117911048601</v>
      </c>
      <c r="D1876" t="s">
        <v>229</v>
      </c>
      <c r="E1876">
        <v>270519.04060737201</v>
      </c>
      <c r="F1876">
        <v>184</v>
      </c>
      <c r="I1876" t="s">
        <v>233</v>
      </c>
      <c r="J1876">
        <v>1</v>
      </c>
      <c r="K1876">
        <v>7</v>
      </c>
      <c r="L1876">
        <v>9999</v>
      </c>
      <c r="M1876" t="s">
        <v>225</v>
      </c>
      <c r="N1876">
        <v>0.676763172114765</v>
      </c>
      <c r="O1876">
        <v>0.67896678966789703</v>
      </c>
    </row>
    <row r="1877" spans="1:15">
      <c r="A1877">
        <v>2019</v>
      </c>
      <c r="B1877" t="s">
        <v>226</v>
      </c>
      <c r="C1877">
        <v>1.30117911048601</v>
      </c>
      <c r="D1877" t="s">
        <v>231</v>
      </c>
      <c r="E1877">
        <v>3880.11610746927</v>
      </c>
      <c r="F1877">
        <v>2</v>
      </c>
      <c r="I1877" t="s">
        <v>233</v>
      </c>
      <c r="J1877">
        <v>1</v>
      </c>
      <c r="K1877">
        <v>7</v>
      </c>
      <c r="L1877">
        <v>9999</v>
      </c>
      <c r="M1877" t="s">
        <v>225</v>
      </c>
      <c r="N1877">
        <v>9.7069680535934004E-3</v>
      </c>
      <c r="O1877">
        <v>7.3800738007380098E-3</v>
      </c>
    </row>
    <row r="1878" spans="1:15">
      <c r="A1878">
        <v>2019</v>
      </c>
      <c r="B1878" t="s">
        <v>226</v>
      </c>
      <c r="C1878">
        <v>1.30117911048601</v>
      </c>
      <c r="D1878" t="s">
        <v>233</v>
      </c>
      <c r="E1878">
        <v>125325.668384681</v>
      </c>
      <c r="F1878">
        <v>85</v>
      </c>
      <c r="I1878" t="s">
        <v>233</v>
      </c>
      <c r="J1878">
        <v>1</v>
      </c>
      <c r="K1878">
        <v>7</v>
      </c>
      <c r="L1878">
        <v>9999</v>
      </c>
      <c r="M1878" t="s">
        <v>225</v>
      </c>
      <c r="N1878">
        <v>0.313529859831642</v>
      </c>
      <c r="O1878">
        <v>0.31365313653136501</v>
      </c>
    </row>
    <row r="1879" spans="1:15">
      <c r="A1879">
        <v>2019</v>
      </c>
      <c r="B1879" t="s">
        <v>226</v>
      </c>
      <c r="C1879">
        <v>1.30117911048601</v>
      </c>
      <c r="D1879" t="s">
        <v>229</v>
      </c>
      <c r="E1879">
        <v>132443.11811903899</v>
      </c>
      <c r="F1879">
        <v>99</v>
      </c>
      <c r="I1879" t="s">
        <v>233</v>
      </c>
      <c r="J1879">
        <v>1</v>
      </c>
      <c r="K1879">
        <v>8</v>
      </c>
      <c r="L1879">
        <v>9999</v>
      </c>
      <c r="M1879" t="s">
        <v>225</v>
      </c>
      <c r="N1879">
        <v>0.46660890612536798</v>
      </c>
      <c r="O1879">
        <v>0.46478873239436602</v>
      </c>
    </row>
    <row r="1880" spans="1:15">
      <c r="A1880">
        <v>2019</v>
      </c>
      <c r="B1880" t="s">
        <v>226</v>
      </c>
      <c r="C1880">
        <v>1.30117911048601</v>
      </c>
      <c r="D1880" t="s">
        <v>233</v>
      </c>
      <c r="E1880">
        <v>151398.69540059901</v>
      </c>
      <c r="F1880">
        <v>114</v>
      </c>
      <c r="I1880" t="s">
        <v>233</v>
      </c>
      <c r="J1880">
        <v>1</v>
      </c>
      <c r="K1880">
        <v>8</v>
      </c>
      <c r="L1880">
        <v>9999</v>
      </c>
      <c r="M1880" t="s">
        <v>225</v>
      </c>
      <c r="N1880">
        <v>0.53339109387463202</v>
      </c>
      <c r="O1880">
        <v>0.53521126760563398</v>
      </c>
    </row>
    <row r="1881" spans="1:15">
      <c r="A1881">
        <v>2019</v>
      </c>
      <c r="B1881" t="s">
        <v>226</v>
      </c>
      <c r="C1881">
        <v>1.30117911048601</v>
      </c>
      <c r="D1881" t="s">
        <v>229</v>
      </c>
      <c r="E1881">
        <v>108526.144889196</v>
      </c>
      <c r="F1881">
        <v>74</v>
      </c>
      <c r="I1881" t="s">
        <v>233</v>
      </c>
      <c r="J1881">
        <v>1</v>
      </c>
      <c r="K1881">
        <v>9</v>
      </c>
      <c r="L1881">
        <v>9999</v>
      </c>
      <c r="M1881" t="s">
        <v>225</v>
      </c>
      <c r="N1881">
        <v>0.44278456417525403</v>
      </c>
      <c r="O1881">
        <v>0.46540880503144699</v>
      </c>
    </row>
    <row r="1882" spans="1:15">
      <c r="A1882">
        <v>2019</v>
      </c>
      <c r="B1882" t="s">
        <v>226</v>
      </c>
      <c r="C1882">
        <v>1.30117911048601</v>
      </c>
      <c r="D1882" t="s">
        <v>233</v>
      </c>
      <c r="E1882">
        <v>136573.060615722</v>
      </c>
      <c r="F1882">
        <v>85</v>
      </c>
      <c r="I1882" t="s">
        <v>233</v>
      </c>
      <c r="J1882">
        <v>1</v>
      </c>
      <c r="K1882">
        <v>9</v>
      </c>
      <c r="L1882">
        <v>9999</v>
      </c>
      <c r="M1882" t="s">
        <v>225</v>
      </c>
      <c r="N1882">
        <v>0.55721543582474597</v>
      </c>
      <c r="O1882">
        <v>0.53459119496855301</v>
      </c>
    </row>
    <row r="1883" spans="1:15">
      <c r="A1883">
        <v>2019</v>
      </c>
      <c r="B1883" t="s">
        <v>226</v>
      </c>
      <c r="C1883">
        <v>1.30117911048601</v>
      </c>
      <c r="D1883" t="s">
        <v>229</v>
      </c>
      <c r="E1883">
        <v>299604.297264066</v>
      </c>
      <c r="F1883">
        <v>214</v>
      </c>
      <c r="I1883" t="s">
        <v>233</v>
      </c>
      <c r="J1883">
        <v>1</v>
      </c>
      <c r="K1883">
        <v>10</v>
      </c>
      <c r="L1883">
        <v>9999</v>
      </c>
      <c r="M1883" t="s">
        <v>225</v>
      </c>
      <c r="N1883">
        <v>0.73521231995351</v>
      </c>
      <c r="O1883">
        <v>0.74305555555555602</v>
      </c>
    </row>
    <row r="1884" spans="1:15">
      <c r="A1884">
        <v>2019</v>
      </c>
      <c r="B1884" t="s">
        <v>226</v>
      </c>
      <c r="C1884">
        <v>1.30117911048601</v>
      </c>
      <c r="D1884" t="s">
        <v>233</v>
      </c>
      <c r="E1884">
        <v>107902.88009527299</v>
      </c>
      <c r="F1884">
        <v>74</v>
      </c>
      <c r="I1884" t="s">
        <v>233</v>
      </c>
      <c r="J1884">
        <v>1</v>
      </c>
      <c r="K1884">
        <v>10</v>
      </c>
      <c r="L1884">
        <v>9999</v>
      </c>
      <c r="M1884" t="s">
        <v>225</v>
      </c>
      <c r="N1884">
        <v>0.26478768004649</v>
      </c>
      <c r="O1884">
        <v>0.25694444444444398</v>
      </c>
    </row>
    <row r="1885" spans="1:15">
      <c r="A1885">
        <v>2019</v>
      </c>
      <c r="B1885" t="s">
        <v>226</v>
      </c>
      <c r="C1885">
        <v>1.30117911048601</v>
      </c>
      <c r="D1885" t="s">
        <v>229</v>
      </c>
      <c r="E1885">
        <v>352544.07055329997</v>
      </c>
      <c r="F1885">
        <v>261</v>
      </c>
      <c r="I1885" t="s">
        <v>233</v>
      </c>
      <c r="J1885">
        <v>1</v>
      </c>
      <c r="K1885">
        <v>11</v>
      </c>
      <c r="L1885">
        <v>9999</v>
      </c>
      <c r="M1885" t="s">
        <v>225</v>
      </c>
      <c r="N1885">
        <v>0.80992807733927996</v>
      </c>
      <c r="O1885">
        <v>0.81055900621118004</v>
      </c>
    </row>
    <row r="1886" spans="1:15">
      <c r="A1886">
        <v>2019</v>
      </c>
      <c r="B1886" t="s">
        <v>226</v>
      </c>
      <c r="C1886">
        <v>1.30117911048601</v>
      </c>
      <c r="D1886" t="s">
        <v>233</v>
      </c>
      <c r="E1886">
        <v>82734.172561142303</v>
      </c>
      <c r="F1886">
        <v>61</v>
      </c>
      <c r="I1886" t="s">
        <v>233</v>
      </c>
      <c r="J1886">
        <v>1</v>
      </c>
      <c r="K1886">
        <v>11</v>
      </c>
      <c r="L1886">
        <v>9999</v>
      </c>
      <c r="M1886" t="s">
        <v>225</v>
      </c>
      <c r="N1886">
        <v>0.19007192266072001</v>
      </c>
      <c r="O1886">
        <v>0.18944099378882001</v>
      </c>
    </row>
    <row r="1887" spans="1:15">
      <c r="A1887">
        <v>2019</v>
      </c>
      <c r="B1887" t="s">
        <v>226</v>
      </c>
      <c r="C1887">
        <v>1.30117911048601</v>
      </c>
      <c r="D1887" t="s">
        <v>229</v>
      </c>
      <c r="E1887">
        <v>65315.287809066103</v>
      </c>
      <c r="F1887">
        <v>49</v>
      </c>
      <c r="I1887" t="s">
        <v>233</v>
      </c>
      <c r="J1887">
        <v>1</v>
      </c>
      <c r="K1887">
        <v>12</v>
      </c>
      <c r="L1887">
        <v>9999</v>
      </c>
      <c r="M1887" t="s">
        <v>225</v>
      </c>
      <c r="N1887">
        <v>0.84749282458213704</v>
      </c>
      <c r="O1887">
        <v>0.83050847457627097</v>
      </c>
    </row>
    <row r="1888" spans="1:15">
      <c r="A1888">
        <v>2019</v>
      </c>
      <c r="B1888" t="s">
        <v>226</v>
      </c>
      <c r="C1888">
        <v>1.30117911048601</v>
      </c>
      <c r="D1888" t="s">
        <v>233</v>
      </c>
      <c r="E1888">
        <v>11753.5509050201</v>
      </c>
      <c r="F1888">
        <v>10</v>
      </c>
      <c r="I1888" t="s">
        <v>233</v>
      </c>
      <c r="J1888">
        <v>1</v>
      </c>
      <c r="K1888">
        <v>12</v>
      </c>
      <c r="L1888">
        <v>9999</v>
      </c>
      <c r="M1888" t="s">
        <v>225</v>
      </c>
      <c r="N1888">
        <v>0.15250717541786299</v>
      </c>
      <c r="O1888">
        <v>0.169491525423729</v>
      </c>
    </row>
    <row r="1889" spans="1:15">
      <c r="A1889">
        <v>2019</v>
      </c>
      <c r="B1889" t="s">
        <v>226</v>
      </c>
      <c r="C1889">
        <v>1.30117911048601</v>
      </c>
      <c r="D1889" t="s">
        <v>229</v>
      </c>
      <c r="E1889">
        <v>507995.93888306298</v>
      </c>
      <c r="F1889">
        <v>354</v>
      </c>
      <c r="I1889" t="s">
        <v>233</v>
      </c>
      <c r="J1889">
        <v>1</v>
      </c>
      <c r="K1889">
        <v>13</v>
      </c>
      <c r="L1889">
        <v>9999</v>
      </c>
      <c r="M1889" t="s">
        <v>225</v>
      </c>
      <c r="N1889">
        <v>0.76174235403151103</v>
      </c>
      <c r="O1889">
        <v>0.76789587852494601</v>
      </c>
    </row>
    <row r="1890" spans="1:15">
      <c r="A1890">
        <v>2019</v>
      </c>
      <c r="B1890" t="s">
        <v>226</v>
      </c>
      <c r="C1890">
        <v>1.30117911048601</v>
      </c>
      <c r="D1890" t="s">
        <v>233</v>
      </c>
      <c r="E1890">
        <v>158890.88471877799</v>
      </c>
      <c r="F1890">
        <v>107</v>
      </c>
      <c r="I1890" t="s">
        <v>233</v>
      </c>
      <c r="J1890">
        <v>1</v>
      </c>
      <c r="K1890">
        <v>13</v>
      </c>
      <c r="L1890">
        <v>9999</v>
      </c>
      <c r="M1890" t="s">
        <v>225</v>
      </c>
      <c r="N1890">
        <v>0.238257645968489</v>
      </c>
      <c r="O1890">
        <v>0.23210412147505399</v>
      </c>
    </row>
    <row r="1891" spans="1:15">
      <c r="A1891">
        <v>2019</v>
      </c>
      <c r="B1891" t="s">
        <v>226</v>
      </c>
      <c r="C1891">
        <v>1.30117911048601</v>
      </c>
      <c r="D1891" t="s">
        <v>229</v>
      </c>
      <c r="E1891">
        <v>213752.49955419899</v>
      </c>
      <c r="F1891">
        <v>166</v>
      </c>
      <c r="I1891" t="s">
        <v>233</v>
      </c>
      <c r="J1891">
        <v>1</v>
      </c>
      <c r="K1891">
        <v>14</v>
      </c>
      <c r="L1891">
        <v>9999</v>
      </c>
      <c r="M1891" t="s">
        <v>225</v>
      </c>
      <c r="N1891">
        <v>0.69970780907921504</v>
      </c>
      <c r="O1891">
        <v>0.72173913043478299</v>
      </c>
    </row>
    <row r="1892" spans="1:15">
      <c r="A1892">
        <v>2019</v>
      </c>
      <c r="B1892" t="s">
        <v>226</v>
      </c>
      <c r="C1892">
        <v>1.30117911048601</v>
      </c>
      <c r="D1892" t="s">
        <v>231</v>
      </c>
      <c r="E1892">
        <v>1208.7953936414999</v>
      </c>
      <c r="F1892">
        <v>1</v>
      </c>
      <c r="I1892" t="s">
        <v>233</v>
      </c>
      <c r="J1892">
        <v>1</v>
      </c>
      <c r="K1892">
        <v>14</v>
      </c>
      <c r="L1892">
        <v>9999</v>
      </c>
      <c r="M1892" t="s">
        <v>225</v>
      </c>
      <c r="N1892">
        <v>3.9569295249129001E-3</v>
      </c>
      <c r="O1892">
        <v>4.3478260869565201E-3</v>
      </c>
    </row>
    <row r="1893" spans="1:15">
      <c r="A1893">
        <v>2019</v>
      </c>
      <c r="B1893" t="s">
        <v>226</v>
      </c>
      <c r="C1893">
        <v>1.30117911048601</v>
      </c>
      <c r="D1893" t="s">
        <v>233</v>
      </c>
      <c r="E1893">
        <v>90526.934253843006</v>
      </c>
      <c r="F1893">
        <v>63</v>
      </c>
      <c r="I1893" t="s">
        <v>233</v>
      </c>
      <c r="J1893">
        <v>1</v>
      </c>
      <c r="K1893">
        <v>14</v>
      </c>
      <c r="L1893">
        <v>9999</v>
      </c>
      <c r="M1893" t="s">
        <v>225</v>
      </c>
      <c r="N1893">
        <v>0.29633526139587202</v>
      </c>
      <c r="O1893">
        <v>0.27391304347826101</v>
      </c>
    </row>
    <row r="1894" spans="1:15">
      <c r="A1894">
        <v>2019</v>
      </c>
      <c r="B1894" t="s">
        <v>226</v>
      </c>
      <c r="C1894">
        <v>1.30117911048601</v>
      </c>
      <c r="D1894" t="s">
        <v>229</v>
      </c>
      <c r="E1894">
        <v>271842.33976273698</v>
      </c>
      <c r="F1894">
        <v>211</v>
      </c>
      <c r="I1894" t="s">
        <v>233</v>
      </c>
      <c r="J1894">
        <v>1</v>
      </c>
      <c r="K1894">
        <v>15</v>
      </c>
      <c r="L1894">
        <v>9999</v>
      </c>
      <c r="M1894" t="s">
        <v>225</v>
      </c>
      <c r="N1894">
        <v>0.75584192874999501</v>
      </c>
      <c r="O1894">
        <v>0.74822695035460995</v>
      </c>
    </row>
    <row r="1895" spans="1:15">
      <c r="A1895">
        <v>2019</v>
      </c>
      <c r="B1895" t="s">
        <v>226</v>
      </c>
      <c r="C1895">
        <v>1.30117911048601</v>
      </c>
      <c r="D1895" t="s">
        <v>233</v>
      </c>
      <c r="E1895">
        <v>87812.674629369198</v>
      </c>
      <c r="F1895">
        <v>71</v>
      </c>
      <c r="I1895" t="s">
        <v>233</v>
      </c>
      <c r="J1895">
        <v>1</v>
      </c>
      <c r="K1895">
        <v>15</v>
      </c>
      <c r="L1895">
        <v>9999</v>
      </c>
      <c r="M1895" t="s">
        <v>225</v>
      </c>
      <c r="N1895">
        <v>0.24415807125000499</v>
      </c>
      <c r="O1895">
        <v>0.25177304964538999</v>
      </c>
    </row>
    <row r="1896" spans="1:15">
      <c r="A1896">
        <v>2019</v>
      </c>
      <c r="B1896" t="s">
        <v>226</v>
      </c>
      <c r="C1896">
        <v>1.30117911048601</v>
      </c>
      <c r="D1896" t="s">
        <v>227</v>
      </c>
      <c r="E1896">
        <v>2460.5296979290401</v>
      </c>
      <c r="F1896">
        <v>2</v>
      </c>
      <c r="I1896" t="s">
        <v>233</v>
      </c>
      <c r="J1896">
        <v>1</v>
      </c>
      <c r="K1896">
        <v>16</v>
      </c>
      <c r="L1896">
        <v>9999</v>
      </c>
      <c r="M1896" t="s">
        <v>225</v>
      </c>
      <c r="N1896">
        <v>4.5140530037191401E-3</v>
      </c>
      <c r="O1896">
        <v>4.8309178743961402E-3</v>
      </c>
    </row>
    <row r="1897" spans="1:15">
      <c r="A1897">
        <v>2019</v>
      </c>
      <c r="B1897" t="s">
        <v>226</v>
      </c>
      <c r="C1897">
        <v>1.30117911048601</v>
      </c>
      <c r="D1897" t="s">
        <v>229</v>
      </c>
      <c r="E1897">
        <v>420421.38003091299</v>
      </c>
      <c r="F1897">
        <v>319</v>
      </c>
      <c r="I1897" t="s">
        <v>233</v>
      </c>
      <c r="J1897">
        <v>1</v>
      </c>
      <c r="K1897">
        <v>16</v>
      </c>
      <c r="L1897">
        <v>9999</v>
      </c>
      <c r="M1897" t="s">
        <v>225</v>
      </c>
      <c r="N1897">
        <v>0.77129912106064702</v>
      </c>
      <c r="O1897">
        <v>0.770531400966184</v>
      </c>
    </row>
    <row r="1898" spans="1:15">
      <c r="A1898">
        <v>2019</v>
      </c>
      <c r="B1898" t="s">
        <v>226</v>
      </c>
      <c r="C1898">
        <v>1.30117911048601</v>
      </c>
      <c r="D1898" t="s">
        <v>231</v>
      </c>
      <c r="E1898">
        <v>1190.5788860947</v>
      </c>
      <c r="F1898">
        <v>1</v>
      </c>
      <c r="I1898" t="s">
        <v>233</v>
      </c>
      <c r="J1898">
        <v>1</v>
      </c>
      <c r="K1898">
        <v>16</v>
      </c>
      <c r="L1898">
        <v>9999</v>
      </c>
      <c r="M1898" t="s">
        <v>225</v>
      </c>
      <c r="N1898">
        <v>2.1842191953479698E-3</v>
      </c>
      <c r="O1898">
        <v>2.4154589371980701E-3</v>
      </c>
    </row>
    <row r="1899" spans="1:15">
      <c r="A1899">
        <v>2019</v>
      </c>
      <c r="B1899" t="s">
        <v>226</v>
      </c>
      <c r="C1899">
        <v>1.30117911048601</v>
      </c>
      <c r="D1899" t="s">
        <v>233</v>
      </c>
      <c r="E1899">
        <v>121009.657275199</v>
      </c>
      <c r="F1899">
        <v>92</v>
      </c>
      <c r="I1899" t="s">
        <v>233</v>
      </c>
      <c r="J1899">
        <v>1</v>
      </c>
      <c r="K1899">
        <v>16</v>
      </c>
      <c r="L1899">
        <v>9999</v>
      </c>
      <c r="M1899" t="s">
        <v>225</v>
      </c>
      <c r="N1899">
        <v>0.22200260674028599</v>
      </c>
      <c r="O1899">
        <v>0.22222222222222199</v>
      </c>
    </row>
    <row r="1900" spans="1:15">
      <c r="A1900">
        <v>2019</v>
      </c>
      <c r="B1900" t="s">
        <v>226</v>
      </c>
      <c r="C1900">
        <v>1.30117911048601</v>
      </c>
      <c r="D1900" t="s">
        <v>229</v>
      </c>
      <c r="E1900">
        <v>359298.491315833</v>
      </c>
      <c r="F1900">
        <v>261</v>
      </c>
      <c r="I1900" t="s">
        <v>233</v>
      </c>
      <c r="J1900">
        <v>1</v>
      </c>
      <c r="K1900">
        <v>17</v>
      </c>
      <c r="L1900">
        <v>9999</v>
      </c>
      <c r="M1900" t="s">
        <v>225</v>
      </c>
      <c r="N1900">
        <v>0.64589795049565202</v>
      </c>
      <c r="O1900">
        <v>0.62891566265060195</v>
      </c>
    </row>
    <row r="1901" spans="1:15">
      <c r="A1901">
        <v>2019</v>
      </c>
      <c r="B1901" t="s">
        <v>226</v>
      </c>
      <c r="C1901">
        <v>1.30117911048601</v>
      </c>
      <c r="D1901" t="s">
        <v>231</v>
      </c>
      <c r="E1901">
        <v>949.86075065478497</v>
      </c>
      <c r="F1901">
        <v>1</v>
      </c>
      <c r="I1901" t="s">
        <v>233</v>
      </c>
      <c r="J1901">
        <v>1</v>
      </c>
      <c r="K1901">
        <v>17</v>
      </c>
      <c r="L1901">
        <v>9999</v>
      </c>
      <c r="M1901" t="s">
        <v>225</v>
      </c>
      <c r="N1901">
        <v>1.7075304431626299E-3</v>
      </c>
      <c r="O1901">
        <v>2.4096385542168699E-3</v>
      </c>
    </row>
    <row r="1902" spans="1:15">
      <c r="A1902">
        <v>2019</v>
      </c>
      <c r="B1902" t="s">
        <v>226</v>
      </c>
      <c r="C1902">
        <v>1.30117911048601</v>
      </c>
      <c r="D1902" t="s">
        <v>233</v>
      </c>
      <c r="E1902">
        <v>196029.13889026901</v>
      </c>
      <c r="F1902">
        <v>153</v>
      </c>
      <c r="I1902" t="s">
        <v>233</v>
      </c>
      <c r="J1902">
        <v>1</v>
      </c>
      <c r="K1902">
        <v>17</v>
      </c>
      <c r="L1902">
        <v>9999</v>
      </c>
      <c r="M1902" t="s">
        <v>225</v>
      </c>
      <c r="N1902">
        <v>0.35239451906118602</v>
      </c>
      <c r="O1902">
        <v>0.368674698795181</v>
      </c>
    </row>
    <row r="1903" spans="1:15">
      <c r="A1903">
        <v>2019</v>
      </c>
      <c r="B1903" t="s">
        <v>226</v>
      </c>
      <c r="C1903">
        <v>1.30117911048601</v>
      </c>
      <c r="D1903" t="s">
        <v>229</v>
      </c>
      <c r="E1903">
        <v>96993.794432958399</v>
      </c>
      <c r="F1903">
        <v>68</v>
      </c>
      <c r="I1903" t="s">
        <v>233</v>
      </c>
      <c r="J1903">
        <v>1</v>
      </c>
      <c r="K1903">
        <v>18</v>
      </c>
      <c r="L1903">
        <v>9999</v>
      </c>
      <c r="M1903" t="s">
        <v>225</v>
      </c>
      <c r="N1903">
        <v>0.48348034764560899</v>
      </c>
      <c r="O1903">
        <v>0.49635036496350399</v>
      </c>
    </row>
    <row r="1904" spans="1:15">
      <c r="A1904">
        <v>2019</v>
      </c>
      <c r="B1904" t="s">
        <v>226</v>
      </c>
      <c r="C1904">
        <v>1.30117911048601</v>
      </c>
      <c r="D1904" t="s">
        <v>231</v>
      </c>
      <c r="E1904">
        <v>1325.9015135852401</v>
      </c>
      <c r="F1904">
        <v>1</v>
      </c>
      <c r="I1904" t="s">
        <v>233</v>
      </c>
      <c r="J1904">
        <v>1</v>
      </c>
      <c r="K1904">
        <v>18</v>
      </c>
      <c r="L1904">
        <v>9999</v>
      </c>
      <c r="M1904" t="s">
        <v>225</v>
      </c>
      <c r="N1904">
        <v>6.6091581268646997E-3</v>
      </c>
      <c r="O1904">
        <v>7.2992700729926996E-3</v>
      </c>
    </row>
    <row r="1905" spans="1:15">
      <c r="A1905">
        <v>2019</v>
      </c>
      <c r="B1905" t="s">
        <v>226</v>
      </c>
      <c r="C1905">
        <v>1.30117911048601</v>
      </c>
      <c r="D1905" t="s">
        <v>233</v>
      </c>
      <c r="E1905">
        <v>102296.099308189</v>
      </c>
      <c r="F1905">
        <v>68</v>
      </c>
      <c r="I1905" t="s">
        <v>233</v>
      </c>
      <c r="J1905">
        <v>1</v>
      </c>
      <c r="K1905">
        <v>18</v>
      </c>
      <c r="L1905">
        <v>9999</v>
      </c>
      <c r="M1905" t="s">
        <v>225</v>
      </c>
      <c r="N1905">
        <v>0.50991049422752599</v>
      </c>
      <c r="O1905">
        <v>0.49635036496350399</v>
      </c>
    </row>
    <row r="1906" spans="1:15">
      <c r="A1906">
        <v>2019</v>
      </c>
      <c r="B1906" t="s">
        <v>226</v>
      </c>
      <c r="C1906">
        <v>1.30117911048601</v>
      </c>
      <c r="D1906" t="s">
        <v>229</v>
      </c>
      <c r="E1906">
        <v>107697.293795816</v>
      </c>
      <c r="F1906">
        <v>82</v>
      </c>
      <c r="I1906" t="s">
        <v>233</v>
      </c>
      <c r="J1906">
        <v>1</v>
      </c>
      <c r="K1906">
        <v>19</v>
      </c>
      <c r="L1906">
        <v>9999</v>
      </c>
      <c r="M1906" t="s">
        <v>225</v>
      </c>
      <c r="N1906">
        <v>0.72221107281532204</v>
      </c>
      <c r="O1906">
        <v>0.72566371681415898</v>
      </c>
    </row>
    <row r="1907" spans="1:15">
      <c r="A1907">
        <v>2019</v>
      </c>
      <c r="B1907" t="s">
        <v>226</v>
      </c>
      <c r="C1907">
        <v>1.30117911048601</v>
      </c>
      <c r="D1907" t="s">
        <v>233</v>
      </c>
      <c r="E1907">
        <v>41424.338161432497</v>
      </c>
      <c r="F1907">
        <v>31</v>
      </c>
      <c r="I1907" t="s">
        <v>233</v>
      </c>
      <c r="J1907">
        <v>1</v>
      </c>
      <c r="K1907">
        <v>19</v>
      </c>
      <c r="L1907">
        <v>9999</v>
      </c>
      <c r="M1907" t="s">
        <v>225</v>
      </c>
      <c r="N1907">
        <v>0.27778892718467801</v>
      </c>
      <c r="O1907">
        <v>0.27433628318584102</v>
      </c>
    </row>
    <row r="1908" spans="1:15">
      <c r="A1908">
        <v>2019</v>
      </c>
      <c r="B1908" t="s">
        <v>226</v>
      </c>
      <c r="C1908">
        <v>1.30117911048601</v>
      </c>
      <c r="D1908" t="s">
        <v>229</v>
      </c>
      <c r="E1908">
        <v>12175.132936817599</v>
      </c>
      <c r="F1908">
        <v>9</v>
      </c>
      <c r="I1908" t="s">
        <v>233</v>
      </c>
      <c r="J1908">
        <v>1</v>
      </c>
      <c r="K1908">
        <v>20</v>
      </c>
      <c r="L1908">
        <v>9999</v>
      </c>
      <c r="M1908" t="s">
        <v>225</v>
      </c>
      <c r="N1908">
        <v>0.74921931299543598</v>
      </c>
      <c r="O1908">
        <v>0.81818181818181801</v>
      </c>
    </row>
    <row r="1909" spans="1:15">
      <c r="A1909">
        <v>2019</v>
      </c>
      <c r="B1909" t="s">
        <v>226</v>
      </c>
      <c r="C1909">
        <v>1.30117911048601</v>
      </c>
      <c r="D1909" t="s">
        <v>233</v>
      </c>
      <c r="E1909">
        <v>4075.29297404218</v>
      </c>
      <c r="F1909">
        <v>2</v>
      </c>
      <c r="I1909" t="s">
        <v>233</v>
      </c>
      <c r="J1909">
        <v>1</v>
      </c>
      <c r="K1909">
        <v>20</v>
      </c>
      <c r="L1909">
        <v>9999</v>
      </c>
      <c r="M1909" t="s">
        <v>225</v>
      </c>
      <c r="N1909">
        <v>0.25078068700456402</v>
      </c>
      <c r="O1909">
        <v>0.18181818181818199</v>
      </c>
    </row>
    <row r="1910" spans="1:15">
      <c r="A1910">
        <v>2019</v>
      </c>
      <c r="B1910" t="s">
        <v>226</v>
      </c>
      <c r="C1910">
        <v>1.30117911048601</v>
      </c>
      <c r="D1910" t="s">
        <v>229</v>
      </c>
      <c r="E1910">
        <v>27981.8567710016</v>
      </c>
      <c r="F1910">
        <v>23</v>
      </c>
      <c r="I1910" t="s">
        <v>233</v>
      </c>
      <c r="J1910">
        <v>1</v>
      </c>
      <c r="K1910">
        <v>21</v>
      </c>
      <c r="L1910">
        <v>9999</v>
      </c>
      <c r="M1910" t="s">
        <v>225</v>
      </c>
      <c r="N1910">
        <v>0.85684118256434805</v>
      </c>
      <c r="O1910">
        <v>0.85185185185185197</v>
      </c>
    </row>
    <row r="1911" spans="1:15">
      <c r="A1911">
        <v>2019</v>
      </c>
      <c r="B1911" t="s">
        <v>226</v>
      </c>
      <c r="C1911">
        <v>1.30117911048601</v>
      </c>
      <c r="D1911" t="s">
        <v>233</v>
      </c>
      <c r="E1911">
        <v>4675.1365439762203</v>
      </c>
      <c r="F1911">
        <v>4</v>
      </c>
      <c r="I1911" t="s">
        <v>233</v>
      </c>
      <c r="J1911">
        <v>1</v>
      </c>
      <c r="K1911">
        <v>21</v>
      </c>
      <c r="L1911">
        <v>9999</v>
      </c>
      <c r="M1911" t="s">
        <v>225</v>
      </c>
      <c r="N1911">
        <v>0.14315881743565201</v>
      </c>
      <c r="O1911">
        <v>0.148148148148148</v>
      </c>
    </row>
    <row r="1912" spans="1:15">
      <c r="A1912">
        <v>2019</v>
      </c>
      <c r="B1912" t="s">
        <v>227</v>
      </c>
      <c r="C1912">
        <v>1.2310526159422399</v>
      </c>
      <c r="D1912" t="s">
        <v>227</v>
      </c>
      <c r="E1912">
        <v>31847.331174425901</v>
      </c>
      <c r="F1912">
        <v>34</v>
      </c>
      <c r="I1912" t="s">
        <v>233</v>
      </c>
      <c r="J1912">
        <v>1</v>
      </c>
      <c r="K1912">
        <v>-9</v>
      </c>
      <c r="L1912">
        <v>9999</v>
      </c>
      <c r="M1912" t="s">
        <v>225</v>
      </c>
      <c r="N1912">
        <v>1</v>
      </c>
      <c r="O1912">
        <v>1</v>
      </c>
    </row>
    <row r="1913" spans="1:15">
      <c r="A1913">
        <v>2019</v>
      </c>
      <c r="B1913" t="s">
        <v>227</v>
      </c>
      <c r="C1913">
        <v>1.2310526159422399</v>
      </c>
      <c r="D1913" t="s">
        <v>229</v>
      </c>
      <c r="E1913">
        <v>646.30262336967803</v>
      </c>
      <c r="F1913">
        <v>2</v>
      </c>
      <c r="I1913" t="s">
        <v>233</v>
      </c>
      <c r="J1913">
        <v>1</v>
      </c>
      <c r="K1913">
        <v>3</v>
      </c>
      <c r="L1913">
        <v>9999</v>
      </c>
      <c r="M1913" t="s">
        <v>225</v>
      </c>
      <c r="N1913">
        <v>1</v>
      </c>
      <c r="O1913">
        <v>1</v>
      </c>
    </row>
    <row r="1914" spans="1:15">
      <c r="A1914">
        <v>2019</v>
      </c>
      <c r="B1914" t="s">
        <v>227</v>
      </c>
      <c r="C1914">
        <v>1.2310526159422399</v>
      </c>
      <c r="D1914" t="s">
        <v>229</v>
      </c>
      <c r="E1914">
        <v>1074.7089337175801</v>
      </c>
      <c r="F1914">
        <v>1</v>
      </c>
      <c r="I1914" t="s">
        <v>233</v>
      </c>
      <c r="J1914">
        <v>1</v>
      </c>
      <c r="K1914">
        <v>8</v>
      </c>
      <c r="L1914">
        <v>9999</v>
      </c>
      <c r="M1914" t="s">
        <v>225</v>
      </c>
      <c r="N1914">
        <v>1</v>
      </c>
      <c r="O1914">
        <v>1</v>
      </c>
    </row>
    <row r="1915" spans="1:15">
      <c r="A1915">
        <v>2019</v>
      </c>
      <c r="B1915" t="s">
        <v>227</v>
      </c>
      <c r="C1915">
        <v>1.2310526159422399</v>
      </c>
      <c r="D1915" t="s">
        <v>229</v>
      </c>
      <c r="E1915">
        <v>1036.5463026233699</v>
      </c>
      <c r="F1915">
        <v>1</v>
      </c>
      <c r="I1915" t="s">
        <v>233</v>
      </c>
      <c r="J1915">
        <v>1</v>
      </c>
      <c r="K1915">
        <v>12</v>
      </c>
      <c r="L1915">
        <v>9999</v>
      </c>
      <c r="M1915" t="s">
        <v>225</v>
      </c>
      <c r="N1915">
        <v>1</v>
      </c>
      <c r="O1915">
        <v>1</v>
      </c>
    </row>
    <row r="1916" spans="1:15">
      <c r="A1916">
        <v>2019</v>
      </c>
      <c r="B1916" t="s">
        <v>227</v>
      </c>
      <c r="C1916">
        <v>1.2310526159422399</v>
      </c>
      <c r="D1916" t="s">
        <v>229</v>
      </c>
      <c r="E1916">
        <v>1373.8547193915399</v>
      </c>
      <c r="F1916">
        <v>1</v>
      </c>
      <c r="I1916" t="s">
        <v>233</v>
      </c>
      <c r="J1916">
        <v>1</v>
      </c>
      <c r="K1916">
        <v>15</v>
      </c>
      <c r="L1916">
        <v>9999</v>
      </c>
      <c r="M1916" t="s">
        <v>225</v>
      </c>
      <c r="N1916">
        <v>1</v>
      </c>
      <c r="O1916">
        <v>1</v>
      </c>
    </row>
    <row r="1917" spans="1:15">
      <c r="A1917">
        <v>2019</v>
      </c>
      <c r="B1917" t="s">
        <v>227</v>
      </c>
      <c r="C1917">
        <v>1.2310526159422399</v>
      </c>
      <c r="D1917" t="s">
        <v>229</v>
      </c>
      <c r="E1917">
        <v>1914.2868177901901</v>
      </c>
      <c r="F1917">
        <v>2</v>
      </c>
      <c r="I1917" t="s">
        <v>233</v>
      </c>
      <c r="J1917">
        <v>1</v>
      </c>
      <c r="K1917">
        <v>16</v>
      </c>
      <c r="L1917">
        <v>9999</v>
      </c>
      <c r="M1917" t="s">
        <v>225</v>
      </c>
      <c r="N1917">
        <v>1</v>
      </c>
      <c r="O1917">
        <v>1</v>
      </c>
    </row>
    <row r="1918" spans="1:15">
      <c r="A1918">
        <v>2019</v>
      </c>
      <c r="B1918" t="s">
        <v>227</v>
      </c>
      <c r="C1918">
        <v>1.2310526159422399</v>
      </c>
      <c r="D1918" t="s">
        <v>229</v>
      </c>
      <c r="E1918">
        <v>3178.5778543628699</v>
      </c>
      <c r="F1918">
        <v>3</v>
      </c>
      <c r="I1918" t="s">
        <v>233</v>
      </c>
      <c r="J1918">
        <v>1</v>
      </c>
      <c r="K1918">
        <v>17</v>
      </c>
      <c r="L1918">
        <v>9999</v>
      </c>
      <c r="M1918" t="s">
        <v>225</v>
      </c>
      <c r="N1918">
        <v>1</v>
      </c>
      <c r="O1918">
        <v>1</v>
      </c>
    </row>
    <row r="1919" spans="1:15">
      <c r="A1919">
        <v>2019</v>
      </c>
      <c r="B1919" t="s">
        <v>227</v>
      </c>
      <c r="C1919">
        <v>1.2310526159422399</v>
      </c>
      <c r="D1919" t="s">
        <v>229</v>
      </c>
      <c r="E1919">
        <v>364.39157431890402</v>
      </c>
      <c r="F1919">
        <v>1</v>
      </c>
      <c r="I1919" t="s">
        <v>233</v>
      </c>
      <c r="J1919">
        <v>1</v>
      </c>
      <c r="K1919">
        <v>19</v>
      </c>
      <c r="L1919">
        <v>9999</v>
      </c>
      <c r="M1919" t="s">
        <v>225</v>
      </c>
      <c r="N1919">
        <v>1</v>
      </c>
      <c r="O1919">
        <v>1</v>
      </c>
    </row>
    <row r="1920" spans="1:15">
      <c r="A1920">
        <v>2019</v>
      </c>
      <c r="B1920" t="s">
        <v>231</v>
      </c>
      <c r="C1920">
        <v>1.3520397868223999</v>
      </c>
      <c r="D1920" t="s">
        <v>229</v>
      </c>
      <c r="E1920">
        <v>4765.94024854894</v>
      </c>
      <c r="F1920">
        <v>6</v>
      </c>
      <c r="I1920" t="s">
        <v>233</v>
      </c>
      <c r="J1920">
        <v>1</v>
      </c>
      <c r="K1920">
        <v>-8</v>
      </c>
      <c r="L1920">
        <v>9999</v>
      </c>
      <c r="M1920" t="s">
        <v>225</v>
      </c>
      <c r="N1920">
        <v>0.53167420814479605</v>
      </c>
      <c r="O1920">
        <v>0.66666666666666696</v>
      </c>
    </row>
    <row r="1921" spans="1:15">
      <c r="A1921">
        <v>2019</v>
      </c>
      <c r="B1921" t="s">
        <v>231</v>
      </c>
      <c r="C1921">
        <v>1.3520397868223999</v>
      </c>
      <c r="D1921" t="s">
        <v>231</v>
      </c>
      <c r="E1921">
        <v>4198.0835380835397</v>
      </c>
      <c r="F1921">
        <v>3</v>
      </c>
      <c r="I1921" t="s">
        <v>233</v>
      </c>
      <c r="J1921">
        <v>1</v>
      </c>
      <c r="K1921">
        <v>-8</v>
      </c>
      <c r="L1921">
        <v>9999</v>
      </c>
      <c r="M1921" t="s">
        <v>225</v>
      </c>
      <c r="N1921">
        <v>0.46832579185520401</v>
      </c>
      <c r="O1921">
        <v>0.33333333333333298</v>
      </c>
    </row>
    <row r="1922" spans="1:15">
      <c r="A1922">
        <v>2019</v>
      </c>
      <c r="B1922" t="s">
        <v>231</v>
      </c>
      <c r="C1922">
        <v>1.3520397868223999</v>
      </c>
      <c r="D1922" t="s">
        <v>229</v>
      </c>
      <c r="E1922">
        <v>863.95342377951101</v>
      </c>
      <c r="F1922">
        <v>1</v>
      </c>
      <c r="I1922" t="s">
        <v>233</v>
      </c>
      <c r="J1922">
        <v>1</v>
      </c>
      <c r="K1922">
        <v>1</v>
      </c>
      <c r="L1922">
        <v>9999</v>
      </c>
      <c r="M1922" t="s">
        <v>225</v>
      </c>
      <c r="N1922">
        <v>1</v>
      </c>
      <c r="O1922">
        <v>1</v>
      </c>
    </row>
    <row r="1923" spans="1:15">
      <c r="A1923">
        <v>2019</v>
      </c>
      <c r="B1923" t="s">
        <v>231</v>
      </c>
      <c r="C1923">
        <v>1.3520397868223999</v>
      </c>
      <c r="D1923" t="s">
        <v>229</v>
      </c>
      <c r="E1923">
        <v>7534.9177319612099</v>
      </c>
      <c r="F1923">
        <v>8</v>
      </c>
      <c r="I1923" t="s">
        <v>233</v>
      </c>
      <c r="J1923">
        <v>1</v>
      </c>
      <c r="K1923">
        <v>3</v>
      </c>
      <c r="L1923">
        <v>9999</v>
      </c>
      <c r="M1923" t="s">
        <v>225</v>
      </c>
      <c r="N1923">
        <v>1</v>
      </c>
      <c r="O1923">
        <v>1</v>
      </c>
    </row>
    <row r="1924" spans="1:15">
      <c r="A1924">
        <v>2019</v>
      </c>
      <c r="B1924" t="s">
        <v>231</v>
      </c>
      <c r="C1924">
        <v>1.3520397868223999</v>
      </c>
      <c r="D1924" t="s">
        <v>229</v>
      </c>
      <c r="E1924">
        <v>17258.787878787902</v>
      </c>
      <c r="F1924">
        <v>15</v>
      </c>
      <c r="I1924" t="s">
        <v>233</v>
      </c>
      <c r="J1924">
        <v>1</v>
      </c>
      <c r="K1924">
        <v>6</v>
      </c>
      <c r="L1924">
        <v>9999</v>
      </c>
      <c r="M1924" t="s">
        <v>225</v>
      </c>
      <c r="N1924">
        <v>0.96179927667269405</v>
      </c>
      <c r="O1924">
        <v>0.9375</v>
      </c>
    </row>
    <row r="1925" spans="1:15">
      <c r="A1925">
        <v>2019</v>
      </c>
      <c r="B1925" t="s">
        <v>231</v>
      </c>
      <c r="C1925">
        <v>1.3520397868223999</v>
      </c>
      <c r="D1925" t="s">
        <v>233</v>
      </c>
      <c r="E1925">
        <v>685.48417191895498</v>
      </c>
      <c r="F1925">
        <v>1</v>
      </c>
      <c r="I1925" t="s">
        <v>233</v>
      </c>
      <c r="J1925">
        <v>1</v>
      </c>
      <c r="K1925">
        <v>6</v>
      </c>
      <c r="L1925">
        <v>9999</v>
      </c>
      <c r="M1925" t="s">
        <v>225</v>
      </c>
      <c r="N1925">
        <v>3.8200723327305598E-2</v>
      </c>
      <c r="O1925">
        <v>6.25E-2</v>
      </c>
    </row>
    <row r="1926" spans="1:15">
      <c r="A1926">
        <v>2019</v>
      </c>
      <c r="B1926" t="s">
        <v>231</v>
      </c>
      <c r="C1926">
        <v>1.3520397868223999</v>
      </c>
      <c r="D1926" t="s">
        <v>229</v>
      </c>
      <c r="E1926">
        <v>3795.1756816104598</v>
      </c>
      <c r="F1926">
        <v>3</v>
      </c>
      <c r="I1926" t="s">
        <v>233</v>
      </c>
      <c r="J1926">
        <v>1</v>
      </c>
      <c r="K1926">
        <v>7</v>
      </c>
      <c r="L1926">
        <v>9999</v>
      </c>
      <c r="M1926" t="s">
        <v>225</v>
      </c>
      <c r="N1926">
        <v>0.42363416842740698</v>
      </c>
      <c r="O1926">
        <v>0.5</v>
      </c>
    </row>
    <row r="1927" spans="1:15">
      <c r="A1927">
        <v>2019</v>
      </c>
      <c r="B1927" t="s">
        <v>231</v>
      </c>
      <c r="C1927">
        <v>1.3520397868223999</v>
      </c>
      <c r="D1927" t="s">
        <v>233</v>
      </c>
      <c r="E1927">
        <v>5163.4399458747303</v>
      </c>
      <c r="F1927">
        <v>3</v>
      </c>
      <c r="I1927" t="s">
        <v>233</v>
      </c>
      <c r="J1927">
        <v>1</v>
      </c>
      <c r="K1927">
        <v>7</v>
      </c>
      <c r="L1927">
        <v>9999</v>
      </c>
      <c r="M1927" t="s">
        <v>225</v>
      </c>
      <c r="N1927">
        <v>0.57636583157259302</v>
      </c>
      <c r="O1927">
        <v>0.5</v>
      </c>
    </row>
    <row r="1928" spans="1:15">
      <c r="A1928">
        <v>2019</v>
      </c>
      <c r="B1928" t="s">
        <v>231</v>
      </c>
      <c r="C1928">
        <v>1.3520397868223999</v>
      </c>
      <c r="D1928" t="s">
        <v>229</v>
      </c>
      <c r="E1928">
        <v>6209.9187408752596</v>
      </c>
      <c r="F1928">
        <v>5</v>
      </c>
      <c r="I1928" t="s">
        <v>233</v>
      </c>
      <c r="J1928">
        <v>1</v>
      </c>
      <c r="K1928">
        <v>8</v>
      </c>
      <c r="L1928">
        <v>9999</v>
      </c>
      <c r="M1928" t="s">
        <v>225</v>
      </c>
      <c r="N1928">
        <v>1</v>
      </c>
      <c r="O1928">
        <v>1</v>
      </c>
    </row>
    <row r="1929" spans="1:15">
      <c r="A1929">
        <v>2019</v>
      </c>
      <c r="B1929" t="s">
        <v>231</v>
      </c>
      <c r="C1929">
        <v>1.3520397868223999</v>
      </c>
      <c r="D1929" t="s">
        <v>229</v>
      </c>
      <c r="E1929">
        <v>4215.6600553122298</v>
      </c>
      <c r="F1929">
        <v>3</v>
      </c>
      <c r="I1929" t="s">
        <v>233</v>
      </c>
      <c r="J1929">
        <v>1</v>
      </c>
      <c r="K1929">
        <v>9</v>
      </c>
      <c r="L1929">
        <v>9999</v>
      </c>
      <c r="M1929" t="s">
        <v>225</v>
      </c>
      <c r="N1929">
        <v>0.53991341991342001</v>
      </c>
      <c r="O1929">
        <v>0.5</v>
      </c>
    </row>
    <row r="1930" spans="1:15">
      <c r="A1930">
        <v>2019</v>
      </c>
      <c r="B1930" t="s">
        <v>231</v>
      </c>
      <c r="C1930">
        <v>1.3520397868223999</v>
      </c>
      <c r="D1930" t="s">
        <v>233</v>
      </c>
      <c r="E1930">
        <v>3592.3697135870998</v>
      </c>
      <c r="F1930">
        <v>3</v>
      </c>
      <c r="I1930" t="s">
        <v>233</v>
      </c>
      <c r="J1930">
        <v>1</v>
      </c>
      <c r="K1930">
        <v>9</v>
      </c>
      <c r="L1930">
        <v>9999</v>
      </c>
      <c r="M1930" t="s">
        <v>225</v>
      </c>
      <c r="N1930">
        <v>0.46008658008657999</v>
      </c>
      <c r="O1930">
        <v>0.5</v>
      </c>
    </row>
    <row r="1931" spans="1:15">
      <c r="A1931">
        <v>2019</v>
      </c>
      <c r="B1931" t="s">
        <v>231</v>
      </c>
      <c r="C1931">
        <v>1.3520397868223999</v>
      </c>
      <c r="D1931" t="s">
        <v>229</v>
      </c>
      <c r="E1931">
        <v>1852.2945079466799</v>
      </c>
      <c r="F1931">
        <v>2</v>
      </c>
      <c r="I1931" t="s">
        <v>233</v>
      </c>
      <c r="J1931">
        <v>1</v>
      </c>
      <c r="K1931">
        <v>10</v>
      </c>
      <c r="L1931">
        <v>9999</v>
      </c>
      <c r="M1931" t="s">
        <v>225</v>
      </c>
      <c r="N1931">
        <v>0.59179265658747304</v>
      </c>
      <c r="O1931">
        <v>0.66666666666666696</v>
      </c>
    </row>
    <row r="1932" spans="1:15">
      <c r="A1932">
        <v>2019</v>
      </c>
      <c r="B1932" t="s">
        <v>231</v>
      </c>
      <c r="C1932">
        <v>1.3520397868223999</v>
      </c>
      <c r="D1932" t="s">
        <v>233</v>
      </c>
      <c r="E1932">
        <v>1277.67759854716</v>
      </c>
      <c r="F1932">
        <v>1</v>
      </c>
      <c r="I1932" t="s">
        <v>233</v>
      </c>
      <c r="J1932">
        <v>1</v>
      </c>
      <c r="K1932">
        <v>10</v>
      </c>
      <c r="L1932">
        <v>9999</v>
      </c>
      <c r="M1932" t="s">
        <v>225</v>
      </c>
      <c r="N1932">
        <v>0.40820734341252701</v>
      </c>
      <c r="O1932">
        <v>0.33333333333333298</v>
      </c>
    </row>
    <row r="1933" spans="1:15">
      <c r="A1933">
        <v>2019</v>
      </c>
      <c r="B1933" t="s">
        <v>231</v>
      </c>
      <c r="C1933">
        <v>1.3520397868223999</v>
      </c>
      <c r="D1933" t="s">
        <v>229</v>
      </c>
      <c r="E1933">
        <v>2174.0799772104101</v>
      </c>
      <c r="F1933">
        <v>2</v>
      </c>
      <c r="I1933" t="s">
        <v>233</v>
      </c>
      <c r="J1933">
        <v>1</v>
      </c>
      <c r="K1933">
        <v>11</v>
      </c>
      <c r="L1933">
        <v>9999</v>
      </c>
      <c r="M1933" t="s">
        <v>225</v>
      </c>
      <c r="N1933">
        <v>1</v>
      </c>
      <c r="O1933">
        <v>1</v>
      </c>
    </row>
    <row r="1934" spans="1:15">
      <c r="A1934">
        <v>2019</v>
      </c>
      <c r="B1934" t="s">
        <v>231</v>
      </c>
      <c r="C1934">
        <v>1.3520397868223999</v>
      </c>
      <c r="D1934" t="s">
        <v>229</v>
      </c>
      <c r="E1934">
        <v>1521.04476017519</v>
      </c>
      <c r="F1934">
        <v>1</v>
      </c>
      <c r="I1934" t="s">
        <v>233</v>
      </c>
      <c r="J1934">
        <v>1</v>
      </c>
      <c r="K1934">
        <v>12</v>
      </c>
      <c r="L1934">
        <v>9999</v>
      </c>
      <c r="M1934" t="s">
        <v>225</v>
      </c>
      <c r="N1934">
        <v>1</v>
      </c>
      <c r="O1934">
        <v>1</v>
      </c>
    </row>
    <row r="1935" spans="1:15">
      <c r="A1935">
        <v>2019</v>
      </c>
      <c r="B1935" t="s">
        <v>231</v>
      </c>
      <c r="C1935">
        <v>1.3520397868223999</v>
      </c>
      <c r="D1935" t="s">
        <v>229</v>
      </c>
      <c r="E1935">
        <v>5612.3171550997604</v>
      </c>
      <c r="F1935">
        <v>6</v>
      </c>
      <c r="I1935" t="s">
        <v>233</v>
      </c>
      <c r="J1935">
        <v>1</v>
      </c>
      <c r="K1935">
        <v>13</v>
      </c>
      <c r="L1935">
        <v>9999</v>
      </c>
      <c r="M1935" t="s">
        <v>225</v>
      </c>
      <c r="N1935">
        <v>0.57437387574373899</v>
      </c>
      <c r="O1935">
        <v>0.66666666666666696</v>
      </c>
    </row>
    <row r="1936" spans="1:15">
      <c r="A1936">
        <v>2019</v>
      </c>
      <c r="B1936" t="s">
        <v>231</v>
      </c>
      <c r="C1936">
        <v>1.3520397868223999</v>
      </c>
      <c r="D1936" t="s">
        <v>233</v>
      </c>
      <c r="E1936">
        <v>4158.8743842656904</v>
      </c>
      <c r="F1936">
        <v>3</v>
      </c>
      <c r="I1936" t="s">
        <v>233</v>
      </c>
      <c r="J1936">
        <v>1</v>
      </c>
      <c r="K1936">
        <v>13</v>
      </c>
      <c r="L1936">
        <v>9999</v>
      </c>
      <c r="M1936" t="s">
        <v>225</v>
      </c>
      <c r="N1936">
        <v>0.42562612425626101</v>
      </c>
      <c r="O1936">
        <v>0.33333333333333298</v>
      </c>
    </row>
    <row r="1937" spans="1:15">
      <c r="A1937">
        <v>2019</v>
      </c>
      <c r="B1937" t="s">
        <v>231</v>
      </c>
      <c r="C1937">
        <v>1.3520397868223999</v>
      </c>
      <c r="D1937" t="s">
        <v>229</v>
      </c>
      <c r="E1937">
        <v>3901.9868247694299</v>
      </c>
      <c r="F1937">
        <v>4</v>
      </c>
      <c r="I1937" t="s">
        <v>233</v>
      </c>
      <c r="J1937">
        <v>1</v>
      </c>
      <c r="K1937">
        <v>14</v>
      </c>
      <c r="L1937">
        <v>9999</v>
      </c>
      <c r="M1937" t="s">
        <v>225</v>
      </c>
      <c r="N1937">
        <v>0.52731591448931103</v>
      </c>
      <c r="O1937">
        <v>0.57142857142857095</v>
      </c>
    </row>
    <row r="1938" spans="1:15">
      <c r="A1938">
        <v>2019</v>
      </c>
      <c r="B1938" t="s">
        <v>231</v>
      </c>
      <c r="C1938">
        <v>1.3520397868223999</v>
      </c>
      <c r="D1938" t="s">
        <v>231</v>
      </c>
      <c r="E1938">
        <v>1293.90207598903</v>
      </c>
      <c r="F1938">
        <v>1</v>
      </c>
      <c r="I1938" t="s">
        <v>233</v>
      </c>
      <c r="J1938">
        <v>1</v>
      </c>
      <c r="K1938">
        <v>14</v>
      </c>
      <c r="L1938">
        <v>9999</v>
      </c>
      <c r="M1938" t="s">
        <v>225</v>
      </c>
      <c r="N1938">
        <v>0.17485839576100901</v>
      </c>
      <c r="O1938">
        <v>0.14285714285714299</v>
      </c>
    </row>
    <row r="1939" spans="1:15">
      <c r="A1939">
        <v>2019</v>
      </c>
      <c r="B1939" t="s">
        <v>231</v>
      </c>
      <c r="C1939">
        <v>1.3520397868223999</v>
      </c>
      <c r="D1939" t="s">
        <v>233</v>
      </c>
      <c r="E1939">
        <v>2203.8248525204999</v>
      </c>
      <c r="F1939">
        <v>2</v>
      </c>
      <c r="I1939" t="s">
        <v>233</v>
      </c>
      <c r="J1939">
        <v>1</v>
      </c>
      <c r="K1939">
        <v>14</v>
      </c>
      <c r="L1939">
        <v>9999</v>
      </c>
      <c r="M1939" t="s">
        <v>225</v>
      </c>
      <c r="N1939">
        <v>0.29782568974967999</v>
      </c>
      <c r="O1939">
        <v>0.28571428571428598</v>
      </c>
    </row>
    <row r="1940" spans="1:15">
      <c r="A1940">
        <v>2019</v>
      </c>
      <c r="B1940" t="s">
        <v>231</v>
      </c>
      <c r="C1940">
        <v>1.3520397868223999</v>
      </c>
      <c r="D1940" t="s">
        <v>229</v>
      </c>
      <c r="E1940">
        <v>6546.5766477940397</v>
      </c>
      <c r="F1940">
        <v>6</v>
      </c>
      <c r="I1940" t="s">
        <v>233</v>
      </c>
      <c r="J1940">
        <v>1</v>
      </c>
      <c r="K1940">
        <v>15</v>
      </c>
      <c r="L1940">
        <v>9999</v>
      </c>
      <c r="M1940" t="s">
        <v>225</v>
      </c>
      <c r="N1940">
        <v>1</v>
      </c>
      <c r="O1940">
        <v>1</v>
      </c>
    </row>
    <row r="1941" spans="1:15">
      <c r="A1941">
        <v>2019</v>
      </c>
      <c r="B1941" t="s">
        <v>231</v>
      </c>
      <c r="C1941">
        <v>1.3520397868223999</v>
      </c>
      <c r="D1941" t="s">
        <v>229</v>
      </c>
      <c r="E1941">
        <v>7655.2492729883998</v>
      </c>
      <c r="F1941">
        <v>8</v>
      </c>
      <c r="I1941" t="s">
        <v>233</v>
      </c>
      <c r="J1941">
        <v>1</v>
      </c>
      <c r="K1941">
        <v>16</v>
      </c>
      <c r="L1941">
        <v>9999</v>
      </c>
      <c r="M1941" t="s">
        <v>225</v>
      </c>
      <c r="N1941">
        <v>0.80448991190679198</v>
      </c>
      <c r="O1941">
        <v>0.8</v>
      </c>
    </row>
    <row r="1942" spans="1:15">
      <c r="A1942">
        <v>2019</v>
      </c>
      <c r="B1942" t="s">
        <v>231</v>
      </c>
      <c r="C1942">
        <v>1.3520397868223999</v>
      </c>
      <c r="D1942" t="s">
        <v>231</v>
      </c>
      <c r="E1942">
        <v>955.89212928343397</v>
      </c>
      <c r="F1942">
        <v>1</v>
      </c>
      <c r="I1942" t="s">
        <v>233</v>
      </c>
      <c r="J1942">
        <v>1</v>
      </c>
      <c r="K1942">
        <v>16</v>
      </c>
      <c r="L1942">
        <v>9999</v>
      </c>
      <c r="M1942" t="s">
        <v>225</v>
      </c>
      <c r="N1942">
        <v>0.100454674623473</v>
      </c>
      <c r="O1942">
        <v>0.1</v>
      </c>
    </row>
    <row r="1943" spans="1:15">
      <c r="A1943">
        <v>2019</v>
      </c>
      <c r="B1943" t="s">
        <v>231</v>
      </c>
      <c r="C1943">
        <v>1.3520397868223999</v>
      </c>
      <c r="D1943" t="s">
        <v>233</v>
      </c>
      <c r="E1943">
        <v>904.514617384183</v>
      </c>
      <c r="F1943">
        <v>1</v>
      </c>
      <c r="I1943" t="s">
        <v>233</v>
      </c>
      <c r="J1943">
        <v>1</v>
      </c>
      <c r="K1943">
        <v>16</v>
      </c>
      <c r="L1943">
        <v>9999</v>
      </c>
      <c r="M1943" t="s">
        <v>225</v>
      </c>
      <c r="N1943">
        <v>9.50554134697357E-2</v>
      </c>
      <c r="O1943">
        <v>0.1</v>
      </c>
    </row>
    <row r="1944" spans="1:15">
      <c r="A1944">
        <v>2019</v>
      </c>
      <c r="B1944" t="s">
        <v>231</v>
      </c>
      <c r="C1944">
        <v>1.3520397868223999</v>
      </c>
      <c r="D1944" t="s">
        <v>229</v>
      </c>
      <c r="E1944">
        <v>5382.4703913399599</v>
      </c>
      <c r="F1944">
        <v>6</v>
      </c>
      <c r="I1944" t="s">
        <v>233</v>
      </c>
      <c r="J1944">
        <v>1</v>
      </c>
      <c r="K1944">
        <v>17</v>
      </c>
      <c r="L1944">
        <v>9999</v>
      </c>
      <c r="M1944" t="s">
        <v>225</v>
      </c>
      <c r="N1944">
        <v>0.707230413927874</v>
      </c>
      <c r="O1944">
        <v>0.75</v>
      </c>
    </row>
    <row r="1945" spans="1:15">
      <c r="A1945">
        <v>2019</v>
      </c>
      <c r="B1945" t="s">
        <v>231</v>
      </c>
      <c r="C1945">
        <v>1.3520397868223999</v>
      </c>
      <c r="D1945" t="s">
        <v>233</v>
      </c>
      <c r="E1945">
        <v>2228.1615686833102</v>
      </c>
      <c r="F1945">
        <v>2</v>
      </c>
      <c r="I1945" t="s">
        <v>233</v>
      </c>
      <c r="J1945">
        <v>1</v>
      </c>
      <c r="K1945">
        <v>17</v>
      </c>
      <c r="L1945">
        <v>9999</v>
      </c>
      <c r="M1945" t="s">
        <v>225</v>
      </c>
      <c r="N1945">
        <v>0.292769586072126</v>
      </c>
      <c r="O1945">
        <v>0.25</v>
      </c>
    </row>
    <row r="1946" spans="1:15">
      <c r="A1946">
        <v>2019</v>
      </c>
      <c r="B1946" t="s">
        <v>231</v>
      </c>
      <c r="C1946">
        <v>1.3520397868223999</v>
      </c>
      <c r="D1946" t="s">
        <v>229</v>
      </c>
      <c r="E1946">
        <v>970.76456693848002</v>
      </c>
      <c r="F1946">
        <v>1</v>
      </c>
      <c r="I1946" t="s">
        <v>233</v>
      </c>
      <c r="J1946">
        <v>1</v>
      </c>
      <c r="K1946">
        <v>18</v>
      </c>
      <c r="L1946">
        <v>9999</v>
      </c>
      <c r="M1946" t="s">
        <v>225</v>
      </c>
      <c r="N1946">
        <v>0.19617486338797799</v>
      </c>
      <c r="O1946">
        <v>0.2</v>
      </c>
    </row>
    <row r="1947" spans="1:15">
      <c r="A1947">
        <v>2019</v>
      </c>
      <c r="B1947" t="s">
        <v>231</v>
      </c>
      <c r="C1947">
        <v>1.3520397868223999</v>
      </c>
      <c r="D1947" t="s">
        <v>233</v>
      </c>
      <c r="E1947">
        <v>3977.70105283149</v>
      </c>
      <c r="F1947">
        <v>4</v>
      </c>
      <c r="I1947" t="s">
        <v>233</v>
      </c>
      <c r="J1947">
        <v>1</v>
      </c>
      <c r="K1947">
        <v>18</v>
      </c>
      <c r="L1947">
        <v>9999</v>
      </c>
      <c r="M1947" t="s">
        <v>225</v>
      </c>
      <c r="N1947">
        <v>0.80382513661202204</v>
      </c>
      <c r="O1947">
        <v>0.8</v>
      </c>
    </row>
    <row r="1948" spans="1:15">
      <c r="A1948">
        <v>2019</v>
      </c>
      <c r="B1948" t="s">
        <v>231</v>
      </c>
      <c r="C1948">
        <v>1.3520397868223999</v>
      </c>
      <c r="D1948" t="s">
        <v>229</v>
      </c>
      <c r="E1948">
        <v>1116.7848639153001</v>
      </c>
      <c r="F1948">
        <v>1</v>
      </c>
      <c r="I1948" t="s">
        <v>233</v>
      </c>
      <c r="J1948">
        <v>1</v>
      </c>
      <c r="K1948">
        <v>19</v>
      </c>
      <c r="L1948">
        <v>9999</v>
      </c>
      <c r="M1948" t="s">
        <v>225</v>
      </c>
      <c r="N1948">
        <v>0.37140287769784203</v>
      </c>
      <c r="O1948">
        <v>0.5</v>
      </c>
    </row>
    <row r="1949" spans="1:15">
      <c r="A1949">
        <v>2019</v>
      </c>
      <c r="B1949" t="s">
        <v>231</v>
      </c>
      <c r="C1949">
        <v>1.3520397868223999</v>
      </c>
      <c r="D1949" t="s">
        <v>233</v>
      </c>
      <c r="E1949">
        <v>1890.15162197771</v>
      </c>
      <c r="F1949">
        <v>1</v>
      </c>
      <c r="I1949" t="s">
        <v>233</v>
      </c>
      <c r="J1949">
        <v>1</v>
      </c>
      <c r="K1949">
        <v>19</v>
      </c>
      <c r="L1949">
        <v>9999</v>
      </c>
      <c r="M1949" t="s">
        <v>225</v>
      </c>
      <c r="N1949">
        <v>0.62859712230215803</v>
      </c>
      <c r="O1949">
        <v>0.5</v>
      </c>
    </row>
    <row r="1950" spans="1:15">
      <c r="A1950">
        <v>2019</v>
      </c>
      <c r="B1950" t="s">
        <v>235</v>
      </c>
      <c r="C1950">
        <v>1.2706625422298701</v>
      </c>
      <c r="D1950" t="s">
        <v>229</v>
      </c>
      <c r="E1950">
        <v>27828.7803373764</v>
      </c>
      <c r="F1950">
        <v>62</v>
      </c>
      <c r="I1950" t="s">
        <v>233</v>
      </c>
      <c r="J1950">
        <v>1</v>
      </c>
      <c r="K1950">
        <v>-8</v>
      </c>
      <c r="L1950">
        <v>9999</v>
      </c>
      <c r="M1950" t="s">
        <v>225</v>
      </c>
      <c r="N1950">
        <v>0.63553001944226795</v>
      </c>
      <c r="O1950">
        <v>0.65263157894736801</v>
      </c>
    </row>
    <row r="1951" spans="1:15">
      <c r="A1951">
        <v>2019</v>
      </c>
      <c r="B1951" t="s">
        <v>235</v>
      </c>
      <c r="C1951">
        <v>1.2706625422298701</v>
      </c>
      <c r="D1951" t="s">
        <v>233</v>
      </c>
      <c r="E1951">
        <v>15959.521530407201</v>
      </c>
      <c r="F1951">
        <v>33</v>
      </c>
      <c r="I1951" t="s">
        <v>233</v>
      </c>
      <c r="J1951">
        <v>1</v>
      </c>
      <c r="K1951">
        <v>-8</v>
      </c>
      <c r="L1951">
        <v>9999</v>
      </c>
      <c r="M1951" t="s">
        <v>225</v>
      </c>
      <c r="N1951">
        <v>0.364469980557732</v>
      </c>
      <c r="O1951">
        <v>0.34736842105263199</v>
      </c>
    </row>
    <row r="1952" spans="1:15">
      <c r="A1952">
        <v>2019</v>
      </c>
      <c r="B1952" t="s">
        <v>235</v>
      </c>
      <c r="C1952">
        <v>1.2706625422298701</v>
      </c>
      <c r="D1952" t="s">
        <v>227</v>
      </c>
      <c r="E1952">
        <v>562.90350620783295</v>
      </c>
      <c r="F1952">
        <v>1</v>
      </c>
      <c r="I1952" t="s">
        <v>233</v>
      </c>
      <c r="J1952">
        <v>1</v>
      </c>
      <c r="K1952">
        <v>1</v>
      </c>
      <c r="L1952">
        <v>9999</v>
      </c>
      <c r="M1952" t="s">
        <v>225</v>
      </c>
      <c r="N1952">
        <v>1.57637781826463E-3</v>
      </c>
      <c r="O1952">
        <v>2.34192037470726E-3</v>
      </c>
    </row>
    <row r="1953" spans="1:15">
      <c r="A1953">
        <v>2019</v>
      </c>
      <c r="B1953" t="s">
        <v>235</v>
      </c>
      <c r="C1953">
        <v>1.2706625422298701</v>
      </c>
      <c r="D1953" t="s">
        <v>229</v>
      </c>
      <c r="E1953">
        <v>218095.24808579299</v>
      </c>
      <c r="F1953">
        <v>251</v>
      </c>
      <c r="I1953" t="s">
        <v>233</v>
      </c>
      <c r="J1953">
        <v>1</v>
      </c>
      <c r="K1953">
        <v>1</v>
      </c>
      <c r="L1953">
        <v>9999</v>
      </c>
      <c r="M1953" t="s">
        <v>225</v>
      </c>
      <c r="N1953">
        <v>0.61076278182646304</v>
      </c>
      <c r="O1953">
        <v>0.58782201405152201</v>
      </c>
    </row>
    <row r="1954" spans="1:15">
      <c r="A1954">
        <v>2019</v>
      </c>
      <c r="B1954" t="s">
        <v>235</v>
      </c>
      <c r="C1954">
        <v>1.2706625422298701</v>
      </c>
      <c r="D1954" t="s">
        <v>231</v>
      </c>
      <c r="E1954">
        <v>794.16408889366903</v>
      </c>
      <c r="F1954">
        <v>1</v>
      </c>
      <c r="I1954" t="s">
        <v>233</v>
      </c>
      <c r="J1954">
        <v>1</v>
      </c>
      <c r="K1954">
        <v>1</v>
      </c>
      <c r="L1954">
        <v>9999</v>
      </c>
      <c r="M1954" t="s">
        <v>225</v>
      </c>
      <c r="N1954">
        <v>2.2240093372808E-3</v>
      </c>
      <c r="O1954">
        <v>2.34192037470726E-3</v>
      </c>
    </row>
    <row r="1955" spans="1:15">
      <c r="A1955">
        <v>2019</v>
      </c>
      <c r="B1955" t="s">
        <v>235</v>
      </c>
      <c r="C1955">
        <v>1.2706625422298701</v>
      </c>
      <c r="D1955" t="s">
        <v>233</v>
      </c>
      <c r="E1955">
        <v>137634.35458671299</v>
      </c>
      <c r="F1955">
        <v>174</v>
      </c>
      <c r="I1955" t="s">
        <v>233</v>
      </c>
      <c r="J1955">
        <v>1</v>
      </c>
      <c r="K1955">
        <v>1</v>
      </c>
      <c r="L1955">
        <v>9999</v>
      </c>
      <c r="M1955" t="s">
        <v>225</v>
      </c>
      <c r="N1955">
        <v>0.38543683101799098</v>
      </c>
      <c r="O1955">
        <v>0.40749414519906302</v>
      </c>
    </row>
    <row r="1956" spans="1:15">
      <c r="A1956">
        <v>2019</v>
      </c>
      <c r="B1956" t="s">
        <v>235</v>
      </c>
      <c r="C1956">
        <v>1.2706625422298701</v>
      </c>
      <c r="D1956" t="s">
        <v>229</v>
      </c>
      <c r="E1956">
        <v>84236.031912044797</v>
      </c>
      <c r="F1956">
        <v>90</v>
      </c>
      <c r="I1956" t="s">
        <v>233</v>
      </c>
      <c r="J1956">
        <v>1</v>
      </c>
      <c r="K1956">
        <v>2</v>
      </c>
      <c r="L1956">
        <v>9999</v>
      </c>
      <c r="M1956" t="s">
        <v>225</v>
      </c>
      <c r="N1956">
        <v>0.773060148797724</v>
      </c>
      <c r="O1956">
        <v>0.77586206896551702</v>
      </c>
    </row>
    <row r="1957" spans="1:15">
      <c r="A1957">
        <v>2019</v>
      </c>
      <c r="B1957" t="s">
        <v>235</v>
      </c>
      <c r="C1957">
        <v>1.2706625422298701</v>
      </c>
      <c r="D1957" t="s">
        <v>231</v>
      </c>
      <c r="E1957">
        <v>903.44106752543803</v>
      </c>
      <c r="F1957">
        <v>1</v>
      </c>
      <c r="I1957" t="s">
        <v>233</v>
      </c>
      <c r="J1957">
        <v>1</v>
      </c>
      <c r="K1957">
        <v>2</v>
      </c>
      <c r="L1957">
        <v>9999</v>
      </c>
      <c r="M1957" t="s">
        <v>225</v>
      </c>
      <c r="N1957">
        <v>8.2911584299274702E-3</v>
      </c>
      <c r="O1957">
        <v>8.6206896551724102E-3</v>
      </c>
    </row>
    <row r="1958" spans="1:15">
      <c r="A1958">
        <v>2019</v>
      </c>
      <c r="B1958" t="s">
        <v>235</v>
      </c>
      <c r="C1958">
        <v>1.2706625422298701</v>
      </c>
      <c r="D1958" t="s">
        <v>233</v>
      </c>
      <c r="E1958">
        <v>23824.9226668101</v>
      </c>
      <c r="F1958">
        <v>25</v>
      </c>
      <c r="I1958" t="s">
        <v>233</v>
      </c>
      <c r="J1958">
        <v>1</v>
      </c>
      <c r="K1958">
        <v>2</v>
      </c>
      <c r="L1958">
        <v>9999</v>
      </c>
      <c r="M1958" t="s">
        <v>225</v>
      </c>
      <c r="N1958">
        <v>0.218648692772349</v>
      </c>
      <c r="O1958">
        <v>0.21551724137931</v>
      </c>
    </row>
    <row r="1959" spans="1:15">
      <c r="A1959">
        <v>2019</v>
      </c>
      <c r="B1959" t="s">
        <v>235</v>
      </c>
      <c r="C1959">
        <v>1.2706625422298701</v>
      </c>
      <c r="D1959" t="s">
        <v>227</v>
      </c>
      <c r="E1959">
        <v>1210.94140274507</v>
      </c>
      <c r="F1959">
        <v>1</v>
      </c>
      <c r="I1959" t="s">
        <v>233</v>
      </c>
      <c r="J1959">
        <v>1</v>
      </c>
      <c r="K1959">
        <v>3</v>
      </c>
      <c r="L1959">
        <v>9999</v>
      </c>
      <c r="M1959" t="s">
        <v>225</v>
      </c>
      <c r="N1959">
        <v>4.2861646831723698E-4</v>
      </c>
      <c r="O1959">
        <v>3.2873109796186699E-4</v>
      </c>
    </row>
    <row r="1960" spans="1:15">
      <c r="A1960">
        <v>2019</v>
      </c>
      <c r="B1960" t="s">
        <v>235</v>
      </c>
      <c r="C1960">
        <v>1.2706625422298701</v>
      </c>
      <c r="D1960" t="s">
        <v>229</v>
      </c>
      <c r="E1960">
        <v>2137807.1342365099</v>
      </c>
      <c r="F1960">
        <v>2313</v>
      </c>
      <c r="I1960" t="s">
        <v>233</v>
      </c>
      <c r="J1960">
        <v>1</v>
      </c>
      <c r="K1960">
        <v>3</v>
      </c>
      <c r="L1960">
        <v>9999</v>
      </c>
      <c r="M1960" t="s">
        <v>225</v>
      </c>
      <c r="N1960">
        <v>0.75668347101082001</v>
      </c>
      <c r="O1960">
        <v>0.76035502958579904</v>
      </c>
    </row>
    <row r="1961" spans="1:15">
      <c r="A1961">
        <v>2019</v>
      </c>
      <c r="B1961" t="s">
        <v>235</v>
      </c>
      <c r="C1961">
        <v>1.2706625422298701</v>
      </c>
      <c r="D1961" t="s">
        <v>231</v>
      </c>
      <c r="E1961">
        <v>303.68834759293901</v>
      </c>
      <c r="F1961">
        <v>1</v>
      </c>
      <c r="I1961" t="s">
        <v>233</v>
      </c>
      <c r="J1961">
        <v>1</v>
      </c>
      <c r="K1961">
        <v>3</v>
      </c>
      <c r="L1961">
        <v>9999</v>
      </c>
      <c r="M1961" t="s">
        <v>225</v>
      </c>
      <c r="N1961">
        <v>1.07491433292571E-4</v>
      </c>
      <c r="O1961">
        <v>3.2873109796186699E-4</v>
      </c>
    </row>
    <row r="1962" spans="1:15">
      <c r="A1962">
        <v>2019</v>
      </c>
      <c r="B1962" t="s">
        <v>235</v>
      </c>
      <c r="C1962">
        <v>1.2706625422298701</v>
      </c>
      <c r="D1962" t="s">
        <v>233</v>
      </c>
      <c r="E1962">
        <v>685911.264270938</v>
      </c>
      <c r="F1962">
        <v>727</v>
      </c>
      <c r="I1962" t="s">
        <v>233</v>
      </c>
      <c r="J1962">
        <v>1</v>
      </c>
      <c r="K1962">
        <v>3</v>
      </c>
      <c r="L1962">
        <v>9999</v>
      </c>
      <c r="M1962" t="s">
        <v>225</v>
      </c>
      <c r="N1962">
        <v>0.24278042108757</v>
      </c>
      <c r="O1962">
        <v>0.23898750821827699</v>
      </c>
    </row>
    <row r="1963" spans="1:15">
      <c r="A1963">
        <v>2019</v>
      </c>
      <c r="B1963" t="s">
        <v>235</v>
      </c>
      <c r="C1963">
        <v>1.2706625422298701</v>
      </c>
      <c r="D1963" t="s">
        <v>229</v>
      </c>
      <c r="E1963">
        <v>129688.90171015001</v>
      </c>
      <c r="F1963">
        <v>138</v>
      </c>
      <c r="I1963" t="s">
        <v>233</v>
      </c>
      <c r="J1963">
        <v>1</v>
      </c>
      <c r="K1963">
        <v>4</v>
      </c>
      <c r="L1963">
        <v>9999</v>
      </c>
      <c r="M1963" t="s">
        <v>225</v>
      </c>
      <c r="N1963">
        <v>0.75712886857956696</v>
      </c>
      <c r="O1963">
        <v>0.76243093922651906</v>
      </c>
    </row>
    <row r="1964" spans="1:15">
      <c r="A1964">
        <v>2019</v>
      </c>
      <c r="B1964" t="s">
        <v>235</v>
      </c>
      <c r="C1964">
        <v>1.2706625422298701</v>
      </c>
      <c r="D1964" t="s">
        <v>233</v>
      </c>
      <c r="E1964">
        <v>41601.491632605997</v>
      </c>
      <c r="F1964">
        <v>43</v>
      </c>
      <c r="I1964" t="s">
        <v>233</v>
      </c>
      <c r="J1964">
        <v>1</v>
      </c>
      <c r="K1964">
        <v>4</v>
      </c>
      <c r="L1964">
        <v>9999</v>
      </c>
      <c r="M1964" t="s">
        <v>225</v>
      </c>
      <c r="N1964">
        <v>0.24287113142043301</v>
      </c>
      <c r="O1964">
        <v>0.237569060773481</v>
      </c>
    </row>
    <row r="1965" spans="1:15">
      <c r="A1965">
        <v>2019</v>
      </c>
      <c r="B1965" t="s">
        <v>235</v>
      </c>
      <c r="C1965">
        <v>1.2706625422298701</v>
      </c>
      <c r="D1965" t="s">
        <v>229</v>
      </c>
      <c r="E1965">
        <v>191139.41291492799</v>
      </c>
      <c r="F1965">
        <v>205</v>
      </c>
      <c r="I1965" t="s">
        <v>233</v>
      </c>
      <c r="J1965">
        <v>1</v>
      </c>
      <c r="K1965">
        <v>5</v>
      </c>
      <c r="L1965">
        <v>9999</v>
      </c>
      <c r="M1965" t="s">
        <v>225</v>
      </c>
      <c r="N1965">
        <v>0.86506831983805699</v>
      </c>
      <c r="O1965">
        <v>0.86497890295358604</v>
      </c>
    </row>
    <row r="1966" spans="1:15">
      <c r="A1966">
        <v>2019</v>
      </c>
      <c r="B1966" t="s">
        <v>235</v>
      </c>
      <c r="C1966">
        <v>1.2706625422298701</v>
      </c>
      <c r="D1966" t="s">
        <v>231</v>
      </c>
      <c r="E1966">
        <v>2073.7212689191501</v>
      </c>
      <c r="F1966">
        <v>2</v>
      </c>
      <c r="I1966" t="s">
        <v>233</v>
      </c>
      <c r="J1966">
        <v>1</v>
      </c>
      <c r="K1966">
        <v>5</v>
      </c>
      <c r="L1966">
        <v>9999</v>
      </c>
      <c r="M1966" t="s">
        <v>225</v>
      </c>
      <c r="N1966">
        <v>9.3853514906146497E-3</v>
      </c>
      <c r="O1966">
        <v>8.4388185654008397E-3</v>
      </c>
    </row>
    <row r="1967" spans="1:15">
      <c r="A1967">
        <v>2019</v>
      </c>
      <c r="B1967" t="s">
        <v>235</v>
      </c>
      <c r="C1967">
        <v>1.2706625422298701</v>
      </c>
      <c r="D1967" t="s">
        <v>233</v>
      </c>
      <c r="E1967">
        <v>27739.833959420299</v>
      </c>
      <c r="F1967">
        <v>30</v>
      </c>
      <c r="I1967" t="s">
        <v>233</v>
      </c>
      <c r="J1967">
        <v>1</v>
      </c>
      <c r="K1967">
        <v>5</v>
      </c>
      <c r="L1967">
        <v>9999</v>
      </c>
      <c r="M1967" t="s">
        <v>225</v>
      </c>
      <c r="N1967">
        <v>0.125546328671329</v>
      </c>
      <c r="O1967">
        <v>0.126582278481013</v>
      </c>
    </row>
    <row r="1968" spans="1:15">
      <c r="A1968">
        <v>2019</v>
      </c>
      <c r="B1968" t="s">
        <v>235</v>
      </c>
      <c r="C1968">
        <v>1.2706625422298701</v>
      </c>
      <c r="D1968" t="s">
        <v>229</v>
      </c>
      <c r="E1968">
        <v>1690902.41150884</v>
      </c>
      <c r="F1968">
        <v>1800</v>
      </c>
      <c r="I1968" t="s">
        <v>233</v>
      </c>
      <c r="J1968">
        <v>1</v>
      </c>
      <c r="K1968">
        <v>6</v>
      </c>
      <c r="L1968">
        <v>9999</v>
      </c>
      <c r="M1968" t="s">
        <v>225</v>
      </c>
      <c r="N1968">
        <v>0.85961759460169995</v>
      </c>
      <c r="O1968">
        <v>0.85918854415274504</v>
      </c>
    </row>
    <row r="1969" spans="1:15">
      <c r="A1969">
        <v>2019</v>
      </c>
      <c r="B1969" t="s">
        <v>235</v>
      </c>
      <c r="C1969">
        <v>1.2706625422298701</v>
      </c>
      <c r="D1969" t="s">
        <v>231</v>
      </c>
      <c r="E1969">
        <v>2094.0518695948299</v>
      </c>
      <c r="F1969">
        <v>3</v>
      </c>
      <c r="I1969" t="s">
        <v>233</v>
      </c>
      <c r="J1969">
        <v>1</v>
      </c>
      <c r="K1969">
        <v>6</v>
      </c>
      <c r="L1969">
        <v>9999</v>
      </c>
      <c r="M1969" t="s">
        <v>225</v>
      </c>
      <c r="N1969">
        <v>1.0645699118176899E-3</v>
      </c>
      <c r="O1969">
        <v>1.4319809069212399E-3</v>
      </c>
    </row>
    <row r="1970" spans="1:15">
      <c r="A1970">
        <v>2019</v>
      </c>
      <c r="B1970" t="s">
        <v>235</v>
      </c>
      <c r="C1970">
        <v>1.2706625422298701</v>
      </c>
      <c r="D1970" t="s">
        <v>233</v>
      </c>
      <c r="E1970">
        <v>274043.79048271599</v>
      </c>
      <c r="F1970">
        <v>292</v>
      </c>
      <c r="I1970" t="s">
        <v>233</v>
      </c>
      <c r="J1970">
        <v>1</v>
      </c>
      <c r="K1970">
        <v>6</v>
      </c>
      <c r="L1970">
        <v>9999</v>
      </c>
      <c r="M1970" t="s">
        <v>225</v>
      </c>
      <c r="N1970">
        <v>0.13931783548648199</v>
      </c>
      <c r="O1970">
        <v>0.13937947494033401</v>
      </c>
    </row>
    <row r="1971" spans="1:15">
      <c r="A1971">
        <v>2019</v>
      </c>
      <c r="B1971" t="s">
        <v>235</v>
      </c>
      <c r="C1971">
        <v>1.2706625422298701</v>
      </c>
      <c r="D1971" t="s">
        <v>229</v>
      </c>
      <c r="E1971">
        <v>2568555.3827397302</v>
      </c>
      <c r="F1971">
        <v>2750</v>
      </c>
      <c r="I1971" t="s">
        <v>233</v>
      </c>
      <c r="J1971">
        <v>1</v>
      </c>
      <c r="K1971">
        <v>7</v>
      </c>
      <c r="L1971">
        <v>9999</v>
      </c>
      <c r="M1971" t="s">
        <v>225</v>
      </c>
      <c r="N1971">
        <v>0.70716088598450599</v>
      </c>
      <c r="O1971">
        <v>0.70912841670964399</v>
      </c>
    </row>
    <row r="1972" spans="1:15">
      <c r="A1972">
        <v>2019</v>
      </c>
      <c r="B1972" t="s">
        <v>235</v>
      </c>
      <c r="C1972">
        <v>1.2706625422298701</v>
      </c>
      <c r="D1972" t="s">
        <v>231</v>
      </c>
      <c r="E1972">
        <v>2270.67396296478</v>
      </c>
      <c r="F1972">
        <v>3</v>
      </c>
      <c r="I1972" t="s">
        <v>233</v>
      </c>
      <c r="J1972">
        <v>1</v>
      </c>
      <c r="K1972">
        <v>7</v>
      </c>
      <c r="L1972">
        <v>9999</v>
      </c>
      <c r="M1972" t="s">
        <v>225</v>
      </c>
      <c r="N1972">
        <v>6.25149771822083E-4</v>
      </c>
      <c r="O1972">
        <v>7.7359463641052102E-4</v>
      </c>
    </row>
    <row r="1973" spans="1:15">
      <c r="A1973">
        <v>2019</v>
      </c>
      <c r="B1973" t="s">
        <v>235</v>
      </c>
      <c r="C1973">
        <v>1.2706625422298701</v>
      </c>
      <c r="D1973" t="s">
        <v>233</v>
      </c>
      <c r="E1973">
        <v>1061381.8801995299</v>
      </c>
      <c r="F1973">
        <v>1125</v>
      </c>
      <c r="I1973" t="s">
        <v>233</v>
      </c>
      <c r="J1973">
        <v>1</v>
      </c>
      <c r="K1973">
        <v>7</v>
      </c>
      <c r="L1973">
        <v>9999</v>
      </c>
      <c r="M1973" t="s">
        <v>225</v>
      </c>
      <c r="N1973">
        <v>0.29221396424367202</v>
      </c>
      <c r="O1973">
        <v>0.29009798865394498</v>
      </c>
    </row>
    <row r="1974" spans="1:15">
      <c r="A1974">
        <v>2019</v>
      </c>
      <c r="B1974" t="s">
        <v>235</v>
      </c>
      <c r="C1974">
        <v>1.2706625422298701</v>
      </c>
      <c r="D1974" t="s">
        <v>229</v>
      </c>
      <c r="E1974">
        <v>760746.93469556596</v>
      </c>
      <c r="F1974">
        <v>827</v>
      </c>
      <c r="I1974" t="s">
        <v>233</v>
      </c>
      <c r="J1974">
        <v>1</v>
      </c>
      <c r="K1974">
        <v>8</v>
      </c>
      <c r="L1974">
        <v>9999</v>
      </c>
      <c r="M1974" t="s">
        <v>225</v>
      </c>
      <c r="N1974">
        <v>0.57427589752640695</v>
      </c>
      <c r="O1974">
        <v>0.58445229681978805</v>
      </c>
    </row>
    <row r="1975" spans="1:15">
      <c r="A1975">
        <v>2019</v>
      </c>
      <c r="B1975" t="s">
        <v>235</v>
      </c>
      <c r="C1975">
        <v>1.2706625422298701</v>
      </c>
      <c r="D1975" t="s">
        <v>231</v>
      </c>
      <c r="E1975">
        <v>2461.2733442992599</v>
      </c>
      <c r="F1975">
        <v>2</v>
      </c>
      <c r="I1975" t="s">
        <v>233</v>
      </c>
      <c r="J1975">
        <v>1</v>
      </c>
      <c r="K1975">
        <v>8</v>
      </c>
      <c r="L1975">
        <v>9999</v>
      </c>
      <c r="M1975" t="s">
        <v>225</v>
      </c>
      <c r="N1975">
        <v>1.85797654172726E-3</v>
      </c>
      <c r="O1975">
        <v>1.4134275618374601E-3</v>
      </c>
    </row>
    <row r="1976" spans="1:15">
      <c r="A1976">
        <v>2019</v>
      </c>
      <c r="B1976" t="s">
        <v>235</v>
      </c>
      <c r="C1976">
        <v>1.2706625422298701</v>
      </c>
      <c r="D1976" t="s">
        <v>233</v>
      </c>
      <c r="E1976">
        <v>561498.153436127</v>
      </c>
      <c r="F1976">
        <v>586</v>
      </c>
      <c r="I1976" t="s">
        <v>233</v>
      </c>
      <c r="J1976">
        <v>1</v>
      </c>
      <c r="K1976">
        <v>8</v>
      </c>
      <c r="L1976">
        <v>9999</v>
      </c>
      <c r="M1976" t="s">
        <v>225</v>
      </c>
      <c r="N1976">
        <v>0.42386612593186601</v>
      </c>
      <c r="O1976">
        <v>0.41413427561837501</v>
      </c>
    </row>
    <row r="1977" spans="1:15">
      <c r="A1977">
        <v>2019</v>
      </c>
      <c r="B1977" t="s">
        <v>235</v>
      </c>
      <c r="C1977">
        <v>1.2706625422298701</v>
      </c>
      <c r="D1977" t="s">
        <v>227</v>
      </c>
      <c r="E1977">
        <v>851.34390329401401</v>
      </c>
      <c r="F1977">
        <v>1</v>
      </c>
      <c r="I1977" t="s">
        <v>233</v>
      </c>
      <c r="J1977">
        <v>1</v>
      </c>
      <c r="K1977">
        <v>9</v>
      </c>
      <c r="L1977">
        <v>9999</v>
      </c>
      <c r="M1977" t="s">
        <v>225</v>
      </c>
      <c r="N1977">
        <v>5.8848174345182296E-4</v>
      </c>
      <c r="O1977">
        <v>6.7114093959731497E-4</v>
      </c>
    </row>
    <row r="1978" spans="1:15">
      <c r="A1978">
        <v>2019</v>
      </c>
      <c r="B1978" t="s">
        <v>235</v>
      </c>
      <c r="C1978">
        <v>1.2706625422298701</v>
      </c>
      <c r="D1978" t="s">
        <v>229</v>
      </c>
      <c r="E1978">
        <v>575904.92533992894</v>
      </c>
      <c r="F1978">
        <v>631</v>
      </c>
      <c r="I1978" t="s">
        <v>233</v>
      </c>
      <c r="J1978">
        <v>1</v>
      </c>
      <c r="K1978">
        <v>9</v>
      </c>
      <c r="L1978">
        <v>9999</v>
      </c>
      <c r="M1978" t="s">
        <v>225</v>
      </c>
      <c r="N1978">
        <v>0.39808769783307002</v>
      </c>
      <c r="O1978">
        <v>0.42348993288590597</v>
      </c>
    </row>
    <row r="1979" spans="1:15">
      <c r="A1979">
        <v>2019</v>
      </c>
      <c r="B1979" t="s">
        <v>235</v>
      </c>
      <c r="C1979">
        <v>1.2706625422298701</v>
      </c>
      <c r="D1979" t="s">
        <v>231</v>
      </c>
      <c r="E1979">
        <v>768.75083804907194</v>
      </c>
      <c r="F1979">
        <v>1</v>
      </c>
      <c r="I1979" t="s">
        <v>233</v>
      </c>
      <c r="J1979">
        <v>1</v>
      </c>
      <c r="K1979">
        <v>9</v>
      </c>
      <c r="L1979">
        <v>9999</v>
      </c>
      <c r="M1979" t="s">
        <v>225</v>
      </c>
      <c r="N1979">
        <v>5.3139023102739304E-4</v>
      </c>
      <c r="O1979">
        <v>6.7114093959731497E-4</v>
      </c>
    </row>
    <row r="1980" spans="1:15">
      <c r="A1980">
        <v>2019</v>
      </c>
      <c r="B1980" t="s">
        <v>235</v>
      </c>
      <c r="C1980">
        <v>1.2706625422298701</v>
      </c>
      <c r="D1980" t="s">
        <v>233</v>
      </c>
      <c r="E1980">
        <v>869153.50948590704</v>
      </c>
      <c r="F1980">
        <v>857</v>
      </c>
      <c r="I1980" t="s">
        <v>233</v>
      </c>
      <c r="J1980">
        <v>1</v>
      </c>
      <c r="K1980">
        <v>9</v>
      </c>
      <c r="L1980">
        <v>9999</v>
      </c>
      <c r="M1980" t="s">
        <v>225</v>
      </c>
      <c r="N1980">
        <v>0.60079243019245099</v>
      </c>
      <c r="O1980">
        <v>0.57516778523489898</v>
      </c>
    </row>
    <row r="1981" spans="1:15">
      <c r="A1981">
        <v>2019</v>
      </c>
      <c r="B1981" t="s">
        <v>235</v>
      </c>
      <c r="C1981">
        <v>1.2706625422298701</v>
      </c>
      <c r="D1981" t="s">
        <v>229</v>
      </c>
      <c r="E1981">
        <v>754491.46300016798</v>
      </c>
      <c r="F1981">
        <v>786</v>
      </c>
      <c r="I1981" t="s">
        <v>233</v>
      </c>
      <c r="J1981">
        <v>1</v>
      </c>
      <c r="K1981">
        <v>10</v>
      </c>
      <c r="L1981">
        <v>9999</v>
      </c>
      <c r="M1981" t="s">
        <v>225</v>
      </c>
      <c r="N1981">
        <v>0.779890222903458</v>
      </c>
      <c r="O1981">
        <v>0.77591312931885503</v>
      </c>
    </row>
    <row r="1982" spans="1:15">
      <c r="A1982">
        <v>2019</v>
      </c>
      <c r="B1982" t="s">
        <v>235</v>
      </c>
      <c r="C1982">
        <v>1.2706625422298701</v>
      </c>
      <c r="D1982" t="s">
        <v>233</v>
      </c>
      <c r="E1982">
        <v>212941.44081450801</v>
      </c>
      <c r="F1982">
        <v>227</v>
      </c>
      <c r="I1982" t="s">
        <v>233</v>
      </c>
      <c r="J1982">
        <v>1</v>
      </c>
      <c r="K1982">
        <v>10</v>
      </c>
      <c r="L1982">
        <v>9999</v>
      </c>
      <c r="M1982" t="s">
        <v>225</v>
      </c>
      <c r="N1982">
        <v>0.220109777096542</v>
      </c>
      <c r="O1982">
        <v>0.224086870681145</v>
      </c>
    </row>
    <row r="1983" spans="1:15">
      <c r="A1983">
        <v>2019</v>
      </c>
      <c r="B1983" t="s">
        <v>235</v>
      </c>
      <c r="C1983">
        <v>1.2706625422298701</v>
      </c>
      <c r="D1983" t="s">
        <v>227</v>
      </c>
      <c r="E1983">
        <v>1058.46189767748</v>
      </c>
      <c r="F1983">
        <v>1</v>
      </c>
      <c r="I1983" t="s">
        <v>233</v>
      </c>
      <c r="J1983">
        <v>1</v>
      </c>
      <c r="K1983">
        <v>11</v>
      </c>
      <c r="L1983">
        <v>9999</v>
      </c>
      <c r="M1983" t="s">
        <v>225</v>
      </c>
      <c r="N1983">
        <v>1.2326788642188699E-3</v>
      </c>
      <c r="O1983">
        <v>1.07411385606874E-3</v>
      </c>
    </row>
    <row r="1984" spans="1:15">
      <c r="A1984">
        <v>2019</v>
      </c>
      <c r="B1984" t="s">
        <v>235</v>
      </c>
      <c r="C1984">
        <v>1.2706625422298701</v>
      </c>
      <c r="D1984" t="s">
        <v>229</v>
      </c>
      <c r="E1984">
        <v>728558.51117579895</v>
      </c>
      <c r="F1984">
        <v>794</v>
      </c>
      <c r="I1984" t="s">
        <v>233</v>
      </c>
      <c r="J1984">
        <v>1</v>
      </c>
      <c r="K1984">
        <v>11</v>
      </c>
      <c r="L1984">
        <v>9999</v>
      </c>
      <c r="M1984" t="s">
        <v>225</v>
      </c>
      <c r="N1984">
        <v>0.84847520732089898</v>
      </c>
      <c r="O1984">
        <v>0.85284640171858195</v>
      </c>
    </row>
    <row r="1985" spans="1:15">
      <c r="A1985">
        <v>2019</v>
      </c>
      <c r="B1985" t="s">
        <v>235</v>
      </c>
      <c r="C1985">
        <v>1.2706625422298701</v>
      </c>
      <c r="D1985" t="s">
        <v>233</v>
      </c>
      <c r="E1985">
        <v>129051.02911395</v>
      </c>
      <c r="F1985">
        <v>136</v>
      </c>
      <c r="I1985" t="s">
        <v>233</v>
      </c>
      <c r="J1985">
        <v>1</v>
      </c>
      <c r="K1985">
        <v>11</v>
      </c>
      <c r="L1985">
        <v>9999</v>
      </c>
      <c r="M1985" t="s">
        <v>225</v>
      </c>
      <c r="N1985">
        <v>0.150292113814882</v>
      </c>
      <c r="O1985">
        <v>0.14607948442534899</v>
      </c>
    </row>
    <row r="1986" spans="1:15">
      <c r="A1986">
        <v>2019</v>
      </c>
      <c r="B1986" t="s">
        <v>235</v>
      </c>
      <c r="C1986">
        <v>1.2706625422298701</v>
      </c>
      <c r="D1986" t="s">
        <v>229</v>
      </c>
      <c r="E1986">
        <v>285411.13758550503</v>
      </c>
      <c r="F1986">
        <v>302</v>
      </c>
      <c r="I1986" t="s">
        <v>233</v>
      </c>
      <c r="J1986">
        <v>1</v>
      </c>
      <c r="K1986">
        <v>12</v>
      </c>
      <c r="L1986">
        <v>9999</v>
      </c>
      <c r="M1986" t="s">
        <v>225</v>
      </c>
      <c r="N1986">
        <v>0.86596602694096003</v>
      </c>
      <c r="O1986">
        <v>0.84593837535014005</v>
      </c>
    </row>
    <row r="1987" spans="1:15">
      <c r="A1987">
        <v>2019</v>
      </c>
      <c r="B1987" t="s">
        <v>235</v>
      </c>
      <c r="C1987">
        <v>1.2706625422298701</v>
      </c>
      <c r="D1987" t="s">
        <v>233</v>
      </c>
      <c r="E1987">
        <v>44175.853943163696</v>
      </c>
      <c r="F1987">
        <v>55</v>
      </c>
      <c r="I1987" t="s">
        <v>233</v>
      </c>
      <c r="J1987">
        <v>1</v>
      </c>
      <c r="K1987">
        <v>12</v>
      </c>
      <c r="L1987">
        <v>9999</v>
      </c>
      <c r="M1987" t="s">
        <v>225</v>
      </c>
      <c r="N1987">
        <v>0.13403397305904</v>
      </c>
      <c r="O1987">
        <v>0.15406162464986001</v>
      </c>
    </row>
    <row r="1988" spans="1:15">
      <c r="A1988">
        <v>2019</v>
      </c>
      <c r="B1988" t="s">
        <v>235</v>
      </c>
      <c r="C1988">
        <v>1.2706625422298701</v>
      </c>
      <c r="D1988" t="s">
        <v>227</v>
      </c>
      <c r="E1988">
        <v>3575.6443938348598</v>
      </c>
      <c r="F1988">
        <v>4</v>
      </c>
      <c r="I1988" t="s">
        <v>233</v>
      </c>
      <c r="J1988">
        <v>1</v>
      </c>
      <c r="K1988">
        <v>13</v>
      </c>
      <c r="L1988">
        <v>9999</v>
      </c>
      <c r="M1988" t="s">
        <v>225</v>
      </c>
      <c r="N1988">
        <v>1.9028440553704601E-3</v>
      </c>
      <c r="O1988">
        <v>1.95694716242661E-3</v>
      </c>
    </row>
    <row r="1989" spans="1:15">
      <c r="A1989">
        <v>2019</v>
      </c>
      <c r="B1989" t="s">
        <v>235</v>
      </c>
      <c r="C1989">
        <v>1.2706625422298701</v>
      </c>
      <c r="D1989" t="s">
        <v>229</v>
      </c>
      <c r="E1989">
        <v>1468295.04073559</v>
      </c>
      <c r="F1989">
        <v>1584</v>
      </c>
      <c r="I1989" t="s">
        <v>233</v>
      </c>
      <c r="J1989">
        <v>1</v>
      </c>
      <c r="K1989">
        <v>13</v>
      </c>
      <c r="L1989">
        <v>9999</v>
      </c>
      <c r="M1989" t="s">
        <v>225</v>
      </c>
      <c r="N1989">
        <v>0.78137985270877997</v>
      </c>
      <c r="O1989">
        <v>0.77495107632093896</v>
      </c>
    </row>
    <row r="1990" spans="1:15">
      <c r="A1990">
        <v>2019</v>
      </c>
      <c r="B1990" t="s">
        <v>235</v>
      </c>
      <c r="C1990">
        <v>1.2706625422298701</v>
      </c>
      <c r="D1990" t="s">
        <v>233</v>
      </c>
      <c r="E1990">
        <v>407234.63815925102</v>
      </c>
      <c r="F1990">
        <v>456</v>
      </c>
      <c r="I1990" t="s">
        <v>233</v>
      </c>
      <c r="J1990">
        <v>1</v>
      </c>
      <c r="K1990">
        <v>13</v>
      </c>
      <c r="L1990">
        <v>9999</v>
      </c>
      <c r="M1990" t="s">
        <v>225</v>
      </c>
      <c r="N1990">
        <v>0.21671730323584901</v>
      </c>
      <c r="O1990">
        <v>0.22309197651663401</v>
      </c>
    </row>
    <row r="1991" spans="1:15">
      <c r="A1991">
        <v>2019</v>
      </c>
      <c r="B1991" t="s">
        <v>235</v>
      </c>
      <c r="C1991">
        <v>1.2706625422298701</v>
      </c>
      <c r="D1991" t="s">
        <v>227</v>
      </c>
      <c r="E1991">
        <v>780.18680092914099</v>
      </c>
      <c r="F1991">
        <v>1</v>
      </c>
      <c r="I1991" t="s">
        <v>233</v>
      </c>
      <c r="J1991">
        <v>1</v>
      </c>
      <c r="K1991">
        <v>14</v>
      </c>
      <c r="L1991">
        <v>9999</v>
      </c>
      <c r="M1991" t="s">
        <v>225</v>
      </c>
      <c r="N1991">
        <v>6.3790815992586104E-4</v>
      </c>
      <c r="O1991">
        <v>7.5987841945288797E-4</v>
      </c>
    </row>
    <row r="1992" spans="1:15">
      <c r="A1992">
        <v>2019</v>
      </c>
      <c r="B1992" t="s">
        <v>235</v>
      </c>
      <c r="C1992">
        <v>1.2706625422298701</v>
      </c>
      <c r="D1992" t="s">
        <v>229</v>
      </c>
      <c r="E1992">
        <v>924343.46634511999</v>
      </c>
      <c r="F1992">
        <v>1000</v>
      </c>
      <c r="I1992" t="s">
        <v>233</v>
      </c>
      <c r="J1992">
        <v>1</v>
      </c>
      <c r="K1992">
        <v>14</v>
      </c>
      <c r="L1992">
        <v>9999</v>
      </c>
      <c r="M1992" t="s">
        <v>225</v>
      </c>
      <c r="N1992">
        <v>0.75577571814017597</v>
      </c>
      <c r="O1992">
        <v>0.75987841945288803</v>
      </c>
    </row>
    <row r="1993" spans="1:15">
      <c r="A1993">
        <v>2019</v>
      </c>
      <c r="B1993" t="s">
        <v>235</v>
      </c>
      <c r="C1993">
        <v>1.2706625422298701</v>
      </c>
      <c r="D1993" t="s">
        <v>233</v>
      </c>
      <c r="E1993">
        <v>297915.727663589</v>
      </c>
      <c r="F1993">
        <v>315</v>
      </c>
      <c r="I1993" t="s">
        <v>233</v>
      </c>
      <c r="J1993">
        <v>1</v>
      </c>
      <c r="K1993">
        <v>14</v>
      </c>
      <c r="L1993">
        <v>9999</v>
      </c>
      <c r="M1993" t="s">
        <v>225</v>
      </c>
      <c r="N1993">
        <v>0.243586373699898</v>
      </c>
      <c r="O1993">
        <v>0.23936170212766</v>
      </c>
    </row>
    <row r="1994" spans="1:15">
      <c r="A1994">
        <v>2019</v>
      </c>
      <c r="B1994" t="s">
        <v>235</v>
      </c>
      <c r="C1994">
        <v>1.2706625422298701</v>
      </c>
      <c r="D1994" t="s">
        <v>227</v>
      </c>
      <c r="E1994">
        <v>1650.5906423566</v>
      </c>
      <c r="F1994">
        <v>2</v>
      </c>
      <c r="I1994" t="s">
        <v>233</v>
      </c>
      <c r="J1994">
        <v>1</v>
      </c>
      <c r="K1994">
        <v>15</v>
      </c>
      <c r="L1994">
        <v>9999</v>
      </c>
      <c r="M1994" t="s">
        <v>225</v>
      </c>
      <c r="N1994">
        <v>9.1490277309213902E-4</v>
      </c>
      <c r="O1994">
        <v>9.7751710654936505E-4</v>
      </c>
    </row>
    <row r="1995" spans="1:15">
      <c r="A1995">
        <v>2019</v>
      </c>
      <c r="B1995" t="s">
        <v>235</v>
      </c>
      <c r="C1995">
        <v>1.2706625422298701</v>
      </c>
      <c r="D1995" t="s">
        <v>229</v>
      </c>
      <c r="E1995">
        <v>1334415.4939611701</v>
      </c>
      <c r="F1995">
        <v>1536</v>
      </c>
      <c r="I1995" t="s">
        <v>233</v>
      </c>
      <c r="J1995">
        <v>1</v>
      </c>
      <c r="K1995">
        <v>15</v>
      </c>
      <c r="L1995">
        <v>9999</v>
      </c>
      <c r="M1995" t="s">
        <v>225</v>
      </c>
      <c r="N1995">
        <v>0.73965064659468105</v>
      </c>
      <c r="O1995">
        <v>0.75073313782991202</v>
      </c>
    </row>
    <row r="1996" spans="1:15">
      <c r="A1996">
        <v>2019</v>
      </c>
      <c r="B1996" t="s">
        <v>235</v>
      </c>
      <c r="C1996">
        <v>1.2706625422298701</v>
      </c>
      <c r="D1996" t="s">
        <v>231</v>
      </c>
      <c r="E1996">
        <v>358.32683690882402</v>
      </c>
      <c r="F1996">
        <v>1</v>
      </c>
      <c r="I1996" t="s">
        <v>233</v>
      </c>
      <c r="J1996">
        <v>1</v>
      </c>
      <c r="K1996">
        <v>15</v>
      </c>
      <c r="L1996">
        <v>9999</v>
      </c>
      <c r="M1996" t="s">
        <v>225</v>
      </c>
      <c r="N1996">
        <v>1.9861630639875501E-4</v>
      </c>
      <c r="O1996">
        <v>4.8875855327468198E-4</v>
      </c>
    </row>
    <row r="1997" spans="1:15">
      <c r="A1997">
        <v>2019</v>
      </c>
      <c r="B1997" t="s">
        <v>235</v>
      </c>
      <c r="C1997">
        <v>1.2706625422298701</v>
      </c>
      <c r="D1997" t="s">
        <v>233</v>
      </c>
      <c r="E1997">
        <v>467691.491256006</v>
      </c>
      <c r="F1997">
        <v>507</v>
      </c>
      <c r="I1997" t="s">
        <v>233</v>
      </c>
      <c r="J1997">
        <v>1</v>
      </c>
      <c r="K1997">
        <v>15</v>
      </c>
      <c r="L1997">
        <v>9999</v>
      </c>
      <c r="M1997" t="s">
        <v>225</v>
      </c>
      <c r="N1997">
        <v>0.25923583432582797</v>
      </c>
      <c r="O1997">
        <v>0.24780058651026399</v>
      </c>
    </row>
    <row r="1998" spans="1:15">
      <c r="A1998">
        <v>2019</v>
      </c>
      <c r="B1998" t="s">
        <v>235</v>
      </c>
      <c r="C1998">
        <v>1.2706625422298701</v>
      </c>
      <c r="D1998" t="s">
        <v>227</v>
      </c>
      <c r="E1998">
        <v>1016.5300337839</v>
      </c>
      <c r="F1998">
        <v>1</v>
      </c>
      <c r="I1998" t="s">
        <v>233</v>
      </c>
      <c r="J1998">
        <v>1</v>
      </c>
      <c r="K1998">
        <v>16</v>
      </c>
      <c r="L1998">
        <v>9999</v>
      </c>
      <c r="M1998" t="s">
        <v>225</v>
      </c>
      <c r="N1998">
        <v>3.4325718458740902E-4</v>
      </c>
      <c r="O1998">
        <v>2.9976019184652298E-4</v>
      </c>
    </row>
    <row r="1999" spans="1:15">
      <c r="A1999">
        <v>2019</v>
      </c>
      <c r="B1999" t="s">
        <v>235</v>
      </c>
      <c r="C1999">
        <v>1.2706625422298701</v>
      </c>
      <c r="D1999" t="s">
        <v>229</v>
      </c>
      <c r="E1999">
        <v>2388305.5478117098</v>
      </c>
      <c r="F1999">
        <v>2708</v>
      </c>
      <c r="I1999" t="s">
        <v>233</v>
      </c>
      <c r="J1999">
        <v>1</v>
      </c>
      <c r="K1999">
        <v>16</v>
      </c>
      <c r="L1999">
        <v>9999</v>
      </c>
      <c r="M1999" t="s">
        <v>225</v>
      </c>
      <c r="N1999">
        <v>0.80647202840109899</v>
      </c>
      <c r="O1999">
        <v>0.81175059952038398</v>
      </c>
    </row>
    <row r="2000" spans="1:15">
      <c r="A2000">
        <v>2019</v>
      </c>
      <c r="B2000" t="s">
        <v>235</v>
      </c>
      <c r="C2000">
        <v>1.2706625422298701</v>
      </c>
      <c r="D2000" t="s">
        <v>231</v>
      </c>
      <c r="E2000">
        <v>5045.8009551948198</v>
      </c>
      <c r="F2000">
        <v>4</v>
      </c>
      <c r="I2000" t="s">
        <v>233</v>
      </c>
      <c r="J2000">
        <v>1</v>
      </c>
      <c r="K2000">
        <v>16</v>
      </c>
      <c r="L2000">
        <v>9999</v>
      </c>
      <c r="M2000" t="s">
        <v>225</v>
      </c>
      <c r="N2000">
        <v>1.7038428499957499E-3</v>
      </c>
      <c r="O2000">
        <v>1.19904076738609E-3</v>
      </c>
    </row>
    <row r="2001" spans="1:15">
      <c r="A2001">
        <v>2019</v>
      </c>
      <c r="B2001" t="s">
        <v>235</v>
      </c>
      <c r="C2001">
        <v>1.2706625422298701</v>
      </c>
      <c r="D2001" t="s">
        <v>233</v>
      </c>
      <c r="E2001">
        <v>567056.03139583999</v>
      </c>
      <c r="F2001">
        <v>623</v>
      </c>
      <c r="I2001" t="s">
        <v>233</v>
      </c>
      <c r="J2001">
        <v>1</v>
      </c>
      <c r="K2001">
        <v>16</v>
      </c>
      <c r="L2001">
        <v>9999</v>
      </c>
      <c r="M2001" t="s">
        <v>225</v>
      </c>
      <c r="N2001">
        <v>0.19148087156431701</v>
      </c>
      <c r="O2001">
        <v>0.186750599520384</v>
      </c>
    </row>
    <row r="2002" spans="1:15">
      <c r="A2002">
        <v>2019</v>
      </c>
      <c r="B2002" t="s">
        <v>235</v>
      </c>
      <c r="C2002">
        <v>1.2706625422298701</v>
      </c>
      <c r="D2002" t="s">
        <v>227</v>
      </c>
      <c r="E2002">
        <v>786.54011364028997</v>
      </c>
      <c r="F2002">
        <v>1</v>
      </c>
      <c r="I2002" t="s">
        <v>233</v>
      </c>
      <c r="J2002">
        <v>1</v>
      </c>
      <c r="K2002">
        <v>17</v>
      </c>
      <c r="L2002">
        <v>9999</v>
      </c>
      <c r="M2002" t="s">
        <v>225</v>
      </c>
      <c r="N2002">
        <v>2.0947929336102901E-4</v>
      </c>
      <c r="O2002">
        <v>2.3849272597185799E-4</v>
      </c>
    </row>
    <row r="2003" spans="1:15">
      <c r="A2003">
        <v>2019</v>
      </c>
      <c r="B2003" t="s">
        <v>235</v>
      </c>
      <c r="C2003">
        <v>1.2706625422298701</v>
      </c>
      <c r="D2003" t="s">
        <v>229</v>
      </c>
      <c r="E2003">
        <v>2342641.7480315901</v>
      </c>
      <c r="F2003">
        <v>2635</v>
      </c>
      <c r="I2003" t="s">
        <v>233</v>
      </c>
      <c r="J2003">
        <v>1</v>
      </c>
      <c r="K2003">
        <v>17</v>
      </c>
      <c r="L2003">
        <v>9999</v>
      </c>
      <c r="M2003" t="s">
        <v>225</v>
      </c>
      <c r="N2003">
        <v>0.62391597003803101</v>
      </c>
      <c r="O2003">
        <v>0.62842833293584499</v>
      </c>
    </row>
    <row r="2004" spans="1:15">
      <c r="A2004">
        <v>2019</v>
      </c>
      <c r="B2004" t="s">
        <v>235</v>
      </c>
      <c r="C2004">
        <v>1.2706625422298701</v>
      </c>
      <c r="D2004" t="s">
        <v>231</v>
      </c>
      <c r="E2004">
        <v>2540.0544219175099</v>
      </c>
      <c r="F2004">
        <v>3</v>
      </c>
      <c r="I2004" t="s">
        <v>233</v>
      </c>
      <c r="J2004">
        <v>1</v>
      </c>
      <c r="K2004">
        <v>17</v>
      </c>
      <c r="L2004">
        <v>9999</v>
      </c>
      <c r="M2004" t="s">
        <v>225</v>
      </c>
      <c r="N2004">
        <v>6.7649290376203103E-4</v>
      </c>
      <c r="O2004">
        <v>7.1547817791557395E-4</v>
      </c>
    </row>
    <row r="2005" spans="1:15">
      <c r="A2005">
        <v>2019</v>
      </c>
      <c r="B2005" t="s">
        <v>235</v>
      </c>
      <c r="C2005">
        <v>1.2706625422298701</v>
      </c>
      <c r="D2005" t="s">
        <v>233</v>
      </c>
      <c r="E2005">
        <v>1408770.8539448399</v>
      </c>
      <c r="F2005">
        <v>1554</v>
      </c>
      <c r="I2005" t="s">
        <v>233</v>
      </c>
      <c r="J2005">
        <v>1</v>
      </c>
      <c r="K2005">
        <v>17</v>
      </c>
      <c r="L2005">
        <v>9999</v>
      </c>
      <c r="M2005" t="s">
        <v>225</v>
      </c>
      <c r="N2005">
        <v>0.37519805776484599</v>
      </c>
      <c r="O2005">
        <v>0.37061769616026702</v>
      </c>
    </row>
    <row r="2006" spans="1:15">
      <c r="A2006">
        <v>2019</v>
      </c>
      <c r="B2006" t="s">
        <v>235</v>
      </c>
      <c r="C2006">
        <v>1.2706625422298701</v>
      </c>
      <c r="D2006" t="s">
        <v>229</v>
      </c>
      <c r="E2006">
        <v>360358.626313849</v>
      </c>
      <c r="F2006">
        <v>374</v>
      </c>
      <c r="I2006" t="s">
        <v>233</v>
      </c>
      <c r="J2006">
        <v>1</v>
      </c>
      <c r="K2006">
        <v>18</v>
      </c>
      <c r="L2006">
        <v>9999</v>
      </c>
      <c r="M2006" t="s">
        <v>225</v>
      </c>
      <c r="N2006">
        <v>0.55228304411074503</v>
      </c>
      <c r="O2006">
        <v>0.55243722304283605</v>
      </c>
    </row>
    <row r="2007" spans="1:15">
      <c r="A2007">
        <v>2019</v>
      </c>
      <c r="B2007" t="s">
        <v>235</v>
      </c>
      <c r="C2007">
        <v>1.2706625422298701</v>
      </c>
      <c r="D2007" t="s">
        <v>231</v>
      </c>
      <c r="E2007">
        <v>1850.08466148669</v>
      </c>
      <c r="F2007">
        <v>3</v>
      </c>
      <c r="I2007" t="s">
        <v>233</v>
      </c>
      <c r="J2007">
        <v>1</v>
      </c>
      <c r="K2007">
        <v>18</v>
      </c>
      <c r="L2007">
        <v>9999</v>
      </c>
      <c r="M2007" t="s">
        <v>225</v>
      </c>
      <c r="N2007">
        <v>2.8354264726788399E-3</v>
      </c>
      <c r="O2007">
        <v>4.4313146233382599E-3</v>
      </c>
    </row>
    <row r="2008" spans="1:15">
      <c r="A2008">
        <v>2019</v>
      </c>
      <c r="B2008" t="s">
        <v>235</v>
      </c>
      <c r="C2008">
        <v>1.2706625422298701</v>
      </c>
      <c r="D2008" t="s">
        <v>233</v>
      </c>
      <c r="E2008">
        <v>290280.31644733</v>
      </c>
      <c r="F2008">
        <v>300</v>
      </c>
      <c r="I2008" t="s">
        <v>233</v>
      </c>
      <c r="J2008">
        <v>1</v>
      </c>
      <c r="K2008">
        <v>18</v>
      </c>
      <c r="L2008">
        <v>9999</v>
      </c>
      <c r="M2008" t="s">
        <v>225</v>
      </c>
      <c r="N2008">
        <v>0.44488152941657599</v>
      </c>
      <c r="O2008">
        <v>0.443131462333826</v>
      </c>
    </row>
    <row r="2009" spans="1:15">
      <c r="A2009">
        <v>2019</v>
      </c>
      <c r="B2009" t="s">
        <v>235</v>
      </c>
      <c r="C2009">
        <v>1.2706625422298701</v>
      </c>
      <c r="D2009" t="s">
        <v>227</v>
      </c>
      <c r="E2009">
        <v>1872.9565872468299</v>
      </c>
      <c r="F2009">
        <v>2</v>
      </c>
      <c r="I2009" t="s">
        <v>233</v>
      </c>
      <c r="J2009">
        <v>1</v>
      </c>
      <c r="K2009">
        <v>19</v>
      </c>
      <c r="L2009">
        <v>9999</v>
      </c>
      <c r="M2009" t="s">
        <v>225</v>
      </c>
      <c r="N2009">
        <v>2.4403973509933802E-3</v>
      </c>
      <c r="O2009">
        <v>2.32018561484919E-3</v>
      </c>
    </row>
    <row r="2010" spans="1:15">
      <c r="A2010">
        <v>2019</v>
      </c>
      <c r="B2010" t="s">
        <v>235</v>
      </c>
      <c r="C2010">
        <v>1.2706625422298701</v>
      </c>
      <c r="D2010" t="s">
        <v>229</v>
      </c>
      <c r="E2010">
        <v>538222.15698755998</v>
      </c>
      <c r="F2010">
        <v>602</v>
      </c>
      <c r="I2010" t="s">
        <v>233</v>
      </c>
      <c r="J2010">
        <v>1</v>
      </c>
      <c r="K2010">
        <v>19</v>
      </c>
      <c r="L2010">
        <v>9999</v>
      </c>
      <c r="M2010" t="s">
        <v>225</v>
      </c>
      <c r="N2010">
        <v>0.70128476821192098</v>
      </c>
      <c r="O2010">
        <v>0.698375870069606</v>
      </c>
    </row>
    <row r="2011" spans="1:15">
      <c r="A2011">
        <v>2019</v>
      </c>
      <c r="B2011" t="s">
        <v>235</v>
      </c>
      <c r="C2011">
        <v>1.2706625422298701</v>
      </c>
      <c r="D2011" t="s">
        <v>233</v>
      </c>
      <c r="E2011">
        <v>227385.06193203499</v>
      </c>
      <c r="F2011">
        <v>258</v>
      </c>
      <c r="I2011" t="s">
        <v>233</v>
      </c>
      <c r="J2011">
        <v>1</v>
      </c>
      <c r="K2011">
        <v>19</v>
      </c>
      <c r="L2011">
        <v>9999</v>
      </c>
      <c r="M2011" t="s">
        <v>225</v>
      </c>
      <c r="N2011">
        <v>0.29627483443708602</v>
      </c>
      <c r="O2011">
        <v>0.29930394431554502</v>
      </c>
    </row>
    <row r="2012" spans="1:15">
      <c r="A2012">
        <v>2019</v>
      </c>
      <c r="B2012" t="s">
        <v>235</v>
      </c>
      <c r="C2012">
        <v>1.2706625422298701</v>
      </c>
      <c r="D2012" t="s">
        <v>229</v>
      </c>
      <c r="E2012">
        <v>29713.1728875033</v>
      </c>
      <c r="F2012">
        <v>35</v>
      </c>
      <c r="I2012" t="s">
        <v>233</v>
      </c>
      <c r="J2012">
        <v>1</v>
      </c>
      <c r="K2012">
        <v>20</v>
      </c>
      <c r="L2012">
        <v>9999</v>
      </c>
      <c r="M2012" t="s">
        <v>225</v>
      </c>
      <c r="N2012">
        <v>0.92441492726122698</v>
      </c>
      <c r="O2012">
        <v>0.92105263157894701</v>
      </c>
    </row>
    <row r="2013" spans="1:15">
      <c r="A2013">
        <v>2019</v>
      </c>
      <c r="B2013" t="s">
        <v>235</v>
      </c>
      <c r="C2013">
        <v>1.2706625422298701</v>
      </c>
      <c r="D2013" t="s">
        <v>233</v>
      </c>
      <c r="E2013">
        <v>2429.5067807435098</v>
      </c>
      <c r="F2013">
        <v>3</v>
      </c>
      <c r="I2013" t="s">
        <v>233</v>
      </c>
      <c r="J2013">
        <v>1</v>
      </c>
      <c r="K2013">
        <v>20</v>
      </c>
      <c r="L2013">
        <v>9999</v>
      </c>
      <c r="M2013" t="s">
        <v>225</v>
      </c>
      <c r="N2013">
        <v>7.5585072738772893E-2</v>
      </c>
      <c r="O2013">
        <v>7.8947368421052599E-2</v>
      </c>
    </row>
    <row r="2014" spans="1:15">
      <c r="A2014">
        <v>2019</v>
      </c>
      <c r="B2014" t="s">
        <v>235</v>
      </c>
      <c r="C2014">
        <v>1.2706625422298701</v>
      </c>
      <c r="D2014" t="s">
        <v>229</v>
      </c>
      <c r="E2014">
        <v>25043.488044808499</v>
      </c>
      <c r="F2014">
        <v>29</v>
      </c>
      <c r="I2014" t="s">
        <v>233</v>
      </c>
      <c r="J2014">
        <v>1</v>
      </c>
      <c r="K2014">
        <v>21</v>
      </c>
      <c r="L2014">
        <v>9999</v>
      </c>
      <c r="M2014" t="s">
        <v>225</v>
      </c>
      <c r="N2014">
        <v>0.784406590782456</v>
      </c>
      <c r="O2014">
        <v>0.82857142857142896</v>
      </c>
    </row>
    <row r="2015" spans="1:15">
      <c r="A2015">
        <v>2019</v>
      </c>
      <c r="B2015" t="s">
        <v>235</v>
      </c>
      <c r="C2015">
        <v>1.2706625422298701</v>
      </c>
      <c r="D2015" t="s">
        <v>233</v>
      </c>
      <c r="E2015">
        <v>6883.1789912592103</v>
      </c>
      <c r="F2015">
        <v>6</v>
      </c>
      <c r="I2015" t="s">
        <v>233</v>
      </c>
      <c r="J2015">
        <v>1</v>
      </c>
      <c r="K2015">
        <v>21</v>
      </c>
      <c r="L2015">
        <v>9999</v>
      </c>
      <c r="M2015" t="s">
        <v>225</v>
      </c>
      <c r="N2015">
        <v>0.215593409217544</v>
      </c>
      <c r="O2015">
        <v>0.17142857142857101</v>
      </c>
    </row>
    <row r="2016" spans="1:15">
      <c r="A2016">
        <v>2019</v>
      </c>
      <c r="B2016" t="s">
        <v>227</v>
      </c>
      <c r="D2016" t="s">
        <v>227</v>
      </c>
      <c r="F2016">
        <v>1170</v>
      </c>
      <c r="I2016" t="s">
        <v>233</v>
      </c>
      <c r="J2016">
        <v>2</v>
      </c>
      <c r="K2016">
        <v>-9</v>
      </c>
      <c r="L2016">
        <v>9999</v>
      </c>
      <c r="M2016" t="s">
        <v>225</v>
      </c>
      <c r="O2016">
        <v>1</v>
      </c>
    </row>
    <row r="2017" spans="1:15">
      <c r="A2017">
        <v>2019</v>
      </c>
      <c r="B2017" t="s">
        <v>227</v>
      </c>
      <c r="D2017" t="s">
        <v>227</v>
      </c>
      <c r="F2017">
        <v>13001</v>
      </c>
      <c r="I2017" t="s">
        <v>233</v>
      </c>
      <c r="J2017">
        <v>3</v>
      </c>
      <c r="K2017">
        <v>-9</v>
      </c>
      <c r="L2017">
        <v>9999</v>
      </c>
      <c r="M2017" t="s">
        <v>225</v>
      </c>
      <c r="O2017">
        <v>1</v>
      </c>
    </row>
    <row r="2018" spans="1:15">
      <c r="A2018">
        <v>2019</v>
      </c>
      <c r="B2018" t="s">
        <v>227</v>
      </c>
      <c r="D2018" t="s">
        <v>227</v>
      </c>
      <c r="F2018">
        <v>1</v>
      </c>
      <c r="I2018" t="s">
        <v>233</v>
      </c>
      <c r="J2018">
        <v>3</v>
      </c>
      <c r="K2018">
        <v>18</v>
      </c>
      <c r="L2018">
        <v>9999</v>
      </c>
      <c r="M2018" t="s">
        <v>225</v>
      </c>
      <c r="O2018">
        <v>1</v>
      </c>
    </row>
    <row r="2019" spans="1:15">
      <c r="A2019">
        <v>2019</v>
      </c>
      <c r="B2019" t="s">
        <v>231</v>
      </c>
      <c r="D2019" t="s">
        <v>227</v>
      </c>
      <c r="F2019">
        <v>1</v>
      </c>
      <c r="I2019" t="s">
        <v>233</v>
      </c>
      <c r="J2019">
        <v>3</v>
      </c>
      <c r="K2019">
        <v>7</v>
      </c>
      <c r="L2019">
        <v>9999</v>
      </c>
      <c r="M2019" t="s">
        <v>225</v>
      </c>
      <c r="O2019">
        <v>1</v>
      </c>
    </row>
    <row r="2020" spans="1:15">
      <c r="A2020">
        <v>2019</v>
      </c>
      <c r="B2020" t="s">
        <v>227</v>
      </c>
      <c r="D2020" t="s">
        <v>227</v>
      </c>
      <c r="F2020">
        <v>8479</v>
      </c>
      <c r="I2020" t="s">
        <v>227</v>
      </c>
      <c r="J2020">
        <v>3</v>
      </c>
      <c r="K2020">
        <v>9999</v>
      </c>
      <c r="L2020">
        <v>-9</v>
      </c>
      <c r="M2020" t="s">
        <v>225</v>
      </c>
      <c r="O2020">
        <v>1</v>
      </c>
    </row>
    <row r="2021" spans="1:15">
      <c r="A2021">
        <v>2019</v>
      </c>
      <c r="B2021" t="s">
        <v>227</v>
      </c>
      <c r="D2021" t="s">
        <v>227</v>
      </c>
      <c r="F2021">
        <v>14508</v>
      </c>
      <c r="I2021" t="s">
        <v>227</v>
      </c>
      <c r="J2021">
        <v>4</v>
      </c>
      <c r="K2021">
        <v>9999</v>
      </c>
      <c r="L2021">
        <v>-9</v>
      </c>
      <c r="M2021" t="s">
        <v>225</v>
      </c>
      <c r="O2021">
        <v>1</v>
      </c>
    </row>
    <row r="2022" spans="1:15">
      <c r="A2022">
        <v>2019</v>
      </c>
      <c r="B2022" t="s">
        <v>227</v>
      </c>
      <c r="D2022" t="s">
        <v>227</v>
      </c>
      <c r="F2022">
        <v>1</v>
      </c>
      <c r="I2022" t="s">
        <v>227</v>
      </c>
      <c r="J2022">
        <v>4</v>
      </c>
      <c r="K2022">
        <v>9999</v>
      </c>
      <c r="L2022">
        <v>2</v>
      </c>
      <c r="M2022" t="s">
        <v>225</v>
      </c>
      <c r="O2022">
        <v>1</v>
      </c>
    </row>
    <row r="2023" spans="1:15">
      <c r="A2023">
        <v>2019</v>
      </c>
      <c r="B2023" t="s">
        <v>226</v>
      </c>
      <c r="C2023">
        <v>1.30117911048601</v>
      </c>
      <c r="D2023" t="s">
        <v>227</v>
      </c>
      <c r="E2023">
        <v>219843.31897038399</v>
      </c>
      <c r="F2023">
        <v>160</v>
      </c>
      <c r="I2023" t="s">
        <v>229</v>
      </c>
      <c r="J2023">
        <v>1</v>
      </c>
      <c r="K2023">
        <v>9999</v>
      </c>
      <c r="L2023">
        <v>1</v>
      </c>
      <c r="M2023" t="s">
        <v>225</v>
      </c>
      <c r="N2023">
        <v>1</v>
      </c>
      <c r="O2023">
        <v>1</v>
      </c>
    </row>
    <row r="2024" spans="1:15">
      <c r="A2024">
        <v>2019</v>
      </c>
      <c r="B2024" t="s">
        <v>226</v>
      </c>
      <c r="C2024">
        <v>1.30117911048601</v>
      </c>
      <c r="D2024" t="s">
        <v>227</v>
      </c>
      <c r="E2024">
        <v>423800.54218084499</v>
      </c>
      <c r="F2024">
        <v>274</v>
      </c>
      <c r="I2024" t="s">
        <v>229</v>
      </c>
      <c r="J2024">
        <v>1</v>
      </c>
      <c r="K2024">
        <v>9999</v>
      </c>
      <c r="L2024">
        <v>2</v>
      </c>
      <c r="M2024" t="s">
        <v>225</v>
      </c>
      <c r="N2024">
        <v>1</v>
      </c>
      <c r="O2024">
        <v>1</v>
      </c>
    </row>
    <row r="2025" spans="1:15">
      <c r="A2025">
        <v>2019</v>
      </c>
      <c r="B2025" t="s">
        <v>226</v>
      </c>
      <c r="C2025">
        <v>1.30117911048601</v>
      </c>
      <c r="D2025" t="s">
        <v>227</v>
      </c>
      <c r="E2025">
        <v>284622.52098592999</v>
      </c>
      <c r="F2025">
        <v>192</v>
      </c>
      <c r="I2025" t="s">
        <v>229</v>
      </c>
      <c r="J2025">
        <v>1</v>
      </c>
      <c r="K2025">
        <v>9999</v>
      </c>
      <c r="L2025">
        <v>3</v>
      </c>
      <c r="M2025" t="s">
        <v>225</v>
      </c>
      <c r="N2025">
        <v>1</v>
      </c>
      <c r="O2025">
        <v>1</v>
      </c>
    </row>
    <row r="2026" spans="1:15">
      <c r="A2026">
        <v>2019</v>
      </c>
      <c r="B2026" t="s">
        <v>226</v>
      </c>
      <c r="C2026">
        <v>1.30117911048601</v>
      </c>
      <c r="D2026" t="s">
        <v>227</v>
      </c>
      <c r="E2026">
        <v>118075.498381053</v>
      </c>
      <c r="F2026">
        <v>91</v>
      </c>
      <c r="I2026" t="s">
        <v>229</v>
      </c>
      <c r="J2026">
        <v>1</v>
      </c>
      <c r="K2026">
        <v>9999</v>
      </c>
      <c r="L2026">
        <v>4</v>
      </c>
      <c r="M2026" t="s">
        <v>225</v>
      </c>
      <c r="N2026">
        <v>1</v>
      </c>
      <c r="O2026">
        <v>1</v>
      </c>
    </row>
    <row r="2027" spans="1:15">
      <c r="A2027">
        <v>2019</v>
      </c>
      <c r="B2027" t="s">
        <v>226</v>
      </c>
      <c r="C2027">
        <v>1.30117911048601</v>
      </c>
      <c r="D2027" t="s">
        <v>227</v>
      </c>
      <c r="E2027">
        <v>108312.751515076</v>
      </c>
      <c r="F2027">
        <v>74</v>
      </c>
      <c r="I2027" t="s">
        <v>229</v>
      </c>
      <c r="J2027">
        <v>1</v>
      </c>
      <c r="K2027">
        <v>9999</v>
      </c>
      <c r="L2027">
        <v>5</v>
      </c>
      <c r="M2027" t="s">
        <v>225</v>
      </c>
      <c r="N2027">
        <v>1</v>
      </c>
      <c r="O2027">
        <v>1</v>
      </c>
    </row>
    <row r="2028" spans="1:15">
      <c r="A2028">
        <v>2019</v>
      </c>
      <c r="B2028" t="s">
        <v>226</v>
      </c>
      <c r="C2028">
        <v>1.30117911048601</v>
      </c>
      <c r="D2028" t="s">
        <v>227</v>
      </c>
      <c r="E2028">
        <v>121994.649861837</v>
      </c>
      <c r="F2028">
        <v>78</v>
      </c>
      <c r="I2028" t="s">
        <v>229</v>
      </c>
      <c r="J2028">
        <v>1</v>
      </c>
      <c r="K2028">
        <v>9999</v>
      </c>
      <c r="L2028">
        <v>6</v>
      </c>
      <c r="M2028" t="s">
        <v>225</v>
      </c>
      <c r="N2028">
        <v>1</v>
      </c>
      <c r="O2028">
        <v>1</v>
      </c>
    </row>
    <row r="2029" spans="1:15">
      <c r="A2029">
        <v>2019</v>
      </c>
      <c r="B2029" t="s">
        <v>226</v>
      </c>
      <c r="C2029">
        <v>1.30117911048601</v>
      </c>
      <c r="D2029" t="s">
        <v>227</v>
      </c>
      <c r="E2029">
        <v>69285.185275158903</v>
      </c>
      <c r="F2029">
        <v>45</v>
      </c>
      <c r="I2029" t="s">
        <v>229</v>
      </c>
      <c r="J2029">
        <v>1</v>
      </c>
      <c r="K2029">
        <v>9999</v>
      </c>
      <c r="L2029">
        <v>7</v>
      </c>
      <c r="M2029" t="s">
        <v>225</v>
      </c>
      <c r="N2029">
        <v>1</v>
      </c>
      <c r="O2029">
        <v>1</v>
      </c>
    </row>
    <row r="2030" spans="1:15">
      <c r="A2030">
        <v>2019</v>
      </c>
      <c r="B2030" t="s">
        <v>226</v>
      </c>
      <c r="C2030">
        <v>1.30117911048601</v>
      </c>
      <c r="D2030" t="s">
        <v>227</v>
      </c>
      <c r="E2030">
        <v>83646.299117592993</v>
      </c>
      <c r="F2030">
        <v>56</v>
      </c>
      <c r="I2030" t="s">
        <v>229</v>
      </c>
      <c r="J2030">
        <v>1</v>
      </c>
      <c r="K2030">
        <v>9999</v>
      </c>
      <c r="L2030">
        <v>8</v>
      </c>
      <c r="M2030" t="s">
        <v>225</v>
      </c>
      <c r="N2030">
        <v>1</v>
      </c>
      <c r="O2030">
        <v>1</v>
      </c>
    </row>
    <row r="2031" spans="1:15">
      <c r="A2031">
        <v>2019</v>
      </c>
      <c r="B2031" t="s">
        <v>226</v>
      </c>
      <c r="C2031">
        <v>1.30117911048601</v>
      </c>
      <c r="D2031" t="s">
        <v>227</v>
      </c>
      <c r="E2031">
        <v>147462.62859137901</v>
      </c>
      <c r="F2031">
        <v>101</v>
      </c>
      <c r="I2031" t="s">
        <v>229</v>
      </c>
      <c r="J2031">
        <v>1</v>
      </c>
      <c r="K2031">
        <v>9999</v>
      </c>
      <c r="L2031">
        <v>9</v>
      </c>
      <c r="M2031" t="s">
        <v>225</v>
      </c>
      <c r="N2031">
        <v>1</v>
      </c>
      <c r="O2031">
        <v>1</v>
      </c>
    </row>
    <row r="2032" spans="1:15">
      <c r="A2032">
        <v>2019</v>
      </c>
      <c r="B2032" t="s">
        <v>227</v>
      </c>
      <c r="C2032">
        <v>1.2310526159422399</v>
      </c>
      <c r="D2032" t="s">
        <v>227</v>
      </c>
      <c r="E2032">
        <v>7695.3099022549704</v>
      </c>
      <c r="F2032">
        <v>9</v>
      </c>
      <c r="I2032" t="s">
        <v>229</v>
      </c>
      <c r="J2032">
        <v>1</v>
      </c>
      <c r="K2032">
        <v>9999</v>
      </c>
      <c r="L2032">
        <v>-9</v>
      </c>
      <c r="M2032" t="s">
        <v>225</v>
      </c>
      <c r="N2032">
        <v>1</v>
      </c>
      <c r="O2032">
        <v>1</v>
      </c>
    </row>
    <row r="2033" spans="1:15">
      <c r="A2033">
        <v>2019</v>
      </c>
      <c r="B2033" t="s">
        <v>227</v>
      </c>
      <c r="C2033">
        <v>1.2310526159422399</v>
      </c>
      <c r="D2033" t="s">
        <v>227</v>
      </c>
      <c r="E2033">
        <v>1031.6220921596</v>
      </c>
      <c r="F2033">
        <v>1</v>
      </c>
      <c r="I2033" t="s">
        <v>229</v>
      </c>
      <c r="J2033">
        <v>1</v>
      </c>
      <c r="K2033">
        <v>9999</v>
      </c>
      <c r="L2033">
        <v>4</v>
      </c>
      <c r="M2033" t="s">
        <v>225</v>
      </c>
      <c r="N2033">
        <v>1</v>
      </c>
      <c r="O2033">
        <v>1</v>
      </c>
    </row>
    <row r="2034" spans="1:15">
      <c r="A2034">
        <v>2019</v>
      </c>
      <c r="B2034" t="s">
        <v>227</v>
      </c>
      <c r="C2034">
        <v>1.2310526159422399</v>
      </c>
      <c r="D2034" t="s">
        <v>227</v>
      </c>
      <c r="E2034">
        <v>846.96419976826405</v>
      </c>
      <c r="F2034">
        <v>1</v>
      </c>
      <c r="I2034" t="s">
        <v>229</v>
      </c>
      <c r="J2034">
        <v>1</v>
      </c>
      <c r="K2034">
        <v>9999</v>
      </c>
      <c r="L2034">
        <v>6</v>
      </c>
      <c r="M2034" t="s">
        <v>225</v>
      </c>
      <c r="N2034">
        <v>1</v>
      </c>
      <c r="O2034">
        <v>1</v>
      </c>
    </row>
    <row r="2035" spans="1:15">
      <c r="A2035">
        <v>2019</v>
      </c>
      <c r="B2035" t="s">
        <v>231</v>
      </c>
      <c r="C2035">
        <v>1.3520397868223999</v>
      </c>
      <c r="D2035" t="s">
        <v>227</v>
      </c>
      <c r="E2035">
        <v>6178.8218257783501</v>
      </c>
      <c r="F2035">
        <v>4</v>
      </c>
      <c r="I2035" t="s">
        <v>229</v>
      </c>
      <c r="J2035">
        <v>1</v>
      </c>
      <c r="K2035">
        <v>9999</v>
      </c>
      <c r="L2035">
        <v>-8</v>
      </c>
      <c r="M2035" t="s">
        <v>225</v>
      </c>
      <c r="N2035">
        <v>1</v>
      </c>
      <c r="O2035">
        <v>1</v>
      </c>
    </row>
    <row r="2036" spans="1:15">
      <c r="A2036">
        <v>2019</v>
      </c>
      <c r="B2036" t="s">
        <v>231</v>
      </c>
      <c r="C2036">
        <v>1.3520397868223999</v>
      </c>
      <c r="D2036" t="s">
        <v>227</v>
      </c>
      <c r="E2036">
        <v>1583.2385903690299</v>
      </c>
      <c r="F2036">
        <v>1</v>
      </c>
      <c r="I2036" t="s">
        <v>229</v>
      </c>
      <c r="J2036">
        <v>1</v>
      </c>
      <c r="K2036">
        <v>9999</v>
      </c>
      <c r="L2036">
        <v>1</v>
      </c>
      <c r="M2036" t="s">
        <v>225</v>
      </c>
      <c r="N2036">
        <v>1</v>
      </c>
      <c r="O2036">
        <v>1</v>
      </c>
    </row>
    <row r="2037" spans="1:15">
      <c r="A2037">
        <v>2019</v>
      </c>
      <c r="B2037" t="s">
        <v>231</v>
      </c>
      <c r="C2037">
        <v>1.3520397868223999</v>
      </c>
      <c r="D2037" t="s">
        <v>227</v>
      </c>
      <c r="E2037">
        <v>7649.8411138411102</v>
      </c>
      <c r="F2037">
        <v>6</v>
      </c>
      <c r="I2037" t="s">
        <v>229</v>
      </c>
      <c r="J2037">
        <v>1</v>
      </c>
      <c r="K2037">
        <v>9999</v>
      </c>
      <c r="L2037">
        <v>2</v>
      </c>
      <c r="M2037" t="s">
        <v>225</v>
      </c>
      <c r="N2037">
        <v>1</v>
      </c>
      <c r="O2037">
        <v>1</v>
      </c>
    </row>
    <row r="2038" spans="1:15">
      <c r="A2038">
        <v>2019</v>
      </c>
      <c r="B2038" t="s">
        <v>231</v>
      </c>
      <c r="C2038">
        <v>1.3520397868223999</v>
      </c>
      <c r="D2038" t="s">
        <v>227</v>
      </c>
      <c r="E2038">
        <v>3330.0739949435601</v>
      </c>
      <c r="F2038">
        <v>3</v>
      </c>
      <c r="I2038" t="s">
        <v>229</v>
      </c>
      <c r="J2038">
        <v>1</v>
      </c>
      <c r="K2038">
        <v>9999</v>
      </c>
      <c r="L2038">
        <v>3</v>
      </c>
      <c r="M2038" t="s">
        <v>225</v>
      </c>
      <c r="N2038">
        <v>1</v>
      </c>
      <c r="O2038">
        <v>1</v>
      </c>
    </row>
    <row r="2039" spans="1:15">
      <c r="A2039">
        <v>2019</v>
      </c>
      <c r="B2039" t="s">
        <v>231</v>
      </c>
      <c r="C2039">
        <v>1.3520397868223999</v>
      </c>
      <c r="D2039" t="s">
        <v>227</v>
      </c>
      <c r="E2039">
        <v>1876.6312241094799</v>
      </c>
      <c r="F2039">
        <v>1</v>
      </c>
      <c r="I2039" t="s">
        <v>229</v>
      </c>
      <c r="J2039">
        <v>1</v>
      </c>
      <c r="K2039">
        <v>9999</v>
      </c>
      <c r="L2039">
        <v>4</v>
      </c>
      <c r="M2039" t="s">
        <v>225</v>
      </c>
      <c r="N2039">
        <v>1</v>
      </c>
      <c r="O2039">
        <v>1</v>
      </c>
    </row>
    <row r="2040" spans="1:15">
      <c r="A2040">
        <v>2019</v>
      </c>
      <c r="B2040" t="s">
        <v>231</v>
      </c>
      <c r="C2040">
        <v>1.3520397868223999</v>
      </c>
      <c r="D2040" t="s">
        <v>227</v>
      </c>
      <c r="E2040">
        <v>8999.1768210898608</v>
      </c>
      <c r="F2040">
        <v>8</v>
      </c>
      <c r="I2040" t="s">
        <v>229</v>
      </c>
      <c r="J2040">
        <v>1</v>
      </c>
      <c r="K2040">
        <v>9999</v>
      </c>
      <c r="L2040">
        <v>5</v>
      </c>
      <c r="M2040" t="s">
        <v>225</v>
      </c>
      <c r="N2040">
        <v>1</v>
      </c>
      <c r="O2040">
        <v>1</v>
      </c>
    </row>
    <row r="2041" spans="1:15">
      <c r="A2041">
        <v>2019</v>
      </c>
      <c r="B2041" t="s">
        <v>231</v>
      </c>
      <c r="C2041">
        <v>1.3520397868223999</v>
      </c>
      <c r="D2041" t="s">
        <v>227</v>
      </c>
      <c r="E2041">
        <v>2106.4779878692898</v>
      </c>
      <c r="F2041">
        <v>2</v>
      </c>
      <c r="I2041" t="s">
        <v>229</v>
      </c>
      <c r="J2041">
        <v>1</v>
      </c>
      <c r="K2041">
        <v>9999</v>
      </c>
      <c r="L2041">
        <v>6</v>
      </c>
      <c r="M2041" t="s">
        <v>225</v>
      </c>
      <c r="N2041">
        <v>1</v>
      </c>
      <c r="O2041">
        <v>1</v>
      </c>
    </row>
    <row r="2042" spans="1:15">
      <c r="A2042">
        <v>2019</v>
      </c>
      <c r="B2042" t="s">
        <v>231</v>
      </c>
      <c r="C2042">
        <v>1.3520397868223999</v>
      </c>
      <c r="D2042" t="s">
        <v>227</v>
      </c>
      <c r="E2042">
        <v>878.82586143455705</v>
      </c>
      <c r="F2042">
        <v>1</v>
      </c>
      <c r="I2042" t="s">
        <v>229</v>
      </c>
      <c r="J2042">
        <v>1</v>
      </c>
      <c r="K2042">
        <v>9999</v>
      </c>
      <c r="L2042">
        <v>7</v>
      </c>
      <c r="M2042" t="s">
        <v>225</v>
      </c>
      <c r="N2042">
        <v>0.64356435643564402</v>
      </c>
      <c r="O2042">
        <v>0.5</v>
      </c>
    </row>
    <row r="2043" spans="1:15">
      <c r="A2043">
        <v>2019</v>
      </c>
      <c r="B2043" t="s">
        <v>231</v>
      </c>
      <c r="C2043">
        <v>1.3520397868223999</v>
      </c>
      <c r="D2043" t="s">
        <v>229</v>
      </c>
      <c r="E2043">
        <v>486.734323256062</v>
      </c>
      <c r="F2043">
        <v>1</v>
      </c>
      <c r="I2043" t="s">
        <v>229</v>
      </c>
      <c r="J2043">
        <v>1</v>
      </c>
      <c r="K2043">
        <v>9999</v>
      </c>
      <c r="L2043">
        <v>7</v>
      </c>
      <c r="M2043" t="s">
        <v>225</v>
      </c>
      <c r="N2043">
        <v>0.35643564356435598</v>
      </c>
      <c r="O2043">
        <v>0.5</v>
      </c>
    </row>
    <row r="2044" spans="1:15">
      <c r="A2044">
        <v>2019</v>
      </c>
      <c r="B2044" t="s">
        <v>231</v>
      </c>
      <c r="C2044">
        <v>1.3520397868223999</v>
      </c>
      <c r="D2044" t="s">
        <v>227</v>
      </c>
      <c r="E2044">
        <v>3623.4666286840202</v>
      </c>
      <c r="F2044">
        <v>3</v>
      </c>
      <c r="I2044" t="s">
        <v>229</v>
      </c>
      <c r="J2044">
        <v>1</v>
      </c>
      <c r="K2044">
        <v>9999</v>
      </c>
      <c r="L2044">
        <v>8</v>
      </c>
      <c r="M2044" t="s">
        <v>225</v>
      </c>
      <c r="N2044">
        <v>1</v>
      </c>
      <c r="O2044">
        <v>1</v>
      </c>
    </row>
    <row r="2045" spans="1:15">
      <c r="A2045">
        <v>2019</v>
      </c>
      <c r="B2045" t="s">
        <v>231</v>
      </c>
      <c r="C2045">
        <v>1.3520397868223999</v>
      </c>
      <c r="D2045" t="s">
        <v>227</v>
      </c>
      <c r="E2045">
        <v>3386.8596659901</v>
      </c>
      <c r="F2045">
        <v>3</v>
      </c>
      <c r="I2045" t="s">
        <v>229</v>
      </c>
      <c r="J2045">
        <v>1</v>
      </c>
      <c r="K2045">
        <v>9999</v>
      </c>
      <c r="L2045">
        <v>9</v>
      </c>
      <c r="M2045" t="s">
        <v>225</v>
      </c>
      <c r="N2045">
        <v>1</v>
      </c>
      <c r="O2045">
        <v>1</v>
      </c>
    </row>
    <row r="2046" spans="1:15">
      <c r="A2046">
        <v>2019</v>
      </c>
      <c r="B2046" t="s">
        <v>235</v>
      </c>
      <c r="C2046">
        <v>1.2706625422298701</v>
      </c>
      <c r="D2046" t="s">
        <v>227</v>
      </c>
      <c r="E2046">
        <v>5268.1669000850497</v>
      </c>
      <c r="F2046">
        <v>4</v>
      </c>
      <c r="I2046" t="s">
        <v>229</v>
      </c>
      <c r="J2046">
        <v>1</v>
      </c>
      <c r="K2046">
        <v>9999</v>
      </c>
      <c r="L2046">
        <v>-8</v>
      </c>
      <c r="M2046" t="s">
        <v>225</v>
      </c>
      <c r="N2046">
        <v>1</v>
      </c>
      <c r="O2046">
        <v>1</v>
      </c>
    </row>
    <row r="2047" spans="1:15">
      <c r="A2047">
        <v>2019</v>
      </c>
      <c r="B2047" t="s">
        <v>235</v>
      </c>
      <c r="C2047">
        <v>1.2706625422298701</v>
      </c>
      <c r="D2047" t="s">
        <v>227</v>
      </c>
      <c r="E2047">
        <v>768782.604612628</v>
      </c>
      <c r="F2047">
        <v>811</v>
      </c>
      <c r="I2047" t="s">
        <v>229</v>
      </c>
      <c r="J2047">
        <v>1</v>
      </c>
      <c r="K2047">
        <v>9999</v>
      </c>
      <c r="L2047">
        <v>1</v>
      </c>
      <c r="M2047" t="s">
        <v>225</v>
      </c>
      <c r="N2047">
        <v>0.99256834904151403</v>
      </c>
      <c r="O2047">
        <v>0.979468599033816</v>
      </c>
    </row>
    <row r="2048" spans="1:15">
      <c r="A2048">
        <v>2019</v>
      </c>
      <c r="B2048" t="s">
        <v>235</v>
      </c>
      <c r="C2048">
        <v>1.2706625422298701</v>
      </c>
      <c r="D2048" t="s">
        <v>229</v>
      </c>
      <c r="E2048">
        <v>5756.1013163013204</v>
      </c>
      <c r="F2048">
        <v>17</v>
      </c>
      <c r="I2048" t="s">
        <v>229</v>
      </c>
      <c r="J2048">
        <v>1</v>
      </c>
      <c r="K2048">
        <v>9999</v>
      </c>
      <c r="L2048">
        <v>1</v>
      </c>
      <c r="M2048" t="s">
        <v>225</v>
      </c>
      <c r="N2048">
        <v>7.4316509584861096E-3</v>
      </c>
      <c r="O2048">
        <v>2.05314009661836E-2</v>
      </c>
    </row>
    <row r="2049" spans="1:15">
      <c r="A2049">
        <v>2019</v>
      </c>
      <c r="B2049" t="s">
        <v>235</v>
      </c>
      <c r="C2049">
        <v>1.2706625422298701</v>
      </c>
      <c r="D2049" t="s">
        <v>227</v>
      </c>
      <c r="E2049">
        <v>1371405.7512280201</v>
      </c>
      <c r="F2049">
        <v>1405</v>
      </c>
      <c r="I2049" t="s">
        <v>229</v>
      </c>
      <c r="J2049">
        <v>1</v>
      </c>
      <c r="K2049">
        <v>9999</v>
      </c>
      <c r="L2049">
        <v>2</v>
      </c>
      <c r="M2049" t="s">
        <v>225</v>
      </c>
      <c r="N2049">
        <v>0.98982917787841596</v>
      </c>
      <c r="O2049">
        <v>0.97164591977869996</v>
      </c>
    </row>
    <row r="2050" spans="1:15">
      <c r="A2050">
        <v>2019</v>
      </c>
      <c r="B2050" t="s">
        <v>235</v>
      </c>
      <c r="C2050">
        <v>1.2706625422298701</v>
      </c>
      <c r="D2050" t="s">
        <v>229</v>
      </c>
      <c r="E2050">
        <v>13697.742205238001</v>
      </c>
      <c r="F2050">
        <v>40</v>
      </c>
      <c r="I2050" t="s">
        <v>229</v>
      </c>
      <c r="J2050">
        <v>1</v>
      </c>
      <c r="K2050">
        <v>9999</v>
      </c>
      <c r="L2050">
        <v>2</v>
      </c>
      <c r="M2050" t="s">
        <v>225</v>
      </c>
      <c r="N2050">
        <v>9.8865160027660198E-3</v>
      </c>
      <c r="O2050">
        <v>2.7662517289073301E-2</v>
      </c>
    </row>
    <row r="2051" spans="1:15">
      <c r="A2051">
        <v>2019</v>
      </c>
      <c r="B2051" t="s">
        <v>235</v>
      </c>
      <c r="C2051">
        <v>1.2706625422298701</v>
      </c>
      <c r="D2051" t="s">
        <v>233</v>
      </c>
      <c r="E2051">
        <v>393.90538809126002</v>
      </c>
      <c r="F2051">
        <v>1</v>
      </c>
      <c r="I2051" t="s">
        <v>229</v>
      </c>
      <c r="J2051">
        <v>1</v>
      </c>
      <c r="K2051">
        <v>9999</v>
      </c>
      <c r="L2051">
        <v>2</v>
      </c>
      <c r="M2051" t="s">
        <v>225</v>
      </c>
      <c r="N2051">
        <v>2.8430611881794698E-4</v>
      </c>
      <c r="O2051">
        <v>6.91562932226833E-4</v>
      </c>
    </row>
    <row r="2052" spans="1:15">
      <c r="A2052">
        <v>2019</v>
      </c>
      <c r="B2052" t="s">
        <v>235</v>
      </c>
      <c r="C2052">
        <v>1.2706625422298701</v>
      </c>
      <c r="D2052" t="s">
        <v>227</v>
      </c>
      <c r="E2052">
        <v>1008625.24210868</v>
      </c>
      <c r="F2052">
        <v>1012</v>
      </c>
      <c r="I2052" t="s">
        <v>229</v>
      </c>
      <c r="J2052">
        <v>1</v>
      </c>
      <c r="K2052">
        <v>9999</v>
      </c>
      <c r="L2052">
        <v>3</v>
      </c>
      <c r="M2052" t="s">
        <v>225</v>
      </c>
      <c r="N2052">
        <v>0.99026302920218001</v>
      </c>
      <c r="O2052">
        <v>0.97401347449470599</v>
      </c>
    </row>
    <row r="2053" spans="1:15">
      <c r="A2053">
        <v>2019</v>
      </c>
      <c r="B2053" t="s">
        <v>235</v>
      </c>
      <c r="C2053">
        <v>1.2706625422298701</v>
      </c>
      <c r="D2053" t="s">
        <v>229</v>
      </c>
      <c r="E2053">
        <v>9557.9236426530897</v>
      </c>
      <c r="F2053">
        <v>26</v>
      </c>
      <c r="I2053" t="s">
        <v>229</v>
      </c>
      <c r="J2053">
        <v>1</v>
      </c>
      <c r="K2053">
        <v>9999</v>
      </c>
      <c r="L2053">
        <v>3</v>
      </c>
      <c r="M2053" t="s">
        <v>225</v>
      </c>
      <c r="N2053">
        <v>9.3839198387193398E-3</v>
      </c>
      <c r="O2053">
        <v>2.5024061597690099E-2</v>
      </c>
    </row>
    <row r="2054" spans="1:15">
      <c r="A2054">
        <v>2019</v>
      </c>
      <c r="B2054" t="s">
        <v>235</v>
      </c>
      <c r="C2054">
        <v>1.2706625422298701</v>
      </c>
      <c r="D2054" t="s">
        <v>233</v>
      </c>
      <c r="E2054">
        <v>359.59749945105301</v>
      </c>
      <c r="F2054">
        <v>1</v>
      </c>
      <c r="I2054" t="s">
        <v>229</v>
      </c>
      <c r="J2054">
        <v>1</v>
      </c>
      <c r="K2054">
        <v>9999</v>
      </c>
      <c r="L2054">
        <v>3</v>
      </c>
      <c r="M2054" t="s">
        <v>225</v>
      </c>
      <c r="N2054">
        <v>3.5305095910097999E-4</v>
      </c>
      <c r="O2054">
        <v>9.6246390760346503E-4</v>
      </c>
    </row>
    <row r="2055" spans="1:15">
      <c r="A2055">
        <v>2019</v>
      </c>
      <c r="B2055" t="s">
        <v>235</v>
      </c>
      <c r="C2055">
        <v>1.2706625422298701</v>
      </c>
      <c r="D2055" t="s">
        <v>227</v>
      </c>
      <c r="E2055">
        <v>696902.49526122597</v>
      </c>
      <c r="F2055">
        <v>726</v>
      </c>
      <c r="I2055" t="s">
        <v>229</v>
      </c>
      <c r="J2055">
        <v>1</v>
      </c>
      <c r="K2055">
        <v>9999</v>
      </c>
      <c r="L2055">
        <v>4</v>
      </c>
      <c r="M2055" t="s">
        <v>225</v>
      </c>
      <c r="N2055">
        <v>0.98716492646516196</v>
      </c>
      <c r="O2055">
        <v>0.965425531914894</v>
      </c>
    </row>
    <row r="2056" spans="1:15">
      <c r="A2056">
        <v>2019</v>
      </c>
      <c r="B2056" t="s">
        <v>235</v>
      </c>
      <c r="C2056">
        <v>1.2706625422298701</v>
      </c>
      <c r="D2056" t="s">
        <v>229</v>
      </c>
      <c r="E2056">
        <v>9061.0945886412101</v>
      </c>
      <c r="F2056">
        <v>26</v>
      </c>
      <c r="I2056" t="s">
        <v>229</v>
      </c>
      <c r="J2056">
        <v>1</v>
      </c>
      <c r="K2056">
        <v>9999</v>
      </c>
      <c r="L2056">
        <v>4</v>
      </c>
      <c r="M2056" t="s">
        <v>225</v>
      </c>
      <c r="N2056">
        <v>1.28350735348379E-2</v>
      </c>
      <c r="O2056">
        <v>3.4574468085106398E-2</v>
      </c>
    </row>
    <row r="2057" spans="1:15">
      <c r="A2057">
        <v>2019</v>
      </c>
      <c r="B2057" t="s">
        <v>235</v>
      </c>
      <c r="C2057">
        <v>1.2706625422298701</v>
      </c>
      <c r="D2057" t="s">
        <v>227</v>
      </c>
      <c r="E2057">
        <v>862136.91092771397</v>
      </c>
      <c r="F2057">
        <v>843</v>
      </c>
      <c r="I2057" t="s">
        <v>229</v>
      </c>
      <c r="J2057">
        <v>1</v>
      </c>
      <c r="K2057">
        <v>9999</v>
      </c>
      <c r="L2057">
        <v>5</v>
      </c>
      <c r="M2057" t="s">
        <v>225</v>
      </c>
      <c r="N2057">
        <v>0.98871384459350198</v>
      </c>
      <c r="O2057">
        <v>0.96896551724137903</v>
      </c>
    </row>
    <row r="2058" spans="1:15">
      <c r="A2058">
        <v>2019</v>
      </c>
      <c r="B2058" t="s">
        <v>235</v>
      </c>
      <c r="C2058">
        <v>1.2706625422298701</v>
      </c>
      <c r="D2058" t="s">
        <v>229</v>
      </c>
      <c r="E2058">
        <v>9518.5331038439599</v>
      </c>
      <c r="F2058">
        <v>26</v>
      </c>
      <c r="I2058" t="s">
        <v>229</v>
      </c>
      <c r="J2058">
        <v>1</v>
      </c>
      <c r="K2058">
        <v>9999</v>
      </c>
      <c r="L2058">
        <v>5</v>
      </c>
      <c r="M2058" t="s">
        <v>225</v>
      </c>
      <c r="N2058">
        <v>1.0916021969022501E-2</v>
      </c>
      <c r="O2058">
        <v>2.9885057471264399E-2</v>
      </c>
    </row>
    <row r="2059" spans="1:15">
      <c r="A2059">
        <v>2019</v>
      </c>
      <c r="B2059" t="s">
        <v>235</v>
      </c>
      <c r="C2059">
        <v>1.2706625422298701</v>
      </c>
      <c r="D2059" t="s">
        <v>233</v>
      </c>
      <c r="E2059">
        <v>322.748285726387</v>
      </c>
      <c r="F2059">
        <v>1</v>
      </c>
      <c r="I2059" t="s">
        <v>229</v>
      </c>
      <c r="J2059">
        <v>1</v>
      </c>
      <c r="K2059">
        <v>9999</v>
      </c>
      <c r="L2059">
        <v>5</v>
      </c>
      <c r="M2059" t="s">
        <v>225</v>
      </c>
      <c r="N2059">
        <v>3.7013343747586502E-4</v>
      </c>
      <c r="O2059">
        <v>1.1494252873563201E-3</v>
      </c>
    </row>
    <row r="2060" spans="1:15">
      <c r="A2060">
        <v>2019</v>
      </c>
      <c r="B2060" t="s">
        <v>235</v>
      </c>
      <c r="C2060">
        <v>1.2706625422298701</v>
      </c>
      <c r="D2060" t="s">
        <v>227</v>
      </c>
      <c r="E2060">
        <v>754494.00432525296</v>
      </c>
      <c r="F2060">
        <v>770</v>
      </c>
      <c r="I2060" t="s">
        <v>229</v>
      </c>
      <c r="J2060">
        <v>1</v>
      </c>
      <c r="K2060">
        <v>9999</v>
      </c>
      <c r="L2060">
        <v>6</v>
      </c>
      <c r="M2060" t="s">
        <v>225</v>
      </c>
      <c r="N2060">
        <v>0.988404417174646</v>
      </c>
      <c r="O2060">
        <v>0.969773299748111</v>
      </c>
    </row>
    <row r="2061" spans="1:15">
      <c r="A2061">
        <v>2019</v>
      </c>
      <c r="B2061" t="s">
        <v>235</v>
      </c>
      <c r="C2061">
        <v>1.2706625422298701</v>
      </c>
      <c r="D2061" t="s">
        <v>229</v>
      </c>
      <c r="E2061">
        <v>6735.7821363605499</v>
      </c>
      <c r="F2061">
        <v>19</v>
      </c>
      <c r="I2061" t="s">
        <v>229</v>
      </c>
      <c r="J2061">
        <v>1</v>
      </c>
      <c r="K2061">
        <v>9999</v>
      </c>
      <c r="L2061">
        <v>6</v>
      </c>
      <c r="M2061" t="s">
        <v>225</v>
      </c>
      <c r="N2061">
        <v>8.8240287908700199E-3</v>
      </c>
      <c r="O2061">
        <v>2.3929471032745599E-2</v>
      </c>
    </row>
    <row r="2062" spans="1:15">
      <c r="A2062">
        <v>2019</v>
      </c>
      <c r="B2062" t="s">
        <v>235</v>
      </c>
      <c r="C2062">
        <v>1.2706625422298701</v>
      </c>
      <c r="D2062" t="s">
        <v>233</v>
      </c>
      <c r="E2062">
        <v>2115.6531328127398</v>
      </c>
      <c r="F2062">
        <v>5</v>
      </c>
      <c r="I2062" t="s">
        <v>229</v>
      </c>
      <c r="J2062">
        <v>1</v>
      </c>
      <c r="K2062">
        <v>9999</v>
      </c>
      <c r="L2062">
        <v>6</v>
      </c>
      <c r="M2062" t="s">
        <v>225</v>
      </c>
      <c r="N2062">
        <v>2.7715540344837898E-3</v>
      </c>
      <c r="O2062">
        <v>6.2972292191435797E-3</v>
      </c>
    </row>
    <row r="2063" spans="1:15">
      <c r="A2063">
        <v>2019</v>
      </c>
      <c r="B2063" t="s">
        <v>235</v>
      </c>
      <c r="C2063">
        <v>1.2706625422298701</v>
      </c>
      <c r="D2063" t="s">
        <v>227</v>
      </c>
      <c r="E2063">
        <v>564429.57192105101</v>
      </c>
      <c r="F2063">
        <v>546</v>
      </c>
      <c r="I2063" t="s">
        <v>229</v>
      </c>
      <c r="J2063">
        <v>1</v>
      </c>
      <c r="K2063">
        <v>9999</v>
      </c>
      <c r="L2063">
        <v>7</v>
      </c>
      <c r="M2063" t="s">
        <v>225</v>
      </c>
      <c r="N2063">
        <v>0.98506221489919898</v>
      </c>
      <c r="O2063">
        <v>0.95789473684210502</v>
      </c>
    </row>
    <row r="2064" spans="1:15">
      <c r="A2064">
        <v>2019</v>
      </c>
      <c r="B2064" t="s">
        <v>235</v>
      </c>
      <c r="C2064">
        <v>1.2706625422298701</v>
      </c>
      <c r="D2064" t="s">
        <v>229</v>
      </c>
      <c r="E2064">
        <v>7258.0244412170196</v>
      </c>
      <c r="F2064">
        <v>21</v>
      </c>
      <c r="I2064" t="s">
        <v>229</v>
      </c>
      <c r="J2064">
        <v>1</v>
      </c>
      <c r="K2064">
        <v>9999</v>
      </c>
      <c r="L2064">
        <v>7</v>
      </c>
      <c r="M2064" t="s">
        <v>225</v>
      </c>
      <c r="N2064">
        <v>1.2666957912080799E-2</v>
      </c>
      <c r="O2064">
        <v>3.6842105263157898E-2</v>
      </c>
    </row>
    <row r="2065" spans="1:15">
      <c r="A2065">
        <v>2019</v>
      </c>
      <c r="B2065" t="s">
        <v>235</v>
      </c>
      <c r="C2065">
        <v>1.2706625422298701</v>
      </c>
      <c r="D2065" t="s">
        <v>233</v>
      </c>
      <c r="E2065">
        <v>1301.1584432433899</v>
      </c>
      <c r="F2065">
        <v>3</v>
      </c>
      <c r="I2065" t="s">
        <v>229</v>
      </c>
      <c r="J2065">
        <v>1</v>
      </c>
      <c r="K2065">
        <v>9999</v>
      </c>
      <c r="L2065">
        <v>7</v>
      </c>
      <c r="M2065" t="s">
        <v>225</v>
      </c>
      <c r="N2065">
        <v>2.27082718872038E-3</v>
      </c>
      <c r="O2065">
        <v>5.2631578947368403E-3</v>
      </c>
    </row>
    <row r="2066" spans="1:15">
      <c r="A2066">
        <v>2019</v>
      </c>
      <c r="B2066" t="s">
        <v>235</v>
      </c>
      <c r="C2066">
        <v>1.2706625422298701</v>
      </c>
      <c r="D2066" t="s">
        <v>227</v>
      </c>
      <c r="E2066">
        <v>466246.74794549099</v>
      </c>
      <c r="F2066">
        <v>463</v>
      </c>
      <c r="I2066" t="s">
        <v>229</v>
      </c>
      <c r="J2066">
        <v>1</v>
      </c>
      <c r="K2066">
        <v>9999</v>
      </c>
      <c r="L2066">
        <v>8</v>
      </c>
      <c r="M2066" t="s">
        <v>225</v>
      </c>
      <c r="N2066">
        <v>0.98846753750542105</v>
      </c>
      <c r="O2066">
        <v>0.970649895178197</v>
      </c>
    </row>
    <row r="2067" spans="1:15">
      <c r="A2067">
        <v>2019</v>
      </c>
      <c r="B2067" t="s">
        <v>235</v>
      </c>
      <c r="C2067">
        <v>1.2706625422298701</v>
      </c>
      <c r="D2067" t="s">
        <v>229</v>
      </c>
      <c r="E2067">
        <v>4977.1851779143999</v>
      </c>
      <c r="F2067">
        <v>13</v>
      </c>
      <c r="I2067" t="s">
        <v>229</v>
      </c>
      <c r="J2067">
        <v>1</v>
      </c>
      <c r="K2067">
        <v>9999</v>
      </c>
      <c r="L2067">
        <v>8</v>
      </c>
      <c r="M2067" t="s">
        <v>225</v>
      </c>
      <c r="N2067">
        <v>1.05518933873544E-2</v>
      </c>
      <c r="O2067">
        <v>2.7253668763102701E-2</v>
      </c>
    </row>
    <row r="2068" spans="1:15">
      <c r="A2068">
        <v>2019</v>
      </c>
      <c r="B2068" t="s">
        <v>235</v>
      </c>
      <c r="C2068">
        <v>1.2706625422298701</v>
      </c>
      <c r="D2068" t="s">
        <v>233</v>
      </c>
      <c r="E2068">
        <v>462.52116537167302</v>
      </c>
      <c r="F2068">
        <v>1</v>
      </c>
      <c r="I2068" t="s">
        <v>229</v>
      </c>
      <c r="J2068">
        <v>1</v>
      </c>
      <c r="K2068">
        <v>9999</v>
      </c>
      <c r="L2068">
        <v>8</v>
      </c>
      <c r="M2068" t="s">
        <v>225</v>
      </c>
      <c r="N2068">
        <v>9.8056910722415396E-4</v>
      </c>
      <c r="O2068">
        <v>2.0964360587002102E-3</v>
      </c>
    </row>
    <row r="2069" spans="1:15">
      <c r="A2069">
        <v>2019</v>
      </c>
      <c r="B2069" t="s">
        <v>235</v>
      </c>
      <c r="C2069">
        <v>1.2706625422298701</v>
      </c>
      <c r="D2069" t="s">
        <v>227</v>
      </c>
      <c r="E2069">
        <v>830090.80161267705</v>
      </c>
      <c r="F2069">
        <v>808</v>
      </c>
      <c r="I2069" t="s">
        <v>229</v>
      </c>
      <c r="J2069">
        <v>1</v>
      </c>
      <c r="K2069">
        <v>9999</v>
      </c>
      <c r="L2069">
        <v>9</v>
      </c>
      <c r="M2069" t="s">
        <v>225</v>
      </c>
      <c r="N2069">
        <v>0.99347289853794096</v>
      </c>
      <c r="O2069">
        <v>0.98177399756986605</v>
      </c>
    </row>
    <row r="2070" spans="1:15">
      <c r="A2070">
        <v>2019</v>
      </c>
      <c r="B2070" t="s">
        <v>235</v>
      </c>
      <c r="C2070">
        <v>1.2706625422298701</v>
      </c>
      <c r="D2070" t="s">
        <v>229</v>
      </c>
      <c r="E2070">
        <v>4014.02297090416</v>
      </c>
      <c r="F2070">
        <v>11</v>
      </c>
      <c r="I2070" t="s">
        <v>229</v>
      </c>
      <c r="J2070">
        <v>1</v>
      </c>
      <c r="K2070">
        <v>9999</v>
      </c>
      <c r="L2070">
        <v>9</v>
      </c>
      <c r="M2070" t="s">
        <v>225</v>
      </c>
      <c r="N2070">
        <v>4.8040805029457099E-3</v>
      </c>
      <c r="O2070">
        <v>1.33657351154313E-2</v>
      </c>
    </row>
    <row r="2071" spans="1:15">
      <c r="A2071">
        <v>2019</v>
      </c>
      <c r="B2071" t="s">
        <v>235</v>
      </c>
      <c r="C2071">
        <v>1.2706625422298701</v>
      </c>
      <c r="D2071" t="s">
        <v>233</v>
      </c>
      <c r="E2071">
        <v>1439.66066034644</v>
      </c>
      <c r="F2071">
        <v>4</v>
      </c>
      <c r="I2071" t="s">
        <v>229</v>
      </c>
      <c r="J2071">
        <v>1</v>
      </c>
      <c r="K2071">
        <v>9999</v>
      </c>
      <c r="L2071">
        <v>9</v>
      </c>
      <c r="M2071" t="s">
        <v>225</v>
      </c>
      <c r="N2071">
        <v>1.7230209591128499E-3</v>
      </c>
      <c r="O2071">
        <v>4.8602673147023099E-3</v>
      </c>
    </row>
    <row r="2072" spans="1:15">
      <c r="A2072">
        <v>2019</v>
      </c>
      <c r="B2072" t="s">
        <v>227</v>
      </c>
      <c r="D2072" t="s">
        <v>227</v>
      </c>
      <c r="F2072">
        <v>381</v>
      </c>
      <c r="I2072" t="s">
        <v>229</v>
      </c>
      <c r="J2072">
        <v>2</v>
      </c>
      <c r="K2072">
        <v>9999</v>
      </c>
      <c r="L2072">
        <v>-9</v>
      </c>
      <c r="M2072" t="s">
        <v>225</v>
      </c>
      <c r="O2072">
        <v>1</v>
      </c>
    </row>
    <row r="2073" spans="1:15">
      <c r="A2073">
        <v>2019</v>
      </c>
      <c r="B2073" t="s">
        <v>227</v>
      </c>
      <c r="D2073" t="s">
        <v>227</v>
      </c>
      <c r="F2073">
        <v>2606</v>
      </c>
      <c r="I2073" t="s">
        <v>229</v>
      </c>
      <c r="J2073">
        <v>3</v>
      </c>
      <c r="K2073">
        <v>9999</v>
      </c>
      <c r="L2073">
        <v>-9</v>
      </c>
      <c r="M2073" t="s">
        <v>225</v>
      </c>
      <c r="O2073">
        <v>1</v>
      </c>
    </row>
    <row r="2074" spans="1:15">
      <c r="A2074">
        <v>2019</v>
      </c>
      <c r="B2074" t="s">
        <v>227</v>
      </c>
      <c r="D2074" t="s">
        <v>227</v>
      </c>
      <c r="F2074">
        <v>1</v>
      </c>
      <c r="I2074" t="s">
        <v>229</v>
      </c>
      <c r="J2074">
        <v>3</v>
      </c>
      <c r="K2074">
        <v>9999</v>
      </c>
      <c r="L2074">
        <v>1</v>
      </c>
      <c r="M2074" t="s">
        <v>225</v>
      </c>
      <c r="O2074">
        <v>1</v>
      </c>
    </row>
    <row r="2075" spans="1:15">
      <c r="A2075">
        <v>2019</v>
      </c>
      <c r="B2075" t="s">
        <v>227</v>
      </c>
      <c r="D2075" t="s">
        <v>227</v>
      </c>
      <c r="F2075">
        <v>1</v>
      </c>
      <c r="I2075" t="s">
        <v>229</v>
      </c>
      <c r="J2075">
        <v>3</v>
      </c>
      <c r="K2075">
        <v>9999</v>
      </c>
      <c r="L2075">
        <v>2</v>
      </c>
      <c r="M2075" t="s">
        <v>225</v>
      </c>
      <c r="O2075">
        <v>1</v>
      </c>
    </row>
    <row r="2076" spans="1:15">
      <c r="A2076">
        <v>2019</v>
      </c>
      <c r="B2076" t="s">
        <v>227</v>
      </c>
      <c r="D2076" t="s">
        <v>227</v>
      </c>
      <c r="F2076">
        <v>1</v>
      </c>
      <c r="I2076" t="s">
        <v>229</v>
      </c>
      <c r="J2076">
        <v>3</v>
      </c>
      <c r="K2076">
        <v>9999</v>
      </c>
      <c r="L2076">
        <v>3</v>
      </c>
      <c r="M2076" t="s">
        <v>225</v>
      </c>
      <c r="O2076">
        <v>1</v>
      </c>
    </row>
    <row r="2077" spans="1:15">
      <c r="A2077">
        <v>2019</v>
      </c>
      <c r="B2077" t="s">
        <v>227</v>
      </c>
      <c r="D2077" t="s">
        <v>227</v>
      </c>
      <c r="F2077">
        <v>1</v>
      </c>
      <c r="I2077" t="s">
        <v>229</v>
      </c>
      <c r="J2077">
        <v>3</v>
      </c>
      <c r="K2077">
        <v>9999</v>
      </c>
      <c r="L2077">
        <v>4</v>
      </c>
      <c r="M2077" t="s">
        <v>225</v>
      </c>
      <c r="O2077">
        <v>1</v>
      </c>
    </row>
    <row r="2078" spans="1:15">
      <c r="A2078">
        <v>2019</v>
      </c>
      <c r="B2078" t="s">
        <v>227</v>
      </c>
      <c r="D2078" t="s">
        <v>227</v>
      </c>
      <c r="F2078">
        <v>1</v>
      </c>
      <c r="I2078" t="s">
        <v>229</v>
      </c>
      <c r="J2078">
        <v>3</v>
      </c>
      <c r="K2078">
        <v>9999</v>
      </c>
      <c r="L2078">
        <v>5</v>
      </c>
      <c r="M2078" t="s">
        <v>225</v>
      </c>
      <c r="O2078">
        <v>1</v>
      </c>
    </row>
    <row r="2079" spans="1:15">
      <c r="A2079">
        <v>2019</v>
      </c>
      <c r="B2079" t="s">
        <v>227</v>
      </c>
      <c r="D2079" t="s">
        <v>227</v>
      </c>
      <c r="F2079">
        <v>1</v>
      </c>
      <c r="I2079" t="s">
        <v>229</v>
      </c>
      <c r="J2079">
        <v>3</v>
      </c>
      <c r="K2079">
        <v>9999</v>
      </c>
      <c r="L2079">
        <v>8</v>
      </c>
      <c r="M2079" t="s">
        <v>225</v>
      </c>
      <c r="O2079">
        <v>1</v>
      </c>
    </row>
    <row r="2080" spans="1:15">
      <c r="A2080">
        <v>2019</v>
      </c>
      <c r="B2080" t="s">
        <v>227</v>
      </c>
      <c r="D2080" t="s">
        <v>227</v>
      </c>
      <c r="F2080">
        <v>3</v>
      </c>
      <c r="I2080" t="s">
        <v>229</v>
      </c>
      <c r="J2080">
        <v>3</v>
      </c>
      <c r="K2080">
        <v>9999</v>
      </c>
      <c r="L2080">
        <v>9</v>
      </c>
      <c r="M2080" t="s">
        <v>225</v>
      </c>
      <c r="O2080">
        <v>1</v>
      </c>
    </row>
    <row r="2081" spans="1:15">
      <c r="A2081">
        <v>2019</v>
      </c>
      <c r="B2081" t="s">
        <v>227</v>
      </c>
      <c r="D2081" t="s">
        <v>227</v>
      </c>
      <c r="F2081">
        <v>3890</v>
      </c>
      <c r="I2081" t="s">
        <v>229</v>
      </c>
      <c r="J2081">
        <v>4</v>
      </c>
      <c r="K2081">
        <v>9999</v>
      </c>
      <c r="L2081">
        <v>-9</v>
      </c>
      <c r="M2081" t="s">
        <v>225</v>
      </c>
      <c r="O2081">
        <v>1</v>
      </c>
    </row>
    <row r="2082" spans="1:15">
      <c r="A2082">
        <v>2019</v>
      </c>
      <c r="B2082" t="s">
        <v>227</v>
      </c>
      <c r="D2082" t="s">
        <v>227</v>
      </c>
      <c r="F2082">
        <v>1</v>
      </c>
      <c r="I2082" t="s">
        <v>229</v>
      </c>
      <c r="J2082">
        <v>4</v>
      </c>
      <c r="K2082">
        <v>9999</v>
      </c>
      <c r="L2082">
        <v>5</v>
      </c>
      <c r="M2082" t="s">
        <v>225</v>
      </c>
      <c r="O2082">
        <v>1</v>
      </c>
    </row>
    <row r="2083" spans="1:15">
      <c r="A2083">
        <v>2019</v>
      </c>
      <c r="B2083" t="s">
        <v>226</v>
      </c>
      <c r="C2083">
        <v>1.30117911048601</v>
      </c>
      <c r="D2083" t="s">
        <v>229</v>
      </c>
      <c r="E2083">
        <v>10033.3921209576</v>
      </c>
      <c r="F2083">
        <v>7</v>
      </c>
      <c r="I2083" t="s">
        <v>233</v>
      </c>
      <c r="J2083">
        <v>1</v>
      </c>
      <c r="K2083">
        <v>9999</v>
      </c>
      <c r="L2083">
        <v>-8</v>
      </c>
      <c r="M2083" t="s">
        <v>225</v>
      </c>
      <c r="N2083">
        <v>1</v>
      </c>
      <c r="O2083">
        <v>1</v>
      </c>
    </row>
    <row r="2084" spans="1:15">
      <c r="A2084">
        <v>2019</v>
      </c>
      <c r="B2084" t="s">
        <v>226</v>
      </c>
      <c r="C2084">
        <v>1.30117911048601</v>
      </c>
      <c r="D2084" t="s">
        <v>229</v>
      </c>
      <c r="E2084">
        <v>515479.01994746801</v>
      </c>
      <c r="F2084">
        <v>396</v>
      </c>
      <c r="I2084" t="s">
        <v>233</v>
      </c>
      <c r="J2084">
        <v>1</v>
      </c>
      <c r="K2084">
        <v>9999</v>
      </c>
      <c r="L2084">
        <v>1</v>
      </c>
      <c r="M2084" t="s">
        <v>225</v>
      </c>
      <c r="N2084">
        <v>0.67074308411483996</v>
      </c>
      <c r="O2084">
        <v>0.68158347676419995</v>
      </c>
    </row>
    <row r="2085" spans="1:15">
      <c r="A2085">
        <v>2019</v>
      </c>
      <c r="B2085" t="s">
        <v>226</v>
      </c>
      <c r="C2085">
        <v>1.30117911048601</v>
      </c>
      <c r="D2085" t="s">
        <v>231</v>
      </c>
      <c r="E2085">
        <v>3029.1449692114302</v>
      </c>
      <c r="F2085">
        <v>2</v>
      </c>
      <c r="I2085" t="s">
        <v>233</v>
      </c>
      <c r="J2085">
        <v>1</v>
      </c>
      <c r="K2085">
        <v>9999</v>
      </c>
      <c r="L2085">
        <v>1</v>
      </c>
      <c r="M2085" t="s">
        <v>225</v>
      </c>
      <c r="N2085">
        <v>3.94153391361472E-3</v>
      </c>
      <c r="O2085">
        <v>3.44234079173838E-3</v>
      </c>
    </row>
    <row r="2086" spans="1:15">
      <c r="A2086">
        <v>2019</v>
      </c>
      <c r="B2086" t="s">
        <v>226</v>
      </c>
      <c r="C2086">
        <v>1.30117911048601</v>
      </c>
      <c r="D2086" t="s">
        <v>233</v>
      </c>
      <c r="E2086">
        <v>250011.156647002</v>
      </c>
      <c r="F2086">
        <v>183</v>
      </c>
      <c r="I2086" t="s">
        <v>233</v>
      </c>
      <c r="J2086">
        <v>1</v>
      </c>
      <c r="K2086">
        <v>9999</v>
      </c>
      <c r="L2086">
        <v>1</v>
      </c>
      <c r="M2086" t="s">
        <v>225</v>
      </c>
      <c r="N2086">
        <v>0.32531538197154602</v>
      </c>
      <c r="O2086">
        <v>0.314974182444062</v>
      </c>
    </row>
    <row r="2087" spans="1:15">
      <c r="A2087">
        <v>2019</v>
      </c>
      <c r="B2087" t="s">
        <v>226</v>
      </c>
      <c r="C2087">
        <v>1.30117911048601</v>
      </c>
      <c r="D2087" t="s">
        <v>227</v>
      </c>
      <c r="E2087">
        <v>1173.6635576583799</v>
      </c>
      <c r="F2087">
        <v>1</v>
      </c>
      <c r="I2087" t="s">
        <v>233</v>
      </c>
      <c r="J2087">
        <v>1</v>
      </c>
      <c r="K2087">
        <v>9999</v>
      </c>
      <c r="L2087">
        <v>2</v>
      </c>
      <c r="M2087" t="s">
        <v>225</v>
      </c>
      <c r="N2087">
        <v>8.3823309385144004E-4</v>
      </c>
      <c r="O2087">
        <v>9.8135426889107004E-4</v>
      </c>
    </row>
    <row r="2088" spans="1:15">
      <c r="A2088">
        <v>2019</v>
      </c>
      <c r="B2088" t="s">
        <v>226</v>
      </c>
      <c r="C2088">
        <v>1.30117911048601</v>
      </c>
      <c r="D2088" t="s">
        <v>229</v>
      </c>
      <c r="E2088">
        <v>1020383.35726402</v>
      </c>
      <c r="F2088">
        <v>739</v>
      </c>
      <c r="I2088" t="s">
        <v>233</v>
      </c>
      <c r="J2088">
        <v>1</v>
      </c>
      <c r="K2088">
        <v>9999</v>
      </c>
      <c r="L2088">
        <v>2</v>
      </c>
      <c r="M2088" t="s">
        <v>225</v>
      </c>
      <c r="N2088">
        <v>0.72876003765543795</v>
      </c>
      <c r="O2088">
        <v>0.72522080471050099</v>
      </c>
    </row>
    <row r="2089" spans="1:15">
      <c r="A2089">
        <v>2019</v>
      </c>
      <c r="B2089" t="s">
        <v>226</v>
      </c>
      <c r="C2089">
        <v>1.30117911048601</v>
      </c>
      <c r="D2089" t="s">
        <v>231</v>
      </c>
      <c r="E2089">
        <v>1190.5788860947</v>
      </c>
      <c r="F2089">
        <v>1</v>
      </c>
      <c r="I2089" t="s">
        <v>233</v>
      </c>
      <c r="J2089">
        <v>1</v>
      </c>
      <c r="K2089">
        <v>9999</v>
      </c>
      <c r="L2089">
        <v>2</v>
      </c>
      <c r="M2089" t="s">
        <v>225</v>
      </c>
      <c r="N2089">
        <v>8.5031405861869997E-4</v>
      </c>
      <c r="O2089">
        <v>9.8135426889107004E-4</v>
      </c>
    </row>
    <row r="2090" spans="1:15">
      <c r="A2090">
        <v>2019</v>
      </c>
      <c r="B2090" t="s">
        <v>226</v>
      </c>
      <c r="C2090">
        <v>1.30117911048601</v>
      </c>
      <c r="D2090" t="s">
        <v>233</v>
      </c>
      <c r="E2090">
        <v>377416.10925024003</v>
      </c>
      <c r="F2090">
        <v>278</v>
      </c>
      <c r="I2090" t="s">
        <v>233</v>
      </c>
      <c r="J2090">
        <v>1</v>
      </c>
      <c r="K2090">
        <v>9999</v>
      </c>
      <c r="L2090">
        <v>2</v>
      </c>
      <c r="M2090" t="s">
        <v>225</v>
      </c>
      <c r="N2090">
        <v>0.26955141519209203</v>
      </c>
      <c r="O2090">
        <v>0.27281648675171699</v>
      </c>
    </row>
    <row r="2091" spans="1:15">
      <c r="A2091">
        <v>2019</v>
      </c>
      <c r="B2091" t="s">
        <v>226</v>
      </c>
      <c r="C2091">
        <v>1.30117911048601</v>
      </c>
      <c r="D2091" t="s">
        <v>227</v>
      </c>
      <c r="E2091">
        <v>1286.86614027066</v>
      </c>
      <c r="F2091">
        <v>1</v>
      </c>
      <c r="I2091" t="s">
        <v>233</v>
      </c>
      <c r="J2091">
        <v>1</v>
      </c>
      <c r="K2091">
        <v>9999</v>
      </c>
      <c r="L2091">
        <v>3</v>
      </c>
      <c r="M2091" t="s">
        <v>225</v>
      </c>
      <c r="N2091">
        <v>1.3061485390682399E-3</v>
      </c>
      <c r="O2091">
        <v>1.40646976090014E-3</v>
      </c>
    </row>
    <row r="2092" spans="1:15">
      <c r="A2092">
        <v>2019</v>
      </c>
      <c r="B2092" t="s">
        <v>226</v>
      </c>
      <c r="C2092">
        <v>1.30117911048601</v>
      </c>
      <c r="D2092" t="s">
        <v>229</v>
      </c>
      <c r="E2092">
        <v>712603.75164876704</v>
      </c>
      <c r="F2092">
        <v>518</v>
      </c>
      <c r="I2092" t="s">
        <v>233</v>
      </c>
      <c r="J2092">
        <v>1</v>
      </c>
      <c r="K2092">
        <v>9999</v>
      </c>
      <c r="L2092">
        <v>3</v>
      </c>
      <c r="M2092" t="s">
        <v>225</v>
      </c>
      <c r="N2092">
        <v>0.72328140435400501</v>
      </c>
      <c r="O2092">
        <v>0.72855133614627299</v>
      </c>
    </row>
    <row r="2093" spans="1:15">
      <c r="A2093">
        <v>2019</v>
      </c>
      <c r="B2093" t="s">
        <v>226</v>
      </c>
      <c r="C2093">
        <v>1.30117911048601</v>
      </c>
      <c r="D2093" t="s">
        <v>231</v>
      </c>
      <c r="E2093">
        <v>1325.9015135852401</v>
      </c>
      <c r="F2093">
        <v>1</v>
      </c>
      <c r="I2093" t="s">
        <v>233</v>
      </c>
      <c r="J2093">
        <v>1</v>
      </c>
      <c r="K2093">
        <v>9999</v>
      </c>
      <c r="L2093">
        <v>3</v>
      </c>
      <c r="M2093" t="s">
        <v>225</v>
      </c>
      <c r="N2093">
        <v>1.3457688183119601E-3</v>
      </c>
      <c r="O2093">
        <v>1.40646976090014E-3</v>
      </c>
    </row>
    <row r="2094" spans="1:15">
      <c r="A2094">
        <v>2019</v>
      </c>
      <c r="B2094" t="s">
        <v>226</v>
      </c>
      <c r="C2094">
        <v>1.30117911048601</v>
      </c>
      <c r="D2094" t="s">
        <v>233</v>
      </c>
      <c r="E2094">
        <v>270020.68900805601</v>
      </c>
      <c r="F2094">
        <v>191</v>
      </c>
      <c r="I2094" t="s">
        <v>233</v>
      </c>
      <c r="J2094">
        <v>1</v>
      </c>
      <c r="K2094">
        <v>9999</v>
      </c>
      <c r="L2094">
        <v>3</v>
      </c>
      <c r="M2094" t="s">
        <v>225</v>
      </c>
      <c r="N2094">
        <v>0.27406667828861497</v>
      </c>
      <c r="O2094">
        <v>0.26863572433192701</v>
      </c>
    </row>
    <row r="2095" spans="1:15">
      <c r="A2095">
        <v>2019</v>
      </c>
      <c r="B2095" t="s">
        <v>226</v>
      </c>
      <c r="C2095">
        <v>1.30117911048601</v>
      </c>
      <c r="D2095" t="s">
        <v>229</v>
      </c>
      <c r="E2095">
        <v>421995.80675460101</v>
      </c>
      <c r="F2095">
        <v>315</v>
      </c>
      <c r="I2095" t="s">
        <v>233</v>
      </c>
      <c r="J2095">
        <v>1</v>
      </c>
      <c r="K2095">
        <v>9999</v>
      </c>
      <c r="L2095">
        <v>4</v>
      </c>
      <c r="M2095" t="s">
        <v>225</v>
      </c>
      <c r="N2095">
        <v>0.88498072142527795</v>
      </c>
      <c r="O2095">
        <v>0.88483146067415697</v>
      </c>
    </row>
    <row r="2096" spans="1:15">
      <c r="A2096">
        <v>2019</v>
      </c>
      <c r="B2096" t="s">
        <v>226</v>
      </c>
      <c r="C2096">
        <v>1.30117911048601</v>
      </c>
      <c r="D2096" t="s">
        <v>231</v>
      </c>
      <c r="E2096">
        <v>949.86075065478497</v>
      </c>
      <c r="F2096">
        <v>1</v>
      </c>
      <c r="I2096" t="s">
        <v>233</v>
      </c>
      <c r="J2096">
        <v>1</v>
      </c>
      <c r="K2096">
        <v>9999</v>
      </c>
      <c r="L2096">
        <v>4</v>
      </c>
      <c r="M2096" t="s">
        <v>225</v>
      </c>
      <c r="N2096">
        <v>1.99198295080894E-3</v>
      </c>
      <c r="O2096">
        <v>2.8089887640449398E-3</v>
      </c>
    </row>
    <row r="2097" spans="1:15">
      <c r="A2097">
        <v>2019</v>
      </c>
      <c r="B2097" t="s">
        <v>226</v>
      </c>
      <c r="C2097">
        <v>1.30117911048601</v>
      </c>
      <c r="D2097" t="s">
        <v>233</v>
      </c>
      <c r="E2097">
        <v>53896.1399354409</v>
      </c>
      <c r="F2097">
        <v>40</v>
      </c>
      <c r="I2097" t="s">
        <v>233</v>
      </c>
      <c r="J2097">
        <v>1</v>
      </c>
      <c r="K2097">
        <v>9999</v>
      </c>
      <c r="L2097">
        <v>4</v>
      </c>
      <c r="M2097" t="s">
        <v>225</v>
      </c>
      <c r="N2097">
        <v>0.113027295623914</v>
      </c>
      <c r="O2097">
        <v>0.112359550561798</v>
      </c>
    </row>
    <row r="2098" spans="1:15">
      <c r="A2098">
        <v>2019</v>
      </c>
      <c r="B2098" t="s">
        <v>226</v>
      </c>
      <c r="C2098">
        <v>1.30117911048601</v>
      </c>
      <c r="D2098" t="s">
        <v>229</v>
      </c>
      <c r="E2098">
        <v>241319.28018895601</v>
      </c>
      <c r="F2098">
        <v>170</v>
      </c>
      <c r="I2098" t="s">
        <v>233</v>
      </c>
      <c r="J2098">
        <v>1</v>
      </c>
      <c r="K2098">
        <v>9999</v>
      </c>
      <c r="L2098">
        <v>5</v>
      </c>
      <c r="M2098" t="s">
        <v>225</v>
      </c>
      <c r="N2098">
        <v>0.76367694170159806</v>
      </c>
      <c r="O2098">
        <v>0.76233183856502196</v>
      </c>
    </row>
    <row r="2099" spans="1:15">
      <c r="A2099">
        <v>2019</v>
      </c>
      <c r="B2099" t="s">
        <v>226</v>
      </c>
      <c r="C2099">
        <v>1.30117911048601</v>
      </c>
      <c r="D2099" t="s">
        <v>233</v>
      </c>
      <c r="E2099">
        <v>74677.271509012906</v>
      </c>
      <c r="F2099">
        <v>53</v>
      </c>
      <c r="I2099" t="s">
        <v>233</v>
      </c>
      <c r="J2099">
        <v>1</v>
      </c>
      <c r="K2099">
        <v>9999</v>
      </c>
      <c r="L2099">
        <v>5</v>
      </c>
      <c r="M2099" t="s">
        <v>225</v>
      </c>
      <c r="N2099">
        <v>0.236323058298402</v>
      </c>
      <c r="O2099">
        <v>0.23766816143497799</v>
      </c>
    </row>
    <row r="2100" spans="1:15">
      <c r="A2100">
        <v>2019</v>
      </c>
      <c r="B2100" t="s">
        <v>226</v>
      </c>
      <c r="C2100">
        <v>1.30117911048601</v>
      </c>
      <c r="D2100" t="s">
        <v>229</v>
      </c>
      <c r="E2100">
        <v>241098.07974017301</v>
      </c>
      <c r="F2100">
        <v>189</v>
      </c>
      <c r="I2100" t="s">
        <v>233</v>
      </c>
      <c r="J2100">
        <v>1</v>
      </c>
      <c r="K2100">
        <v>9999</v>
      </c>
      <c r="L2100">
        <v>6</v>
      </c>
      <c r="M2100" t="s">
        <v>225</v>
      </c>
      <c r="N2100">
        <v>0.64433703098376005</v>
      </c>
      <c r="O2100">
        <v>0.65625</v>
      </c>
    </row>
    <row r="2101" spans="1:15">
      <c r="A2101">
        <v>2019</v>
      </c>
      <c r="B2101" t="s">
        <v>226</v>
      </c>
      <c r="C2101">
        <v>1.30117911048601</v>
      </c>
      <c r="D2101" t="s">
        <v>231</v>
      </c>
      <c r="E2101">
        <v>1208.7953936414999</v>
      </c>
      <c r="F2101">
        <v>1</v>
      </c>
      <c r="I2101" t="s">
        <v>233</v>
      </c>
      <c r="J2101">
        <v>1</v>
      </c>
      <c r="K2101">
        <v>9999</v>
      </c>
      <c r="L2101">
        <v>6</v>
      </c>
      <c r="M2101" t="s">
        <v>225</v>
      </c>
      <c r="N2101">
        <v>3.23051778697361E-3</v>
      </c>
      <c r="O2101">
        <v>3.4722222222222199E-3</v>
      </c>
    </row>
    <row r="2102" spans="1:15">
      <c r="A2102">
        <v>2019</v>
      </c>
      <c r="B2102" t="s">
        <v>226</v>
      </c>
      <c r="C2102">
        <v>1.30117911048601</v>
      </c>
      <c r="D2102" t="s">
        <v>233</v>
      </c>
      <c r="E2102">
        <v>131873.20166864601</v>
      </c>
      <c r="F2102">
        <v>98</v>
      </c>
      <c r="I2102" t="s">
        <v>233</v>
      </c>
      <c r="J2102">
        <v>1</v>
      </c>
      <c r="K2102">
        <v>9999</v>
      </c>
      <c r="L2102">
        <v>6</v>
      </c>
      <c r="M2102" t="s">
        <v>225</v>
      </c>
      <c r="N2102">
        <v>0.35243245122926598</v>
      </c>
      <c r="O2102">
        <v>0.34027777777777801</v>
      </c>
    </row>
    <row r="2103" spans="1:15">
      <c r="A2103">
        <v>2019</v>
      </c>
      <c r="B2103" t="s">
        <v>226</v>
      </c>
      <c r="C2103">
        <v>1.30117911048601</v>
      </c>
      <c r="D2103" t="s">
        <v>229</v>
      </c>
      <c r="E2103">
        <v>159661.182752186</v>
      </c>
      <c r="F2103">
        <v>110</v>
      </c>
      <c r="I2103" t="s">
        <v>233</v>
      </c>
      <c r="J2103">
        <v>1</v>
      </c>
      <c r="K2103">
        <v>9999</v>
      </c>
      <c r="L2103">
        <v>7</v>
      </c>
      <c r="M2103" t="s">
        <v>225</v>
      </c>
      <c r="N2103">
        <v>0.62159642963886097</v>
      </c>
      <c r="O2103">
        <v>0.62146892655367203</v>
      </c>
    </row>
    <row r="2104" spans="1:15">
      <c r="A2104">
        <v>2019</v>
      </c>
      <c r="B2104" t="s">
        <v>226</v>
      </c>
      <c r="C2104">
        <v>1.30117911048601</v>
      </c>
      <c r="D2104" t="s">
        <v>231</v>
      </c>
      <c r="E2104">
        <v>1868.4932026579099</v>
      </c>
      <c r="F2104">
        <v>1</v>
      </c>
      <c r="I2104" t="s">
        <v>233</v>
      </c>
      <c r="J2104">
        <v>1</v>
      </c>
      <c r="K2104">
        <v>9999</v>
      </c>
      <c r="L2104">
        <v>7</v>
      </c>
      <c r="M2104" t="s">
        <v>225</v>
      </c>
      <c r="N2104">
        <v>7.2744588481431401E-3</v>
      </c>
      <c r="O2104">
        <v>5.6497175141242903E-3</v>
      </c>
    </row>
    <row r="2105" spans="1:15">
      <c r="A2105">
        <v>2019</v>
      </c>
      <c r="B2105" t="s">
        <v>226</v>
      </c>
      <c r="C2105">
        <v>1.30117911048601</v>
      </c>
      <c r="D2105" t="s">
        <v>233</v>
      </c>
      <c r="E2105">
        <v>95326.983992425899</v>
      </c>
      <c r="F2105">
        <v>66</v>
      </c>
      <c r="I2105" t="s">
        <v>233</v>
      </c>
      <c r="J2105">
        <v>1</v>
      </c>
      <c r="K2105">
        <v>9999</v>
      </c>
      <c r="L2105">
        <v>7</v>
      </c>
      <c r="M2105" t="s">
        <v>225</v>
      </c>
      <c r="N2105">
        <v>0.37112911151299599</v>
      </c>
      <c r="O2105">
        <v>0.37288135593220301</v>
      </c>
    </row>
    <row r="2106" spans="1:15">
      <c r="A2106">
        <v>2019</v>
      </c>
      <c r="B2106" t="s">
        <v>226</v>
      </c>
      <c r="C2106">
        <v>1.30117911048601</v>
      </c>
      <c r="D2106" t="s">
        <v>229</v>
      </c>
      <c r="E2106">
        <v>131590.84580167101</v>
      </c>
      <c r="F2106">
        <v>89</v>
      </c>
      <c r="I2106" t="s">
        <v>233</v>
      </c>
      <c r="J2106">
        <v>1</v>
      </c>
      <c r="K2106">
        <v>9999</v>
      </c>
      <c r="L2106">
        <v>8</v>
      </c>
      <c r="M2106" t="s">
        <v>225</v>
      </c>
      <c r="N2106">
        <v>0.55328391279371902</v>
      </c>
      <c r="O2106">
        <v>0.53293413173652704</v>
      </c>
    </row>
    <row r="2107" spans="1:15">
      <c r="A2107">
        <v>2019</v>
      </c>
      <c r="B2107" t="s">
        <v>226</v>
      </c>
      <c r="C2107">
        <v>1.30117911048601</v>
      </c>
      <c r="D2107" t="s">
        <v>233</v>
      </c>
      <c r="E2107">
        <v>106245.177908514</v>
      </c>
      <c r="F2107">
        <v>78</v>
      </c>
      <c r="I2107" t="s">
        <v>233</v>
      </c>
      <c r="J2107">
        <v>1</v>
      </c>
      <c r="K2107">
        <v>9999</v>
      </c>
      <c r="L2107">
        <v>8</v>
      </c>
      <c r="M2107" t="s">
        <v>225</v>
      </c>
      <c r="N2107">
        <v>0.44671608720628098</v>
      </c>
      <c r="O2107">
        <v>0.46706586826347302</v>
      </c>
    </row>
    <row r="2108" spans="1:15">
      <c r="A2108">
        <v>2019</v>
      </c>
      <c r="B2108" t="s">
        <v>226</v>
      </c>
      <c r="C2108">
        <v>1.30117911048601</v>
      </c>
      <c r="D2108" t="s">
        <v>229</v>
      </c>
      <c r="E2108">
        <v>244913.136892118</v>
      </c>
      <c r="F2108">
        <v>172</v>
      </c>
      <c r="I2108" t="s">
        <v>233</v>
      </c>
      <c r="J2108">
        <v>1</v>
      </c>
      <c r="K2108">
        <v>9999</v>
      </c>
      <c r="L2108">
        <v>9</v>
      </c>
      <c r="M2108" t="s">
        <v>225</v>
      </c>
      <c r="N2108">
        <v>0.59652525559844605</v>
      </c>
      <c r="O2108">
        <v>0.61428571428571399</v>
      </c>
    </row>
    <row r="2109" spans="1:15">
      <c r="A2109">
        <v>2019</v>
      </c>
      <c r="B2109" t="s">
        <v>226</v>
      </c>
      <c r="C2109">
        <v>1.30117911048601</v>
      </c>
      <c r="D2109" t="s">
        <v>233</v>
      </c>
      <c r="E2109">
        <v>165653.11255597399</v>
      </c>
      <c r="F2109">
        <v>108</v>
      </c>
      <c r="I2109" t="s">
        <v>233</v>
      </c>
      <c r="J2109">
        <v>1</v>
      </c>
      <c r="K2109">
        <v>9999</v>
      </c>
      <c r="L2109">
        <v>9</v>
      </c>
      <c r="M2109" t="s">
        <v>225</v>
      </c>
      <c r="N2109">
        <v>0.40347474440155401</v>
      </c>
      <c r="O2109">
        <v>0.38571428571428601</v>
      </c>
    </row>
    <row r="2110" spans="1:15">
      <c r="A2110">
        <v>2019</v>
      </c>
      <c r="B2110" t="s">
        <v>227</v>
      </c>
      <c r="C2110">
        <v>1.2310526159422399</v>
      </c>
      <c r="D2110" t="s">
        <v>227</v>
      </c>
      <c r="E2110">
        <v>31847.331174425901</v>
      </c>
      <c r="F2110">
        <v>34</v>
      </c>
      <c r="I2110" t="s">
        <v>233</v>
      </c>
      <c r="J2110">
        <v>1</v>
      </c>
      <c r="K2110">
        <v>9999</v>
      </c>
      <c r="L2110">
        <v>-9</v>
      </c>
      <c r="M2110" t="s">
        <v>225</v>
      </c>
      <c r="N2110">
        <v>1</v>
      </c>
      <c r="O2110">
        <v>1</v>
      </c>
    </row>
    <row r="2111" spans="1:15">
      <c r="A2111">
        <v>2019</v>
      </c>
      <c r="B2111" t="s">
        <v>227</v>
      </c>
      <c r="C2111">
        <v>1.2310526159422399</v>
      </c>
      <c r="D2111" t="s">
        <v>229</v>
      </c>
      <c r="E2111">
        <v>1424.3278766451799</v>
      </c>
      <c r="F2111">
        <v>1</v>
      </c>
      <c r="I2111" t="s">
        <v>233</v>
      </c>
      <c r="J2111">
        <v>1</v>
      </c>
      <c r="K2111">
        <v>9999</v>
      </c>
      <c r="L2111">
        <v>1</v>
      </c>
      <c r="M2111" t="s">
        <v>225</v>
      </c>
      <c r="N2111">
        <v>1</v>
      </c>
      <c r="O2111">
        <v>1</v>
      </c>
    </row>
    <row r="2112" spans="1:15">
      <c r="A2112">
        <v>2019</v>
      </c>
      <c r="B2112" t="s">
        <v>227</v>
      </c>
      <c r="C2112">
        <v>1.2310526159422399</v>
      </c>
      <c r="D2112" t="s">
        <v>229</v>
      </c>
      <c r="E2112">
        <v>1754.2499777176999</v>
      </c>
      <c r="F2112">
        <v>2</v>
      </c>
      <c r="I2112" t="s">
        <v>233</v>
      </c>
      <c r="J2112">
        <v>1</v>
      </c>
      <c r="K2112">
        <v>9999</v>
      </c>
      <c r="L2112">
        <v>2</v>
      </c>
      <c r="M2112" t="s">
        <v>225</v>
      </c>
      <c r="N2112">
        <v>1</v>
      </c>
      <c r="O2112">
        <v>1</v>
      </c>
    </row>
    <row r="2113" spans="1:15">
      <c r="A2113">
        <v>2019</v>
      </c>
      <c r="B2113" t="s">
        <v>227</v>
      </c>
      <c r="C2113">
        <v>1.2310526159422399</v>
      </c>
      <c r="D2113" t="s">
        <v>229</v>
      </c>
      <c r="E2113">
        <v>3485.1099557324901</v>
      </c>
      <c r="F2113">
        <v>3</v>
      </c>
      <c r="I2113" t="s">
        <v>233</v>
      </c>
      <c r="J2113">
        <v>1</v>
      </c>
      <c r="K2113">
        <v>9999</v>
      </c>
      <c r="L2113">
        <v>4</v>
      </c>
      <c r="M2113" t="s">
        <v>225</v>
      </c>
      <c r="N2113">
        <v>1</v>
      </c>
      <c r="O2113">
        <v>1</v>
      </c>
    </row>
    <row r="2114" spans="1:15">
      <c r="A2114">
        <v>2019</v>
      </c>
      <c r="B2114" t="s">
        <v>227</v>
      </c>
      <c r="C2114">
        <v>1.2310526159422399</v>
      </c>
      <c r="D2114" t="s">
        <v>229</v>
      </c>
      <c r="E2114">
        <v>267.138417659467</v>
      </c>
      <c r="F2114">
        <v>1</v>
      </c>
      <c r="I2114" t="s">
        <v>233</v>
      </c>
      <c r="J2114">
        <v>1</v>
      </c>
      <c r="K2114">
        <v>9999</v>
      </c>
      <c r="L2114">
        <v>5</v>
      </c>
      <c r="M2114" t="s">
        <v>225</v>
      </c>
      <c r="N2114">
        <v>1</v>
      </c>
      <c r="O2114">
        <v>1</v>
      </c>
    </row>
    <row r="2115" spans="1:15">
      <c r="A2115">
        <v>2019</v>
      </c>
      <c r="B2115" t="s">
        <v>227</v>
      </c>
      <c r="C2115">
        <v>1.2310526159422399</v>
      </c>
      <c r="D2115" t="s">
        <v>229</v>
      </c>
      <c r="E2115">
        <v>2278.6783921090901</v>
      </c>
      <c r="F2115">
        <v>3</v>
      </c>
      <c r="I2115" t="s">
        <v>233</v>
      </c>
      <c r="J2115">
        <v>1</v>
      </c>
      <c r="K2115">
        <v>9999</v>
      </c>
      <c r="L2115">
        <v>6</v>
      </c>
      <c r="M2115" t="s">
        <v>225</v>
      </c>
      <c r="N2115">
        <v>1</v>
      </c>
      <c r="O2115">
        <v>1</v>
      </c>
    </row>
    <row r="2116" spans="1:15">
      <c r="A2116">
        <v>2019</v>
      </c>
      <c r="B2116" t="s">
        <v>227</v>
      </c>
      <c r="C2116">
        <v>1.2310526159422399</v>
      </c>
      <c r="D2116" t="s">
        <v>229</v>
      </c>
      <c r="E2116">
        <v>379.16420571021098</v>
      </c>
      <c r="F2116">
        <v>1</v>
      </c>
      <c r="I2116" t="s">
        <v>233</v>
      </c>
      <c r="J2116">
        <v>1</v>
      </c>
      <c r="K2116">
        <v>9999</v>
      </c>
      <c r="L2116">
        <v>9</v>
      </c>
      <c r="M2116" t="s">
        <v>225</v>
      </c>
      <c r="N2116">
        <v>1</v>
      </c>
      <c r="O2116">
        <v>1</v>
      </c>
    </row>
    <row r="2117" spans="1:15">
      <c r="A2117">
        <v>2019</v>
      </c>
      <c r="B2117" t="s">
        <v>231</v>
      </c>
      <c r="C2117">
        <v>1.3520397868223999</v>
      </c>
      <c r="D2117" t="s">
        <v>229</v>
      </c>
      <c r="E2117">
        <v>4783.5167657776301</v>
      </c>
      <c r="F2117">
        <v>6</v>
      </c>
      <c r="I2117" t="s">
        <v>233</v>
      </c>
      <c r="J2117">
        <v>1</v>
      </c>
      <c r="K2117">
        <v>9999</v>
      </c>
      <c r="L2117">
        <v>-8</v>
      </c>
      <c r="M2117" t="s">
        <v>225</v>
      </c>
      <c r="N2117">
        <v>0.53259069697425898</v>
      </c>
      <c r="O2117">
        <v>0.66666666666666696</v>
      </c>
    </row>
    <row r="2118" spans="1:15">
      <c r="A2118">
        <v>2019</v>
      </c>
      <c r="B2118" t="s">
        <v>231</v>
      </c>
      <c r="C2118">
        <v>1.3520397868223999</v>
      </c>
      <c r="D2118" t="s">
        <v>231</v>
      </c>
      <c r="E2118">
        <v>4198.0835380835397</v>
      </c>
      <c r="F2118">
        <v>3</v>
      </c>
      <c r="I2118" t="s">
        <v>233</v>
      </c>
      <c r="J2118">
        <v>1</v>
      </c>
      <c r="K2118">
        <v>9999</v>
      </c>
      <c r="L2118">
        <v>-8</v>
      </c>
      <c r="M2118" t="s">
        <v>225</v>
      </c>
      <c r="N2118">
        <v>0.46740930302574102</v>
      </c>
      <c r="O2118">
        <v>0.33333333333333298</v>
      </c>
    </row>
    <row r="2119" spans="1:15">
      <c r="A2119">
        <v>2019</v>
      </c>
      <c r="B2119" t="s">
        <v>231</v>
      </c>
      <c r="C2119">
        <v>1.3520397868223999</v>
      </c>
      <c r="D2119" t="s">
        <v>229</v>
      </c>
      <c r="E2119">
        <v>4970.0982563591297</v>
      </c>
      <c r="F2119">
        <v>5</v>
      </c>
      <c r="I2119" t="s">
        <v>233</v>
      </c>
      <c r="J2119">
        <v>1</v>
      </c>
      <c r="K2119">
        <v>9999</v>
      </c>
      <c r="L2119">
        <v>1</v>
      </c>
      <c r="M2119" t="s">
        <v>225</v>
      </c>
      <c r="N2119">
        <v>1</v>
      </c>
      <c r="O2119">
        <v>1</v>
      </c>
    </row>
    <row r="2120" spans="1:15">
      <c r="A2120">
        <v>2019</v>
      </c>
      <c r="B2120" t="s">
        <v>231</v>
      </c>
      <c r="C2120">
        <v>1.3520397868223999</v>
      </c>
      <c r="D2120" t="s">
        <v>229</v>
      </c>
      <c r="E2120">
        <v>7296.9587294804696</v>
      </c>
      <c r="F2120">
        <v>8</v>
      </c>
      <c r="I2120" t="s">
        <v>233</v>
      </c>
      <c r="J2120">
        <v>1</v>
      </c>
      <c r="K2120">
        <v>9999</v>
      </c>
      <c r="L2120">
        <v>2</v>
      </c>
      <c r="M2120" t="s">
        <v>225</v>
      </c>
      <c r="N2120">
        <v>0.60735989196488804</v>
      </c>
      <c r="O2120">
        <v>0.66666666666666696</v>
      </c>
    </row>
    <row r="2121" spans="1:15">
      <c r="A2121">
        <v>2019</v>
      </c>
      <c r="B2121" t="s">
        <v>231</v>
      </c>
      <c r="C2121">
        <v>1.3520397868223999</v>
      </c>
      <c r="D2121" t="s">
        <v>231</v>
      </c>
      <c r="E2121">
        <v>955.89212928343397</v>
      </c>
      <c r="F2121">
        <v>1</v>
      </c>
      <c r="I2121" t="s">
        <v>233</v>
      </c>
      <c r="J2121">
        <v>1</v>
      </c>
      <c r="K2121">
        <v>9999</v>
      </c>
      <c r="L2121">
        <v>2</v>
      </c>
      <c r="M2121" t="s">
        <v>225</v>
      </c>
      <c r="N2121">
        <v>7.9563358091379696E-2</v>
      </c>
      <c r="O2121">
        <v>8.3333333333333301E-2</v>
      </c>
    </row>
    <row r="2122" spans="1:15">
      <c r="A2122">
        <v>2019</v>
      </c>
      <c r="B2122" t="s">
        <v>231</v>
      </c>
      <c r="C2122">
        <v>1.3520397868223999</v>
      </c>
      <c r="D2122" t="s">
        <v>233</v>
      </c>
      <c r="E2122">
        <v>3761.3746869399001</v>
      </c>
      <c r="F2122">
        <v>3</v>
      </c>
      <c r="I2122" t="s">
        <v>233</v>
      </c>
      <c r="J2122">
        <v>1</v>
      </c>
      <c r="K2122">
        <v>9999</v>
      </c>
      <c r="L2122">
        <v>2</v>
      </c>
      <c r="M2122" t="s">
        <v>225</v>
      </c>
      <c r="N2122">
        <v>0.31307674994373202</v>
      </c>
      <c r="O2122">
        <v>0.25</v>
      </c>
    </row>
    <row r="2123" spans="1:15">
      <c r="A2123">
        <v>2019</v>
      </c>
      <c r="B2123" t="s">
        <v>231</v>
      </c>
      <c r="C2123">
        <v>1.3520397868223999</v>
      </c>
      <c r="D2123" t="s">
        <v>229</v>
      </c>
      <c r="E2123">
        <v>11562.6442569051</v>
      </c>
      <c r="F2123">
        <v>11</v>
      </c>
      <c r="I2123" t="s">
        <v>233</v>
      </c>
      <c r="J2123">
        <v>1</v>
      </c>
      <c r="K2123">
        <v>9999</v>
      </c>
      <c r="L2123">
        <v>3</v>
      </c>
      <c r="M2123" t="s">
        <v>225</v>
      </c>
      <c r="N2123">
        <v>0.76885732266474904</v>
      </c>
      <c r="O2123">
        <v>0.78571428571428603</v>
      </c>
    </row>
    <row r="2124" spans="1:15">
      <c r="A2124">
        <v>2019</v>
      </c>
      <c r="B2124" t="s">
        <v>231</v>
      </c>
      <c r="C2124">
        <v>1.3520397868223999</v>
      </c>
      <c r="D2124" t="s">
        <v>233</v>
      </c>
      <c r="E2124">
        <v>3476.0942919203799</v>
      </c>
      <c r="F2124">
        <v>3</v>
      </c>
      <c r="I2124" t="s">
        <v>233</v>
      </c>
      <c r="J2124">
        <v>1</v>
      </c>
      <c r="K2124">
        <v>9999</v>
      </c>
      <c r="L2124">
        <v>3</v>
      </c>
      <c r="M2124" t="s">
        <v>225</v>
      </c>
      <c r="N2124">
        <v>0.23114267733525101</v>
      </c>
      <c r="O2124">
        <v>0.214285714285714</v>
      </c>
    </row>
    <row r="2125" spans="1:15">
      <c r="A2125">
        <v>2019</v>
      </c>
      <c r="B2125" t="s">
        <v>231</v>
      </c>
      <c r="C2125">
        <v>1.3520397868223999</v>
      </c>
      <c r="D2125" t="s">
        <v>229</v>
      </c>
      <c r="E2125">
        <v>8220.4019038801598</v>
      </c>
      <c r="F2125">
        <v>7</v>
      </c>
      <c r="I2125" t="s">
        <v>233</v>
      </c>
      <c r="J2125">
        <v>1</v>
      </c>
      <c r="K2125">
        <v>9999</v>
      </c>
      <c r="L2125">
        <v>4</v>
      </c>
      <c r="M2125" t="s">
        <v>225</v>
      </c>
      <c r="N2125">
        <v>1</v>
      </c>
      <c r="O2125">
        <v>1</v>
      </c>
    </row>
    <row r="2126" spans="1:15">
      <c r="A2126">
        <v>2019</v>
      </c>
      <c r="B2126" t="s">
        <v>231</v>
      </c>
      <c r="C2126">
        <v>1.3520397868223999</v>
      </c>
      <c r="D2126" t="s">
        <v>229</v>
      </c>
      <c r="E2126">
        <v>16187.972367624499</v>
      </c>
      <c r="F2126">
        <v>14</v>
      </c>
      <c r="I2126" t="s">
        <v>233</v>
      </c>
      <c r="J2126">
        <v>1</v>
      </c>
      <c r="K2126">
        <v>9999</v>
      </c>
      <c r="L2126">
        <v>5</v>
      </c>
      <c r="M2126" t="s">
        <v>225</v>
      </c>
      <c r="N2126">
        <v>0.91578705828361595</v>
      </c>
      <c r="O2126">
        <v>0.93333333333333302</v>
      </c>
    </row>
    <row r="2127" spans="1:15">
      <c r="A2127">
        <v>2019</v>
      </c>
      <c r="B2127" t="s">
        <v>231</v>
      </c>
      <c r="C2127">
        <v>1.3520397868223999</v>
      </c>
      <c r="D2127" t="s">
        <v>233</v>
      </c>
      <c r="E2127">
        <v>1488.59580529146</v>
      </c>
      <c r="F2127">
        <v>1</v>
      </c>
      <c r="I2127" t="s">
        <v>233</v>
      </c>
      <c r="J2127">
        <v>1</v>
      </c>
      <c r="K2127">
        <v>9999</v>
      </c>
      <c r="L2127">
        <v>5</v>
      </c>
      <c r="M2127" t="s">
        <v>225</v>
      </c>
      <c r="N2127">
        <v>8.4212941716383605E-2</v>
      </c>
      <c r="O2127">
        <v>6.6666666666666693E-2</v>
      </c>
    </row>
    <row r="2128" spans="1:15">
      <c r="A2128">
        <v>2019</v>
      </c>
      <c r="B2128" t="s">
        <v>231</v>
      </c>
      <c r="C2128">
        <v>1.3520397868223999</v>
      </c>
      <c r="D2128" t="s">
        <v>229</v>
      </c>
      <c r="E2128">
        <v>8678.7433916129594</v>
      </c>
      <c r="F2128">
        <v>9</v>
      </c>
      <c r="I2128" t="s">
        <v>233</v>
      </c>
      <c r="J2128">
        <v>1</v>
      </c>
      <c r="K2128">
        <v>9999</v>
      </c>
      <c r="L2128">
        <v>6</v>
      </c>
      <c r="M2128" t="s">
        <v>225</v>
      </c>
      <c r="N2128">
        <v>0.56515231554851197</v>
      </c>
      <c r="O2128">
        <v>0.6</v>
      </c>
    </row>
    <row r="2129" spans="1:15">
      <c r="A2129">
        <v>2019</v>
      </c>
      <c r="B2129" t="s">
        <v>231</v>
      </c>
      <c r="C2129">
        <v>1.3520397868223999</v>
      </c>
      <c r="D2129" t="s">
        <v>233</v>
      </c>
      <c r="E2129">
        <v>6677.7245071158104</v>
      </c>
      <c r="F2129">
        <v>6</v>
      </c>
      <c r="I2129" t="s">
        <v>233</v>
      </c>
      <c r="J2129">
        <v>1</v>
      </c>
      <c r="K2129">
        <v>9999</v>
      </c>
      <c r="L2129">
        <v>6</v>
      </c>
      <c r="M2129" t="s">
        <v>225</v>
      </c>
      <c r="N2129">
        <v>0.43484768445148803</v>
      </c>
      <c r="O2129">
        <v>0.4</v>
      </c>
    </row>
    <row r="2130" spans="1:15">
      <c r="A2130">
        <v>2019</v>
      </c>
      <c r="B2130" t="s">
        <v>231</v>
      </c>
      <c r="C2130">
        <v>1.3520397868223999</v>
      </c>
      <c r="D2130" t="s">
        <v>229</v>
      </c>
      <c r="E2130">
        <v>1554.84575484575</v>
      </c>
      <c r="F2130">
        <v>1</v>
      </c>
      <c r="I2130" t="s">
        <v>233</v>
      </c>
      <c r="J2130">
        <v>1</v>
      </c>
      <c r="K2130">
        <v>9999</v>
      </c>
      <c r="L2130">
        <v>7</v>
      </c>
      <c r="M2130" t="s">
        <v>225</v>
      </c>
      <c r="N2130">
        <v>0.23143489635741599</v>
      </c>
      <c r="O2130">
        <v>0.25</v>
      </c>
    </row>
    <row r="2131" spans="1:15">
      <c r="A2131">
        <v>2019</v>
      </c>
      <c r="B2131" t="s">
        <v>231</v>
      </c>
      <c r="C2131">
        <v>1.3520397868223999</v>
      </c>
      <c r="D2131" t="s">
        <v>233</v>
      </c>
      <c r="E2131">
        <v>5163.4399458747303</v>
      </c>
      <c r="F2131">
        <v>3</v>
      </c>
      <c r="I2131" t="s">
        <v>233</v>
      </c>
      <c r="J2131">
        <v>1</v>
      </c>
      <c r="K2131">
        <v>9999</v>
      </c>
      <c r="L2131">
        <v>7</v>
      </c>
      <c r="M2131" t="s">
        <v>225</v>
      </c>
      <c r="N2131">
        <v>0.76856510364258401</v>
      </c>
      <c r="O2131">
        <v>0.75</v>
      </c>
    </row>
    <row r="2132" spans="1:15">
      <c r="A2132">
        <v>2019</v>
      </c>
      <c r="B2132" t="s">
        <v>231</v>
      </c>
      <c r="C2132">
        <v>1.3520397868223999</v>
      </c>
      <c r="D2132" t="s">
        <v>229</v>
      </c>
      <c r="E2132">
        <v>9233.0797042101403</v>
      </c>
      <c r="F2132">
        <v>8</v>
      </c>
      <c r="I2132" t="s">
        <v>233</v>
      </c>
      <c r="J2132">
        <v>1</v>
      </c>
      <c r="K2132">
        <v>9999</v>
      </c>
      <c r="L2132">
        <v>8</v>
      </c>
      <c r="M2132" t="s">
        <v>225</v>
      </c>
      <c r="N2132">
        <v>0.89631185194907503</v>
      </c>
      <c r="O2132">
        <v>0.88888888888888895</v>
      </c>
    </row>
    <row r="2133" spans="1:15">
      <c r="A2133">
        <v>2019</v>
      </c>
      <c r="B2133" t="s">
        <v>231</v>
      </c>
      <c r="C2133">
        <v>1.3520397868223999</v>
      </c>
      <c r="D2133" t="s">
        <v>233</v>
      </c>
      <c r="E2133">
        <v>1068.11143158969</v>
      </c>
      <c r="F2133">
        <v>1</v>
      </c>
      <c r="I2133" t="s">
        <v>233</v>
      </c>
      <c r="J2133">
        <v>1</v>
      </c>
      <c r="K2133">
        <v>9999</v>
      </c>
      <c r="L2133">
        <v>8</v>
      </c>
      <c r="M2133" t="s">
        <v>225</v>
      </c>
      <c r="N2133">
        <v>0.10368814805092499</v>
      </c>
      <c r="O2133">
        <v>0.11111111111111099</v>
      </c>
    </row>
    <row r="2134" spans="1:15">
      <c r="A2134">
        <v>2019</v>
      </c>
      <c r="B2134" t="s">
        <v>231</v>
      </c>
      <c r="C2134">
        <v>1.3520397868223999</v>
      </c>
      <c r="D2134" t="s">
        <v>229</v>
      </c>
      <c r="E2134">
        <v>8889.6615983572501</v>
      </c>
      <c r="F2134">
        <v>9</v>
      </c>
      <c r="I2134" t="s">
        <v>233</v>
      </c>
      <c r="J2134">
        <v>1</v>
      </c>
      <c r="K2134">
        <v>9999</v>
      </c>
      <c r="L2134">
        <v>9</v>
      </c>
      <c r="M2134" t="s">
        <v>225</v>
      </c>
      <c r="N2134">
        <v>0.60761482302929504</v>
      </c>
      <c r="O2134">
        <v>0.64285714285714302</v>
      </c>
    </row>
    <row r="2135" spans="1:15">
      <c r="A2135">
        <v>2019</v>
      </c>
      <c r="B2135" t="s">
        <v>231</v>
      </c>
      <c r="C2135">
        <v>1.3520397868223999</v>
      </c>
      <c r="D2135" t="s">
        <v>231</v>
      </c>
      <c r="E2135">
        <v>1293.90207598903</v>
      </c>
      <c r="F2135">
        <v>1</v>
      </c>
      <c r="I2135" t="s">
        <v>233</v>
      </c>
      <c r="J2135">
        <v>1</v>
      </c>
      <c r="K2135">
        <v>9999</v>
      </c>
      <c r="L2135">
        <v>9</v>
      </c>
      <c r="M2135" t="s">
        <v>225</v>
      </c>
      <c r="N2135">
        <v>8.8439146104796196E-2</v>
      </c>
      <c r="O2135">
        <v>7.1428571428571397E-2</v>
      </c>
    </row>
    <row r="2136" spans="1:15">
      <c r="A2136">
        <v>2019</v>
      </c>
      <c r="B2136" t="s">
        <v>231</v>
      </c>
      <c r="C2136">
        <v>1.3520397868223999</v>
      </c>
      <c r="D2136" t="s">
        <v>233</v>
      </c>
      <c r="E2136">
        <v>4446.85885885886</v>
      </c>
      <c r="F2136">
        <v>4</v>
      </c>
      <c r="I2136" t="s">
        <v>233</v>
      </c>
      <c r="J2136">
        <v>1</v>
      </c>
      <c r="K2136">
        <v>9999</v>
      </c>
      <c r="L2136">
        <v>9</v>
      </c>
      <c r="M2136" t="s">
        <v>225</v>
      </c>
      <c r="N2136">
        <v>0.30394603086590899</v>
      </c>
      <c r="O2136">
        <v>0.28571428571428598</v>
      </c>
    </row>
    <row r="2137" spans="1:15">
      <c r="A2137">
        <v>2019</v>
      </c>
      <c r="B2137" t="s">
        <v>235</v>
      </c>
      <c r="C2137">
        <v>1.2706625422298701</v>
      </c>
      <c r="D2137" t="s">
        <v>229</v>
      </c>
      <c r="E2137">
        <v>17727.013126648901</v>
      </c>
      <c r="F2137">
        <v>20</v>
      </c>
      <c r="I2137" t="s">
        <v>233</v>
      </c>
      <c r="J2137">
        <v>1</v>
      </c>
      <c r="K2137">
        <v>9999</v>
      </c>
      <c r="L2137">
        <v>-8</v>
      </c>
      <c r="M2137" t="s">
        <v>225</v>
      </c>
      <c r="N2137">
        <v>0.64157277535065504</v>
      </c>
      <c r="O2137">
        <v>0.74074074074074103</v>
      </c>
    </row>
    <row r="2138" spans="1:15">
      <c r="A2138">
        <v>2019</v>
      </c>
      <c r="B2138" t="s">
        <v>235</v>
      </c>
      <c r="C2138">
        <v>1.2706625422298701</v>
      </c>
      <c r="D2138" t="s">
        <v>231</v>
      </c>
      <c r="E2138">
        <v>1304.97043087008</v>
      </c>
      <c r="F2138">
        <v>1</v>
      </c>
      <c r="I2138" t="s">
        <v>233</v>
      </c>
      <c r="J2138">
        <v>1</v>
      </c>
      <c r="K2138">
        <v>9999</v>
      </c>
      <c r="L2138">
        <v>-8</v>
      </c>
      <c r="M2138" t="s">
        <v>225</v>
      </c>
      <c r="N2138">
        <v>4.7229248103012197E-2</v>
      </c>
      <c r="O2138">
        <v>3.7037037037037E-2</v>
      </c>
    </row>
    <row r="2139" spans="1:15">
      <c r="A2139">
        <v>2019</v>
      </c>
      <c r="B2139" t="s">
        <v>235</v>
      </c>
      <c r="C2139">
        <v>1.2706625422298701</v>
      </c>
      <c r="D2139" t="s">
        <v>233</v>
      </c>
      <c r="E2139">
        <v>8598.5734232695395</v>
      </c>
      <c r="F2139">
        <v>6</v>
      </c>
      <c r="I2139" t="s">
        <v>233</v>
      </c>
      <c r="J2139">
        <v>1</v>
      </c>
      <c r="K2139">
        <v>9999</v>
      </c>
      <c r="L2139">
        <v>-8</v>
      </c>
      <c r="M2139" t="s">
        <v>225</v>
      </c>
      <c r="N2139">
        <v>0.31119797654633302</v>
      </c>
      <c r="O2139">
        <v>0.22222222222222199</v>
      </c>
    </row>
    <row r="2140" spans="1:15">
      <c r="A2140">
        <v>2019</v>
      </c>
      <c r="B2140" t="s">
        <v>235</v>
      </c>
      <c r="C2140">
        <v>1.2706625422298701</v>
      </c>
      <c r="D2140" t="s">
        <v>227</v>
      </c>
      <c r="E2140">
        <v>880.56914176530097</v>
      </c>
      <c r="F2140">
        <v>1</v>
      </c>
      <c r="I2140" t="s">
        <v>233</v>
      </c>
      <c r="J2140">
        <v>1</v>
      </c>
      <c r="K2140">
        <v>9999</v>
      </c>
      <c r="L2140">
        <v>1</v>
      </c>
      <c r="M2140" t="s">
        <v>225</v>
      </c>
      <c r="N2140">
        <v>2.9523646822203302E-4</v>
      </c>
      <c r="O2140">
        <v>3.0478512648582698E-4</v>
      </c>
    </row>
    <row r="2141" spans="1:15">
      <c r="A2141">
        <v>2019</v>
      </c>
      <c r="B2141" t="s">
        <v>235</v>
      </c>
      <c r="C2141">
        <v>1.2706625422298701</v>
      </c>
      <c r="D2141" t="s">
        <v>229</v>
      </c>
      <c r="E2141">
        <v>2119207.17594335</v>
      </c>
      <c r="F2141">
        <v>2329</v>
      </c>
      <c r="I2141" t="s">
        <v>233</v>
      </c>
      <c r="J2141">
        <v>1</v>
      </c>
      <c r="K2141">
        <v>9999</v>
      </c>
      <c r="L2141">
        <v>1</v>
      </c>
      <c r="M2141" t="s">
        <v>225</v>
      </c>
      <c r="N2141">
        <v>0.71052596824141701</v>
      </c>
      <c r="O2141">
        <v>0.70984455958549197</v>
      </c>
    </row>
    <row r="2142" spans="1:15">
      <c r="A2142">
        <v>2019</v>
      </c>
      <c r="B2142" t="s">
        <v>235</v>
      </c>
      <c r="C2142">
        <v>1.2706625422298701</v>
      </c>
      <c r="D2142" t="s">
        <v>231</v>
      </c>
      <c r="E2142">
        <v>3813.2582892318401</v>
      </c>
      <c r="F2142">
        <v>5</v>
      </c>
      <c r="I2142" t="s">
        <v>233</v>
      </c>
      <c r="J2142">
        <v>1</v>
      </c>
      <c r="K2142">
        <v>9999</v>
      </c>
      <c r="L2142">
        <v>1</v>
      </c>
      <c r="M2142" t="s">
        <v>225</v>
      </c>
      <c r="N2142">
        <v>1.2785059756628E-3</v>
      </c>
      <c r="O2142">
        <v>1.5239256324291401E-3</v>
      </c>
    </row>
    <row r="2143" spans="1:15">
      <c r="A2143">
        <v>2019</v>
      </c>
      <c r="B2143" t="s">
        <v>235</v>
      </c>
      <c r="C2143">
        <v>1.2706625422298701</v>
      </c>
      <c r="D2143" t="s">
        <v>233</v>
      </c>
      <c r="E2143">
        <v>858688.33278810198</v>
      </c>
      <c r="F2143">
        <v>946</v>
      </c>
      <c r="I2143" t="s">
        <v>233</v>
      </c>
      <c r="J2143">
        <v>1</v>
      </c>
      <c r="K2143">
        <v>9999</v>
      </c>
      <c r="L2143">
        <v>1</v>
      </c>
      <c r="M2143" t="s">
        <v>225</v>
      </c>
      <c r="N2143">
        <v>0.28790028931469802</v>
      </c>
      <c r="O2143">
        <v>0.28832672965559297</v>
      </c>
    </row>
    <row r="2144" spans="1:15">
      <c r="A2144">
        <v>2019</v>
      </c>
      <c r="B2144" t="s">
        <v>235</v>
      </c>
      <c r="C2144">
        <v>1.2706625422298701</v>
      </c>
      <c r="D2144" t="s">
        <v>227</v>
      </c>
      <c r="E2144">
        <v>5524.8407336154796</v>
      </c>
      <c r="F2144">
        <v>6</v>
      </c>
      <c r="I2144" t="s">
        <v>233</v>
      </c>
      <c r="J2144">
        <v>1</v>
      </c>
      <c r="K2144">
        <v>9999</v>
      </c>
      <c r="L2144">
        <v>2</v>
      </c>
      <c r="M2144" t="s">
        <v>225</v>
      </c>
      <c r="N2144">
        <v>9.9862103939270599E-4</v>
      </c>
      <c r="O2144">
        <v>9.800718719372751E-4</v>
      </c>
    </row>
    <row r="2145" spans="1:15">
      <c r="A2145">
        <v>2019</v>
      </c>
      <c r="B2145" t="s">
        <v>235</v>
      </c>
      <c r="C2145">
        <v>1.2706625422298701</v>
      </c>
      <c r="D2145" t="s">
        <v>229</v>
      </c>
      <c r="E2145">
        <v>4063268.7683908199</v>
      </c>
      <c r="F2145">
        <v>4497</v>
      </c>
      <c r="I2145" t="s">
        <v>233</v>
      </c>
      <c r="J2145">
        <v>1</v>
      </c>
      <c r="K2145">
        <v>9999</v>
      </c>
      <c r="L2145">
        <v>2</v>
      </c>
      <c r="M2145" t="s">
        <v>225</v>
      </c>
      <c r="N2145">
        <v>0.73444029909021702</v>
      </c>
      <c r="O2145">
        <v>0.73456386801698803</v>
      </c>
    </row>
    <row r="2146" spans="1:15">
      <c r="A2146">
        <v>2019</v>
      </c>
      <c r="B2146" t="s">
        <v>235</v>
      </c>
      <c r="C2146">
        <v>1.2706625422298701</v>
      </c>
      <c r="D2146" t="s">
        <v>231</v>
      </c>
      <c r="E2146">
        <v>5822.1757684972699</v>
      </c>
      <c r="F2146">
        <v>6</v>
      </c>
      <c r="I2146" t="s">
        <v>233</v>
      </c>
      <c r="J2146">
        <v>1</v>
      </c>
      <c r="K2146">
        <v>9999</v>
      </c>
      <c r="L2146">
        <v>2</v>
      </c>
      <c r="M2146" t="s">
        <v>225</v>
      </c>
      <c r="N2146">
        <v>1.0523646739874399E-3</v>
      </c>
      <c r="O2146">
        <v>9.800718719372751E-4</v>
      </c>
    </row>
    <row r="2147" spans="1:15">
      <c r="A2147">
        <v>2019</v>
      </c>
      <c r="B2147" t="s">
        <v>235</v>
      </c>
      <c r="C2147">
        <v>1.2706625422298701</v>
      </c>
      <c r="D2147" t="s">
        <v>233</v>
      </c>
      <c r="E2147">
        <v>1457854.00662609</v>
      </c>
      <c r="F2147">
        <v>1613</v>
      </c>
      <c r="I2147" t="s">
        <v>233</v>
      </c>
      <c r="J2147">
        <v>1</v>
      </c>
      <c r="K2147">
        <v>9999</v>
      </c>
      <c r="L2147">
        <v>2</v>
      </c>
      <c r="M2147" t="s">
        <v>225</v>
      </c>
      <c r="N2147">
        <v>0.26350871519640301</v>
      </c>
      <c r="O2147">
        <v>0.26347598823913798</v>
      </c>
    </row>
    <row r="2148" spans="1:15">
      <c r="A2148">
        <v>2019</v>
      </c>
      <c r="B2148" t="s">
        <v>235</v>
      </c>
      <c r="C2148">
        <v>1.2706625422298701</v>
      </c>
      <c r="D2148" t="s">
        <v>227</v>
      </c>
      <c r="E2148">
        <v>1626.4480540542299</v>
      </c>
      <c r="F2148">
        <v>2</v>
      </c>
      <c r="I2148" t="s">
        <v>233</v>
      </c>
      <c r="J2148">
        <v>1</v>
      </c>
      <c r="K2148">
        <v>9999</v>
      </c>
      <c r="L2148">
        <v>3</v>
      </c>
      <c r="M2148" t="s">
        <v>225</v>
      </c>
      <c r="N2148">
        <v>4.3349919193041297E-4</v>
      </c>
      <c r="O2148">
        <v>5.00751126690035E-4</v>
      </c>
    </row>
    <row r="2149" spans="1:15">
      <c r="A2149">
        <v>2019</v>
      </c>
      <c r="B2149" t="s">
        <v>235</v>
      </c>
      <c r="C2149">
        <v>1.2706625422298701</v>
      </c>
      <c r="D2149" t="s">
        <v>229</v>
      </c>
      <c r="E2149">
        <v>2757298.32610001</v>
      </c>
      <c r="F2149">
        <v>2938</v>
      </c>
      <c r="I2149" t="s">
        <v>233</v>
      </c>
      <c r="J2149">
        <v>1</v>
      </c>
      <c r="K2149">
        <v>9999</v>
      </c>
      <c r="L2149">
        <v>3</v>
      </c>
      <c r="M2149" t="s">
        <v>225</v>
      </c>
      <c r="N2149">
        <v>0.73490610001097301</v>
      </c>
      <c r="O2149">
        <v>0.73560340510766198</v>
      </c>
    </row>
    <row r="2150" spans="1:15">
      <c r="A2150">
        <v>2019</v>
      </c>
      <c r="B2150" t="s">
        <v>235</v>
      </c>
      <c r="C2150">
        <v>1.2706625422298701</v>
      </c>
      <c r="D2150" t="s">
        <v>231</v>
      </c>
      <c r="E2150">
        <v>2357.0790158364098</v>
      </c>
      <c r="F2150">
        <v>3</v>
      </c>
      <c r="I2150" t="s">
        <v>233</v>
      </c>
      <c r="J2150">
        <v>1</v>
      </c>
      <c r="K2150">
        <v>9999</v>
      </c>
      <c r="L2150">
        <v>3</v>
      </c>
      <c r="M2150" t="s">
        <v>225</v>
      </c>
      <c r="N2150">
        <v>6.2823515705540296E-4</v>
      </c>
      <c r="O2150">
        <v>7.5112669003505304E-4</v>
      </c>
    </row>
    <row r="2151" spans="1:15">
      <c r="A2151">
        <v>2019</v>
      </c>
      <c r="B2151" t="s">
        <v>235</v>
      </c>
      <c r="C2151">
        <v>1.2706625422298701</v>
      </c>
      <c r="D2151" t="s">
        <v>233</v>
      </c>
      <c r="E2151">
        <v>990623.76587291399</v>
      </c>
      <c r="F2151">
        <v>1051</v>
      </c>
      <c r="I2151" t="s">
        <v>233</v>
      </c>
      <c r="J2151">
        <v>1</v>
      </c>
      <c r="K2151">
        <v>9999</v>
      </c>
      <c r="L2151">
        <v>3</v>
      </c>
      <c r="M2151" t="s">
        <v>225</v>
      </c>
      <c r="N2151">
        <v>0.26403216564004101</v>
      </c>
      <c r="O2151">
        <v>0.26314471707561299</v>
      </c>
    </row>
    <row r="2152" spans="1:15">
      <c r="A2152">
        <v>2019</v>
      </c>
      <c r="B2152" t="s">
        <v>235</v>
      </c>
      <c r="C2152">
        <v>1.2706625422298701</v>
      </c>
      <c r="D2152" t="s">
        <v>227</v>
      </c>
      <c r="E2152">
        <v>3183.0096682858298</v>
      </c>
      <c r="F2152">
        <v>3</v>
      </c>
      <c r="I2152" t="s">
        <v>233</v>
      </c>
      <c r="J2152">
        <v>1</v>
      </c>
      <c r="K2152">
        <v>9999</v>
      </c>
      <c r="L2152">
        <v>4</v>
      </c>
      <c r="M2152" t="s">
        <v>225</v>
      </c>
      <c r="N2152">
        <v>1.11435606456592E-3</v>
      </c>
      <c r="O2152">
        <v>9.4846664558962995E-4</v>
      </c>
    </row>
    <row r="2153" spans="1:15">
      <c r="A2153">
        <v>2019</v>
      </c>
      <c r="B2153" t="s">
        <v>235</v>
      </c>
      <c r="C2153">
        <v>1.2706625422298701</v>
      </c>
      <c r="D2153" t="s">
        <v>229</v>
      </c>
      <c r="E2153">
        <v>2532197.9154189001</v>
      </c>
      <c r="F2153">
        <v>2820</v>
      </c>
      <c r="I2153" t="s">
        <v>233</v>
      </c>
      <c r="J2153">
        <v>1</v>
      </c>
      <c r="K2153">
        <v>9999</v>
      </c>
      <c r="L2153">
        <v>4</v>
      </c>
      <c r="M2153" t="s">
        <v>225</v>
      </c>
      <c r="N2153">
        <v>0.88651006368066698</v>
      </c>
      <c r="O2153">
        <v>0.89155864685425201</v>
      </c>
    </row>
    <row r="2154" spans="1:15">
      <c r="A2154">
        <v>2019</v>
      </c>
      <c r="B2154" t="s">
        <v>235</v>
      </c>
      <c r="C2154">
        <v>1.2706625422298701</v>
      </c>
      <c r="D2154" t="s">
        <v>231</v>
      </c>
      <c r="E2154">
        <v>908.52371769435797</v>
      </c>
      <c r="F2154">
        <v>1</v>
      </c>
      <c r="I2154" t="s">
        <v>233</v>
      </c>
      <c r="J2154">
        <v>1</v>
      </c>
      <c r="K2154">
        <v>9999</v>
      </c>
      <c r="L2154">
        <v>4</v>
      </c>
      <c r="M2154" t="s">
        <v>225</v>
      </c>
      <c r="N2154">
        <v>3.1806969507570297E-4</v>
      </c>
      <c r="O2154">
        <v>3.1615554852987699E-4</v>
      </c>
    </row>
    <row r="2155" spans="1:15">
      <c r="A2155">
        <v>2019</v>
      </c>
      <c r="B2155" t="s">
        <v>235</v>
      </c>
      <c r="C2155">
        <v>1.2706625422298701</v>
      </c>
      <c r="D2155" t="s">
        <v>233</v>
      </c>
      <c r="E2155">
        <v>320077.35306261998</v>
      </c>
      <c r="F2155">
        <v>339</v>
      </c>
      <c r="I2155" t="s">
        <v>233</v>
      </c>
      <c r="J2155">
        <v>1</v>
      </c>
      <c r="K2155">
        <v>9999</v>
      </c>
      <c r="L2155">
        <v>4</v>
      </c>
      <c r="M2155" t="s">
        <v>225</v>
      </c>
      <c r="N2155">
        <v>0.112057510559691</v>
      </c>
      <c r="O2155">
        <v>0.107176730951628</v>
      </c>
    </row>
    <row r="2156" spans="1:15">
      <c r="A2156">
        <v>2019</v>
      </c>
      <c r="B2156" t="s">
        <v>235</v>
      </c>
      <c r="C2156">
        <v>1.2706625422298701</v>
      </c>
      <c r="D2156" t="s">
        <v>227</v>
      </c>
      <c r="E2156">
        <v>562.90350620783295</v>
      </c>
      <c r="F2156">
        <v>1</v>
      </c>
      <c r="I2156" t="s">
        <v>233</v>
      </c>
      <c r="J2156">
        <v>1</v>
      </c>
      <c r="K2156">
        <v>9999</v>
      </c>
      <c r="L2156">
        <v>5</v>
      </c>
      <c r="M2156" t="s">
        <v>225</v>
      </c>
      <c r="N2156">
        <v>1.94162587280028E-4</v>
      </c>
      <c r="O2156">
        <v>3.1979533098816802E-4</v>
      </c>
    </row>
    <row r="2157" spans="1:15">
      <c r="A2157">
        <v>2019</v>
      </c>
      <c r="B2157" t="s">
        <v>235</v>
      </c>
      <c r="C2157">
        <v>1.2706625422298701</v>
      </c>
      <c r="D2157" t="s">
        <v>229</v>
      </c>
      <c r="E2157">
        <v>2194316.03881456</v>
      </c>
      <c r="F2157">
        <v>2368</v>
      </c>
      <c r="I2157" t="s">
        <v>233</v>
      </c>
      <c r="J2157">
        <v>1</v>
      </c>
      <c r="K2157">
        <v>9999</v>
      </c>
      <c r="L2157">
        <v>5</v>
      </c>
      <c r="M2157" t="s">
        <v>225</v>
      </c>
      <c r="N2157">
        <v>0.75688652621216801</v>
      </c>
      <c r="O2157">
        <v>0.75727534377998096</v>
      </c>
    </row>
    <row r="2158" spans="1:15">
      <c r="A2158">
        <v>2019</v>
      </c>
      <c r="B2158" t="s">
        <v>235</v>
      </c>
      <c r="C2158">
        <v>1.2706625422298701</v>
      </c>
      <c r="D2158" t="s">
        <v>233</v>
      </c>
      <c r="E2158">
        <v>704255.81939311</v>
      </c>
      <c r="F2158">
        <v>758</v>
      </c>
      <c r="I2158" t="s">
        <v>233</v>
      </c>
      <c r="J2158">
        <v>1</v>
      </c>
      <c r="K2158">
        <v>9999</v>
      </c>
      <c r="L2158">
        <v>5</v>
      </c>
      <c r="M2158" t="s">
        <v>225</v>
      </c>
      <c r="N2158">
        <v>0.24291931120055199</v>
      </c>
      <c r="O2158">
        <v>0.24240486088903099</v>
      </c>
    </row>
    <row r="2159" spans="1:15">
      <c r="A2159">
        <v>2019</v>
      </c>
      <c r="B2159" t="s">
        <v>235</v>
      </c>
      <c r="C2159">
        <v>1.2706625422298701</v>
      </c>
      <c r="D2159" t="s">
        <v>227</v>
      </c>
      <c r="E2159">
        <v>1588.3281777873401</v>
      </c>
      <c r="F2159">
        <v>2</v>
      </c>
      <c r="I2159" t="s">
        <v>233</v>
      </c>
      <c r="J2159">
        <v>1</v>
      </c>
      <c r="K2159">
        <v>9999</v>
      </c>
      <c r="L2159">
        <v>6</v>
      </c>
      <c r="M2159" t="s">
        <v>225</v>
      </c>
      <c r="N2159">
        <v>6.2079226999398095E-4</v>
      </c>
      <c r="O2159">
        <v>7.0175438596491201E-4</v>
      </c>
    </row>
    <row r="2160" spans="1:15">
      <c r="A2160">
        <v>2019</v>
      </c>
      <c r="B2160" t="s">
        <v>235</v>
      </c>
      <c r="C2160">
        <v>1.2706625422298701</v>
      </c>
      <c r="D2160" t="s">
        <v>229</v>
      </c>
      <c r="E2160">
        <v>1651227.2442902599</v>
      </c>
      <c r="F2160">
        <v>1859</v>
      </c>
      <c r="I2160" t="s">
        <v>233</v>
      </c>
      <c r="J2160">
        <v>1</v>
      </c>
      <c r="K2160">
        <v>9999</v>
      </c>
      <c r="L2160">
        <v>6</v>
      </c>
      <c r="M2160" t="s">
        <v>225</v>
      </c>
      <c r="N2160">
        <v>0.64537614051955805</v>
      </c>
      <c r="O2160">
        <v>0.65228070175438602</v>
      </c>
    </row>
    <row r="2161" spans="1:15">
      <c r="A2161">
        <v>2019</v>
      </c>
      <c r="B2161" t="s">
        <v>235</v>
      </c>
      <c r="C2161">
        <v>1.2706625422298701</v>
      </c>
      <c r="D2161" t="s">
        <v>233</v>
      </c>
      <c r="E2161">
        <v>905734.613414163</v>
      </c>
      <c r="F2161">
        <v>989</v>
      </c>
      <c r="I2161" t="s">
        <v>233</v>
      </c>
      <c r="J2161">
        <v>1</v>
      </c>
      <c r="K2161">
        <v>9999</v>
      </c>
      <c r="L2161">
        <v>6</v>
      </c>
      <c r="M2161" t="s">
        <v>225</v>
      </c>
      <c r="N2161">
        <v>0.354003067210448</v>
      </c>
      <c r="O2161">
        <v>0.347017543859649</v>
      </c>
    </row>
    <row r="2162" spans="1:15">
      <c r="A2162">
        <v>2019</v>
      </c>
      <c r="B2162" t="s">
        <v>235</v>
      </c>
      <c r="C2162">
        <v>1.2706625422298701</v>
      </c>
      <c r="D2162" t="s">
        <v>229</v>
      </c>
      <c r="E2162">
        <v>1367413.3295203401</v>
      </c>
      <c r="F2162">
        <v>1494</v>
      </c>
      <c r="I2162" t="s">
        <v>233</v>
      </c>
      <c r="J2162">
        <v>1</v>
      </c>
      <c r="K2162">
        <v>9999</v>
      </c>
      <c r="L2162">
        <v>7</v>
      </c>
      <c r="M2162" t="s">
        <v>225</v>
      </c>
      <c r="N2162">
        <v>0.66265758362638905</v>
      </c>
      <c r="O2162">
        <v>0.66488651535380505</v>
      </c>
    </row>
    <row r="2163" spans="1:15">
      <c r="A2163">
        <v>2019</v>
      </c>
      <c r="B2163" t="s">
        <v>235</v>
      </c>
      <c r="C2163">
        <v>1.2706625422298701</v>
      </c>
      <c r="D2163" t="s">
        <v>231</v>
      </c>
      <c r="E2163">
        <v>768.75083804907194</v>
      </c>
      <c r="F2163">
        <v>1</v>
      </c>
      <c r="I2163" t="s">
        <v>233</v>
      </c>
      <c r="J2163">
        <v>1</v>
      </c>
      <c r="K2163">
        <v>9999</v>
      </c>
      <c r="L2163">
        <v>7</v>
      </c>
      <c r="M2163" t="s">
        <v>225</v>
      </c>
      <c r="N2163">
        <v>3.7254176316319399E-4</v>
      </c>
      <c r="O2163">
        <v>4.4503782821539803E-4</v>
      </c>
    </row>
    <row r="2164" spans="1:15">
      <c r="A2164">
        <v>2019</v>
      </c>
      <c r="B2164" t="s">
        <v>235</v>
      </c>
      <c r="C2164">
        <v>1.2706625422298701</v>
      </c>
      <c r="D2164" t="s">
        <v>233</v>
      </c>
      <c r="E2164">
        <v>695347.20430953696</v>
      </c>
      <c r="F2164">
        <v>752</v>
      </c>
      <c r="I2164" t="s">
        <v>233</v>
      </c>
      <c r="J2164">
        <v>1</v>
      </c>
      <c r="K2164">
        <v>9999</v>
      </c>
      <c r="L2164">
        <v>7</v>
      </c>
      <c r="M2164" t="s">
        <v>225</v>
      </c>
      <c r="N2164">
        <v>0.33696987461044797</v>
      </c>
      <c r="O2164">
        <v>0.33466844681798003</v>
      </c>
    </row>
    <row r="2165" spans="1:15">
      <c r="A2165">
        <v>2019</v>
      </c>
      <c r="B2165" t="s">
        <v>235</v>
      </c>
      <c r="C2165">
        <v>1.2706625422298701</v>
      </c>
      <c r="D2165" t="s">
        <v>229</v>
      </c>
      <c r="E2165">
        <v>1101693.6493517701</v>
      </c>
      <c r="F2165">
        <v>1210</v>
      </c>
      <c r="I2165" t="s">
        <v>233</v>
      </c>
      <c r="J2165">
        <v>1</v>
      </c>
      <c r="K2165">
        <v>9999</v>
      </c>
      <c r="L2165">
        <v>8</v>
      </c>
      <c r="M2165" t="s">
        <v>225</v>
      </c>
      <c r="N2165">
        <v>0.60023856600095304</v>
      </c>
      <c r="O2165">
        <v>0.60560560560560595</v>
      </c>
    </row>
    <row r="2166" spans="1:15">
      <c r="A2166">
        <v>2019</v>
      </c>
      <c r="B2166" t="s">
        <v>235</v>
      </c>
      <c r="C2166">
        <v>1.2706625422298701</v>
      </c>
      <c r="D2166" t="s">
        <v>231</v>
      </c>
      <c r="E2166">
        <v>4142.3598876693804</v>
      </c>
      <c r="F2166">
        <v>5</v>
      </c>
      <c r="I2166" t="s">
        <v>233</v>
      </c>
      <c r="J2166">
        <v>1</v>
      </c>
      <c r="K2166">
        <v>9999</v>
      </c>
      <c r="L2166">
        <v>8</v>
      </c>
      <c r="M2166" t="s">
        <v>225</v>
      </c>
      <c r="N2166">
        <v>2.2568925220704701E-3</v>
      </c>
      <c r="O2166">
        <v>2.5025025025024999E-3</v>
      </c>
    </row>
    <row r="2167" spans="1:15">
      <c r="A2167">
        <v>2019</v>
      </c>
      <c r="B2167" t="s">
        <v>235</v>
      </c>
      <c r="C2167">
        <v>1.2706625422298701</v>
      </c>
      <c r="D2167" t="s">
        <v>233</v>
      </c>
      <c r="E2167">
        <v>729590.28916009003</v>
      </c>
      <c r="F2167">
        <v>783</v>
      </c>
      <c r="I2167" t="s">
        <v>233</v>
      </c>
      <c r="J2167">
        <v>1</v>
      </c>
      <c r="K2167">
        <v>9999</v>
      </c>
      <c r="L2167">
        <v>8</v>
      </c>
      <c r="M2167" t="s">
        <v>225</v>
      </c>
      <c r="N2167">
        <v>0.397504541476977</v>
      </c>
      <c r="O2167">
        <v>0.391891891891892</v>
      </c>
    </row>
    <row r="2168" spans="1:15">
      <c r="A2168">
        <v>2019</v>
      </c>
      <c r="B2168" t="s">
        <v>235</v>
      </c>
      <c r="C2168">
        <v>1.2706625422298701</v>
      </c>
      <c r="D2168" t="s">
        <v>229</v>
      </c>
      <c r="E2168">
        <v>1760355.55540459</v>
      </c>
      <c r="F2168">
        <v>1917</v>
      </c>
      <c r="I2168" t="s">
        <v>233</v>
      </c>
      <c r="J2168">
        <v>1</v>
      </c>
      <c r="K2168">
        <v>9999</v>
      </c>
      <c r="L2168">
        <v>9</v>
      </c>
      <c r="M2168" t="s">
        <v>225</v>
      </c>
      <c r="N2168">
        <v>0.61712806290199695</v>
      </c>
      <c r="O2168">
        <v>0.63582089552238796</v>
      </c>
    </row>
    <row r="2169" spans="1:15">
      <c r="A2169">
        <v>2019</v>
      </c>
      <c r="B2169" t="s">
        <v>235</v>
      </c>
      <c r="C2169">
        <v>1.2706625422298701</v>
      </c>
      <c r="D2169" t="s">
        <v>231</v>
      </c>
      <c r="E2169">
        <v>2346.9137154985701</v>
      </c>
      <c r="F2169">
        <v>3</v>
      </c>
      <c r="I2169" t="s">
        <v>233</v>
      </c>
      <c r="J2169">
        <v>1</v>
      </c>
      <c r="K2169">
        <v>9999</v>
      </c>
      <c r="L2169">
        <v>9</v>
      </c>
      <c r="M2169" t="s">
        <v>225</v>
      </c>
      <c r="N2169">
        <v>8.2275782900624497E-4</v>
      </c>
      <c r="O2169">
        <v>9.9502487562189005E-4</v>
      </c>
    </row>
    <row r="2170" spans="1:15">
      <c r="A2170">
        <v>2019</v>
      </c>
      <c r="B2170" t="s">
        <v>235</v>
      </c>
      <c r="C2170">
        <v>1.2706625422298701</v>
      </c>
      <c r="D2170" t="s">
        <v>233</v>
      </c>
      <c r="E2170">
        <v>1089793.8946437901</v>
      </c>
      <c r="F2170">
        <v>1095</v>
      </c>
      <c r="I2170" t="s">
        <v>233</v>
      </c>
      <c r="J2170">
        <v>1</v>
      </c>
      <c r="K2170">
        <v>9999</v>
      </c>
      <c r="L2170">
        <v>9</v>
      </c>
      <c r="M2170" t="s">
        <v>225</v>
      </c>
      <c r="N2170">
        <v>0.38204917926899701</v>
      </c>
      <c r="O2170">
        <v>0.36318407960199001</v>
      </c>
    </row>
    <row r="2171" spans="1:15">
      <c r="A2171">
        <v>2019</v>
      </c>
      <c r="B2171" t="s">
        <v>227</v>
      </c>
      <c r="D2171" t="s">
        <v>227</v>
      </c>
      <c r="F2171">
        <v>1170</v>
      </c>
      <c r="I2171" t="s">
        <v>233</v>
      </c>
      <c r="J2171">
        <v>2</v>
      </c>
      <c r="K2171">
        <v>9999</v>
      </c>
      <c r="L2171">
        <v>-9</v>
      </c>
      <c r="M2171" t="s">
        <v>225</v>
      </c>
      <c r="O2171">
        <v>1</v>
      </c>
    </row>
    <row r="2172" spans="1:15">
      <c r="A2172">
        <v>2019</v>
      </c>
      <c r="B2172" t="s">
        <v>227</v>
      </c>
      <c r="D2172" t="s">
        <v>227</v>
      </c>
      <c r="F2172">
        <v>13001</v>
      </c>
      <c r="I2172" t="s">
        <v>233</v>
      </c>
      <c r="J2172">
        <v>3</v>
      </c>
      <c r="K2172">
        <v>9999</v>
      </c>
      <c r="L2172">
        <v>-9</v>
      </c>
      <c r="M2172" t="s">
        <v>225</v>
      </c>
      <c r="O2172">
        <v>1</v>
      </c>
    </row>
    <row r="2173" spans="1:15">
      <c r="A2173">
        <v>2019</v>
      </c>
      <c r="B2173" t="s">
        <v>227</v>
      </c>
      <c r="D2173" t="s">
        <v>227</v>
      </c>
      <c r="F2173">
        <v>1</v>
      </c>
      <c r="I2173" t="s">
        <v>233</v>
      </c>
      <c r="J2173">
        <v>3</v>
      </c>
      <c r="K2173">
        <v>9999</v>
      </c>
      <c r="L2173">
        <v>3</v>
      </c>
      <c r="M2173" t="s">
        <v>225</v>
      </c>
      <c r="O2173">
        <v>1</v>
      </c>
    </row>
    <row r="2174" spans="1:15">
      <c r="A2174">
        <v>2019</v>
      </c>
      <c r="B2174" t="s">
        <v>231</v>
      </c>
      <c r="D2174" t="s">
        <v>227</v>
      </c>
      <c r="F2174">
        <v>1</v>
      </c>
      <c r="I2174" t="s">
        <v>233</v>
      </c>
      <c r="J2174">
        <v>3</v>
      </c>
      <c r="K2174">
        <v>9999</v>
      </c>
      <c r="L2174">
        <v>7</v>
      </c>
      <c r="M2174" t="s">
        <v>225</v>
      </c>
      <c r="O2174">
        <v>1</v>
      </c>
    </row>
    <row r="2175" spans="1:15">
      <c r="A2175">
        <v>2020</v>
      </c>
      <c r="B2175" t="s">
        <v>227</v>
      </c>
      <c r="D2175" t="s">
        <v>227</v>
      </c>
      <c r="F2175">
        <v>7181</v>
      </c>
      <c r="I2175" t="s">
        <v>227</v>
      </c>
      <c r="J2175">
        <v>3</v>
      </c>
      <c r="K2175">
        <v>9999</v>
      </c>
      <c r="L2175">
        <v>9999</v>
      </c>
      <c r="M2175" t="s">
        <v>268</v>
      </c>
      <c r="O2175">
        <v>1</v>
      </c>
    </row>
    <row r="2176" spans="1:15">
      <c r="A2176">
        <v>2020</v>
      </c>
      <c r="B2176" t="s">
        <v>227</v>
      </c>
      <c r="D2176" t="s">
        <v>227</v>
      </c>
      <c r="F2176">
        <v>10509</v>
      </c>
      <c r="I2176" t="s">
        <v>227</v>
      </c>
      <c r="J2176">
        <v>4</v>
      </c>
      <c r="K2176">
        <v>9999</v>
      </c>
      <c r="L2176">
        <v>9999</v>
      </c>
      <c r="M2176" t="s">
        <v>268</v>
      </c>
      <c r="O2176">
        <v>1</v>
      </c>
    </row>
    <row r="2177" spans="1:15">
      <c r="A2177">
        <v>2020</v>
      </c>
      <c r="B2177" t="s">
        <v>226</v>
      </c>
      <c r="C2177">
        <v>1.33255094457455</v>
      </c>
      <c r="D2177" t="s">
        <v>227</v>
      </c>
      <c r="E2177">
        <v>1773398.7735681499</v>
      </c>
      <c r="F2177">
        <v>932</v>
      </c>
      <c r="I2177" t="s">
        <v>229</v>
      </c>
      <c r="J2177">
        <v>1</v>
      </c>
      <c r="K2177">
        <v>9999</v>
      </c>
      <c r="L2177">
        <v>9999</v>
      </c>
      <c r="M2177" t="s">
        <v>268</v>
      </c>
      <c r="N2177">
        <v>0.99968976362692596</v>
      </c>
      <c r="O2177">
        <v>0.99892818863879995</v>
      </c>
    </row>
    <row r="2178" spans="1:15">
      <c r="A2178">
        <v>2020</v>
      </c>
      <c r="B2178" t="s">
        <v>226</v>
      </c>
      <c r="C2178">
        <v>1.33255094457455</v>
      </c>
      <c r="D2178" t="s">
        <v>229</v>
      </c>
      <c r="E2178">
        <v>550.34354010928996</v>
      </c>
      <c r="F2178">
        <v>1</v>
      </c>
      <c r="I2178" t="s">
        <v>229</v>
      </c>
      <c r="J2178">
        <v>1</v>
      </c>
      <c r="K2178">
        <v>9999</v>
      </c>
      <c r="L2178">
        <v>9999</v>
      </c>
      <c r="M2178" t="s">
        <v>268</v>
      </c>
      <c r="N2178">
        <v>3.1023637307388703E-4</v>
      </c>
      <c r="O2178">
        <v>1.07181136120043E-3</v>
      </c>
    </row>
    <row r="2179" spans="1:15">
      <c r="A2179">
        <v>2020</v>
      </c>
      <c r="B2179" t="s">
        <v>227</v>
      </c>
      <c r="C2179">
        <v>2.5919386688349402</v>
      </c>
      <c r="D2179" t="s">
        <v>227</v>
      </c>
      <c r="E2179">
        <v>71045.038912765696</v>
      </c>
      <c r="F2179">
        <v>26</v>
      </c>
      <c r="I2179" t="s">
        <v>229</v>
      </c>
      <c r="J2179">
        <v>1</v>
      </c>
      <c r="K2179">
        <v>9999</v>
      </c>
      <c r="L2179">
        <v>9999</v>
      </c>
      <c r="M2179" t="s">
        <v>268</v>
      </c>
      <c r="N2179">
        <v>1</v>
      </c>
      <c r="O2179">
        <v>1</v>
      </c>
    </row>
    <row r="2180" spans="1:15">
      <c r="A2180">
        <v>2020</v>
      </c>
      <c r="B2180" t="s">
        <v>231</v>
      </c>
      <c r="C2180">
        <v>1.9295612864977001</v>
      </c>
      <c r="D2180" t="s">
        <v>227</v>
      </c>
      <c r="E2180">
        <v>96277.389951089397</v>
      </c>
      <c r="F2180">
        <v>39</v>
      </c>
      <c r="I2180" t="s">
        <v>229</v>
      </c>
      <c r="J2180">
        <v>1</v>
      </c>
      <c r="K2180">
        <v>9999</v>
      </c>
      <c r="L2180">
        <v>9999</v>
      </c>
      <c r="M2180" t="s">
        <v>268</v>
      </c>
      <c r="N2180">
        <v>0.994459281699685</v>
      </c>
      <c r="O2180">
        <v>0.97499999999999998</v>
      </c>
    </row>
    <row r="2181" spans="1:15">
      <c r="A2181">
        <v>2020</v>
      </c>
      <c r="B2181" t="s">
        <v>231</v>
      </c>
      <c r="C2181">
        <v>1.9295612864977001</v>
      </c>
      <c r="D2181" t="s">
        <v>229</v>
      </c>
      <c r="E2181">
        <v>536.41803764636097</v>
      </c>
      <c r="F2181">
        <v>1</v>
      </c>
      <c r="I2181" t="s">
        <v>229</v>
      </c>
      <c r="J2181">
        <v>1</v>
      </c>
      <c r="K2181">
        <v>9999</v>
      </c>
      <c r="L2181">
        <v>9999</v>
      </c>
      <c r="M2181" t="s">
        <v>268</v>
      </c>
      <c r="N2181">
        <v>5.5407183003148997E-3</v>
      </c>
      <c r="O2181">
        <v>2.5000000000000001E-2</v>
      </c>
    </row>
    <row r="2182" spans="1:15">
      <c r="A2182">
        <v>2020</v>
      </c>
      <c r="B2182" t="s">
        <v>235</v>
      </c>
      <c r="C2182">
        <v>1.3064977991945499</v>
      </c>
      <c r="D2182" t="s">
        <v>227</v>
      </c>
      <c r="E2182">
        <v>8142936.9756609099</v>
      </c>
      <c r="F2182">
        <v>6253</v>
      </c>
      <c r="I2182" t="s">
        <v>229</v>
      </c>
      <c r="J2182">
        <v>1</v>
      </c>
      <c r="K2182">
        <v>9999</v>
      </c>
      <c r="L2182">
        <v>9999</v>
      </c>
      <c r="M2182" t="s">
        <v>268</v>
      </c>
      <c r="N2182">
        <v>0.98353863682270404</v>
      </c>
      <c r="O2182">
        <v>0.94914996964177301</v>
      </c>
    </row>
    <row r="2183" spans="1:15">
      <c r="A2183">
        <v>2020</v>
      </c>
      <c r="B2183" t="s">
        <v>235</v>
      </c>
      <c r="C2183">
        <v>1.3064977991945499</v>
      </c>
      <c r="D2183" t="s">
        <v>229</v>
      </c>
      <c r="E2183">
        <v>123342.53772856</v>
      </c>
      <c r="F2183">
        <v>306</v>
      </c>
      <c r="I2183" t="s">
        <v>229</v>
      </c>
      <c r="J2183">
        <v>1</v>
      </c>
      <c r="K2183">
        <v>9999</v>
      </c>
      <c r="L2183">
        <v>9999</v>
      </c>
      <c r="M2183" t="s">
        <v>268</v>
      </c>
      <c r="N2183">
        <v>1.4897837448871401E-2</v>
      </c>
      <c r="O2183">
        <v>4.6448087431693999E-2</v>
      </c>
    </row>
    <row r="2184" spans="1:15">
      <c r="A2184">
        <v>2020</v>
      </c>
      <c r="B2184" t="s">
        <v>235</v>
      </c>
      <c r="C2184">
        <v>1.3064977991945499</v>
      </c>
      <c r="D2184" t="s">
        <v>233</v>
      </c>
      <c r="E2184">
        <v>12944.7801944196</v>
      </c>
      <c r="F2184">
        <v>29</v>
      </c>
      <c r="I2184" t="s">
        <v>229</v>
      </c>
      <c r="J2184">
        <v>1</v>
      </c>
      <c r="K2184">
        <v>9999</v>
      </c>
      <c r="L2184">
        <v>9999</v>
      </c>
      <c r="M2184" t="s">
        <v>268</v>
      </c>
      <c r="N2184">
        <v>1.5635257284249901E-3</v>
      </c>
      <c r="O2184">
        <v>4.4019429265330897E-3</v>
      </c>
    </row>
    <row r="2185" spans="1:15">
      <c r="A2185">
        <v>2020</v>
      </c>
      <c r="B2185" t="s">
        <v>227</v>
      </c>
      <c r="D2185" t="s">
        <v>227</v>
      </c>
      <c r="F2185">
        <v>352</v>
      </c>
      <c r="I2185" t="s">
        <v>229</v>
      </c>
      <c r="J2185">
        <v>2</v>
      </c>
      <c r="K2185">
        <v>9999</v>
      </c>
      <c r="L2185">
        <v>9999</v>
      </c>
      <c r="M2185" t="s">
        <v>268</v>
      </c>
      <c r="O2185">
        <v>1</v>
      </c>
    </row>
    <row r="2186" spans="1:15">
      <c r="A2186">
        <v>2020</v>
      </c>
      <c r="B2186" t="s">
        <v>227</v>
      </c>
      <c r="D2186" t="s">
        <v>227</v>
      </c>
      <c r="F2186">
        <v>2502</v>
      </c>
      <c r="I2186" t="s">
        <v>229</v>
      </c>
      <c r="J2186">
        <v>3</v>
      </c>
      <c r="K2186">
        <v>9999</v>
      </c>
      <c r="L2186">
        <v>9999</v>
      </c>
      <c r="M2186" t="s">
        <v>268</v>
      </c>
      <c r="O2186">
        <v>1</v>
      </c>
    </row>
    <row r="2187" spans="1:15">
      <c r="A2187">
        <v>2020</v>
      </c>
      <c r="B2187" t="s">
        <v>231</v>
      </c>
      <c r="D2187" t="s">
        <v>227</v>
      </c>
      <c r="F2187">
        <v>3</v>
      </c>
      <c r="I2187" t="s">
        <v>229</v>
      </c>
      <c r="J2187">
        <v>3</v>
      </c>
      <c r="K2187">
        <v>9999</v>
      </c>
      <c r="L2187">
        <v>9999</v>
      </c>
      <c r="M2187" t="s">
        <v>268</v>
      </c>
      <c r="O2187">
        <v>1</v>
      </c>
    </row>
    <row r="2188" spans="1:15">
      <c r="A2188">
        <v>2020</v>
      </c>
      <c r="B2188" t="s">
        <v>227</v>
      </c>
      <c r="D2188" t="s">
        <v>227</v>
      </c>
      <c r="F2188">
        <v>3452</v>
      </c>
      <c r="I2188" t="s">
        <v>229</v>
      </c>
      <c r="J2188">
        <v>4</v>
      </c>
      <c r="K2188">
        <v>9999</v>
      </c>
      <c r="L2188">
        <v>9999</v>
      </c>
      <c r="M2188" t="s">
        <v>268</v>
      </c>
      <c r="O2188">
        <v>1</v>
      </c>
    </row>
    <row r="2189" spans="1:15">
      <c r="A2189">
        <v>2020</v>
      </c>
      <c r="B2189" t="s">
        <v>226</v>
      </c>
      <c r="C2189">
        <v>1.33255094457455</v>
      </c>
      <c r="D2189" t="s">
        <v>227</v>
      </c>
      <c r="E2189">
        <v>1659.02592599532</v>
      </c>
      <c r="F2189">
        <v>1</v>
      </c>
      <c r="I2189" t="s">
        <v>233</v>
      </c>
      <c r="J2189">
        <v>1</v>
      </c>
      <c r="K2189">
        <v>9999</v>
      </c>
      <c r="L2189">
        <v>9999</v>
      </c>
      <c r="M2189" t="s">
        <v>268</v>
      </c>
      <c r="N2189">
        <v>3.11007025761124E-4</v>
      </c>
      <c r="O2189">
        <v>3.3344448149383099E-4</v>
      </c>
    </row>
    <row r="2190" spans="1:15">
      <c r="A2190">
        <v>2020</v>
      </c>
      <c r="B2190" t="s">
        <v>226</v>
      </c>
      <c r="C2190">
        <v>1.33255094457455</v>
      </c>
      <c r="D2190" t="s">
        <v>229</v>
      </c>
      <c r="E2190">
        <v>3873749.5817952198</v>
      </c>
      <c r="F2190">
        <v>2194</v>
      </c>
      <c r="I2190" t="s">
        <v>233</v>
      </c>
      <c r="J2190">
        <v>1</v>
      </c>
      <c r="K2190">
        <v>9999</v>
      </c>
      <c r="L2190">
        <v>9999</v>
      </c>
      <c r="M2190" t="s">
        <v>268</v>
      </c>
      <c r="N2190">
        <v>0.72618716627634705</v>
      </c>
      <c r="O2190">
        <v>0.73157719239746599</v>
      </c>
    </row>
    <row r="2191" spans="1:15">
      <c r="A2191">
        <v>2020</v>
      </c>
      <c r="B2191" t="s">
        <v>226</v>
      </c>
      <c r="C2191">
        <v>1.33255094457455</v>
      </c>
      <c r="D2191" t="s">
        <v>231</v>
      </c>
      <c r="E2191">
        <v>4078.9384413427001</v>
      </c>
      <c r="F2191">
        <v>2</v>
      </c>
      <c r="I2191" t="s">
        <v>233</v>
      </c>
      <c r="J2191">
        <v>1</v>
      </c>
      <c r="K2191">
        <v>9999</v>
      </c>
      <c r="L2191">
        <v>9999</v>
      </c>
      <c r="M2191" t="s">
        <v>268</v>
      </c>
      <c r="N2191">
        <v>7.6465261514441804E-4</v>
      </c>
      <c r="O2191">
        <v>6.6688896298766295E-4</v>
      </c>
    </row>
    <row r="2192" spans="1:15">
      <c r="A2192">
        <v>2020</v>
      </c>
      <c r="B2192" t="s">
        <v>226</v>
      </c>
      <c r="C2192">
        <v>1.33255094457455</v>
      </c>
      <c r="D2192" t="s">
        <v>233</v>
      </c>
      <c r="E2192">
        <v>1454880.4538374401</v>
      </c>
      <c r="F2192">
        <v>802</v>
      </c>
      <c r="I2192" t="s">
        <v>233</v>
      </c>
      <c r="J2192">
        <v>1</v>
      </c>
      <c r="K2192">
        <v>9999</v>
      </c>
      <c r="L2192">
        <v>9999</v>
      </c>
      <c r="M2192" t="s">
        <v>268</v>
      </c>
      <c r="N2192">
        <v>0.272737174082748</v>
      </c>
      <c r="O2192">
        <v>0.26742247415805298</v>
      </c>
    </row>
    <row r="2193" spans="1:15">
      <c r="A2193">
        <v>2020</v>
      </c>
      <c r="B2193" t="s">
        <v>227</v>
      </c>
      <c r="C2193">
        <v>2.5919386688349402</v>
      </c>
      <c r="D2193" t="s">
        <v>227</v>
      </c>
      <c r="E2193">
        <v>24086.886049483099</v>
      </c>
      <c r="F2193">
        <v>11</v>
      </c>
      <c r="I2193" t="s">
        <v>233</v>
      </c>
      <c r="J2193">
        <v>1</v>
      </c>
      <c r="K2193">
        <v>9999</v>
      </c>
      <c r="L2193">
        <v>9999</v>
      </c>
      <c r="M2193" t="s">
        <v>268</v>
      </c>
      <c r="N2193">
        <v>0.539725868277384</v>
      </c>
      <c r="O2193">
        <v>0.52380952380952395</v>
      </c>
    </row>
    <row r="2194" spans="1:15">
      <c r="A2194">
        <v>2020</v>
      </c>
      <c r="B2194" t="s">
        <v>227</v>
      </c>
      <c r="C2194">
        <v>2.5919386688349402</v>
      </c>
      <c r="D2194" t="s">
        <v>229</v>
      </c>
      <c r="E2194">
        <v>20541.113950516901</v>
      </c>
      <c r="F2194">
        <v>10</v>
      </c>
      <c r="I2194" t="s">
        <v>233</v>
      </c>
      <c r="J2194">
        <v>1</v>
      </c>
      <c r="K2194">
        <v>9999</v>
      </c>
      <c r="L2194">
        <v>9999</v>
      </c>
      <c r="M2194" t="s">
        <v>268</v>
      </c>
      <c r="N2194">
        <v>0.460274131722616</v>
      </c>
      <c r="O2194">
        <v>0.476190476190476</v>
      </c>
    </row>
    <row r="2195" spans="1:15">
      <c r="A2195">
        <v>2020</v>
      </c>
      <c r="B2195" t="s">
        <v>231</v>
      </c>
      <c r="C2195">
        <v>1.9295612864977001</v>
      </c>
      <c r="D2195" t="s">
        <v>229</v>
      </c>
      <c r="E2195">
        <v>67059.972950941199</v>
      </c>
      <c r="F2195">
        <v>37</v>
      </c>
      <c r="I2195" t="s">
        <v>233</v>
      </c>
      <c r="J2195">
        <v>1</v>
      </c>
      <c r="K2195">
        <v>9999</v>
      </c>
      <c r="L2195">
        <v>9999</v>
      </c>
      <c r="M2195" t="s">
        <v>268</v>
      </c>
      <c r="N2195">
        <v>0.643878760930784</v>
      </c>
      <c r="O2195">
        <v>0.69811320754716999</v>
      </c>
    </row>
    <row r="2196" spans="1:15">
      <c r="A2196">
        <v>2020</v>
      </c>
      <c r="B2196" t="s">
        <v>231</v>
      </c>
      <c r="C2196">
        <v>1.9295612864977001</v>
      </c>
      <c r="D2196" t="s">
        <v>231</v>
      </c>
      <c r="E2196">
        <v>6589.4517933896504</v>
      </c>
      <c r="F2196">
        <v>2</v>
      </c>
      <c r="I2196" t="s">
        <v>233</v>
      </c>
      <c r="J2196">
        <v>1</v>
      </c>
      <c r="K2196">
        <v>9999</v>
      </c>
      <c r="L2196">
        <v>9999</v>
      </c>
      <c r="M2196" t="s">
        <v>268</v>
      </c>
      <c r="N2196">
        <v>6.3268860234178201E-2</v>
      </c>
      <c r="O2196">
        <v>3.77358490566038E-2</v>
      </c>
    </row>
    <row r="2197" spans="1:15">
      <c r="A2197">
        <v>2020</v>
      </c>
      <c r="B2197" t="s">
        <v>231</v>
      </c>
      <c r="C2197">
        <v>1.9295612864977001</v>
      </c>
      <c r="D2197" t="s">
        <v>233</v>
      </c>
      <c r="E2197">
        <v>30500.575255669199</v>
      </c>
      <c r="F2197">
        <v>14</v>
      </c>
      <c r="I2197" t="s">
        <v>233</v>
      </c>
      <c r="J2197">
        <v>1</v>
      </c>
      <c r="K2197">
        <v>9999</v>
      </c>
      <c r="L2197">
        <v>9999</v>
      </c>
      <c r="M2197" t="s">
        <v>268</v>
      </c>
      <c r="N2197">
        <v>0.29285237883503801</v>
      </c>
      <c r="O2197">
        <v>0.26415094339622602</v>
      </c>
    </row>
    <row r="2198" spans="1:15">
      <c r="A2198">
        <v>2020</v>
      </c>
      <c r="B2198" t="s">
        <v>235</v>
      </c>
      <c r="C2198">
        <v>1.3064977991945499</v>
      </c>
      <c r="D2198" t="s">
        <v>227</v>
      </c>
      <c r="E2198">
        <v>4725.6025396866899</v>
      </c>
      <c r="F2198">
        <v>4</v>
      </c>
      <c r="I2198" t="s">
        <v>233</v>
      </c>
      <c r="J2198">
        <v>1</v>
      </c>
      <c r="K2198">
        <v>9999</v>
      </c>
      <c r="L2198">
        <v>9999</v>
      </c>
      <c r="M2198" t="s">
        <v>268</v>
      </c>
      <c r="N2198">
        <v>1.7494232876437399E-4</v>
      </c>
      <c r="O2198">
        <v>1.68385603030941E-4</v>
      </c>
    </row>
    <row r="2199" spans="1:15">
      <c r="A2199">
        <v>2020</v>
      </c>
      <c r="B2199" t="s">
        <v>235</v>
      </c>
      <c r="C2199">
        <v>1.3064977991945499</v>
      </c>
      <c r="D2199" t="s">
        <v>229</v>
      </c>
      <c r="E2199">
        <v>19621974.273635499</v>
      </c>
      <c r="F2199">
        <v>17516</v>
      </c>
      <c r="I2199" t="s">
        <v>233</v>
      </c>
      <c r="J2199">
        <v>1</v>
      </c>
      <c r="K2199">
        <v>9999</v>
      </c>
      <c r="L2199">
        <v>9999</v>
      </c>
      <c r="M2199" t="s">
        <v>268</v>
      </c>
      <c r="N2199">
        <v>0.726407658188711</v>
      </c>
      <c r="O2199">
        <v>0.73736055567249004</v>
      </c>
    </row>
    <row r="2200" spans="1:15">
      <c r="A2200">
        <v>2020</v>
      </c>
      <c r="B2200" t="s">
        <v>235</v>
      </c>
      <c r="C2200">
        <v>1.3064977991945499</v>
      </c>
      <c r="D2200" t="s">
        <v>231</v>
      </c>
      <c r="E2200">
        <v>22979.989790032902</v>
      </c>
      <c r="F2200">
        <v>16</v>
      </c>
      <c r="I2200" t="s">
        <v>233</v>
      </c>
      <c r="J2200">
        <v>1</v>
      </c>
      <c r="K2200">
        <v>9999</v>
      </c>
      <c r="L2200">
        <v>9999</v>
      </c>
      <c r="M2200" t="s">
        <v>268</v>
      </c>
      <c r="N2200">
        <v>8.5072176406872195E-4</v>
      </c>
      <c r="O2200">
        <v>6.7354241212376302E-4</v>
      </c>
    </row>
    <row r="2201" spans="1:15">
      <c r="A2201">
        <v>2020</v>
      </c>
      <c r="B2201" t="s">
        <v>235</v>
      </c>
      <c r="C2201">
        <v>1.3064977991945499</v>
      </c>
      <c r="D2201" t="s">
        <v>233</v>
      </c>
      <c r="E2201">
        <v>7362665.1340347501</v>
      </c>
      <c r="F2201">
        <v>6219</v>
      </c>
      <c r="I2201" t="s">
        <v>233</v>
      </c>
      <c r="J2201">
        <v>1</v>
      </c>
      <c r="K2201">
        <v>9999</v>
      </c>
      <c r="L2201">
        <v>9999</v>
      </c>
      <c r="M2201" t="s">
        <v>268</v>
      </c>
      <c r="N2201">
        <v>0.272566677718456</v>
      </c>
      <c r="O2201">
        <v>0.26179751631235498</v>
      </c>
    </row>
    <row r="2202" spans="1:15">
      <c r="A2202">
        <v>2020</v>
      </c>
      <c r="B2202" t="s">
        <v>227</v>
      </c>
      <c r="D2202" t="s">
        <v>227</v>
      </c>
      <c r="F2202">
        <v>833</v>
      </c>
      <c r="I2202" t="s">
        <v>233</v>
      </c>
      <c r="J2202">
        <v>2</v>
      </c>
      <c r="K2202">
        <v>9999</v>
      </c>
      <c r="L2202">
        <v>9999</v>
      </c>
      <c r="M2202" t="s">
        <v>268</v>
      </c>
      <c r="O2202">
        <v>1</v>
      </c>
    </row>
    <row r="2203" spans="1:15">
      <c r="A2203">
        <v>2020</v>
      </c>
      <c r="B2203" t="s">
        <v>227</v>
      </c>
      <c r="D2203" t="s">
        <v>227</v>
      </c>
      <c r="F2203">
        <v>10486</v>
      </c>
      <c r="I2203" t="s">
        <v>233</v>
      </c>
      <c r="J2203">
        <v>3</v>
      </c>
      <c r="K2203">
        <v>9999</v>
      </c>
      <c r="L2203">
        <v>9999</v>
      </c>
      <c r="M2203" t="s">
        <v>268</v>
      </c>
      <c r="O2203">
        <v>1</v>
      </c>
    </row>
    <row r="2204" spans="1:15">
      <c r="A2204">
        <v>2020</v>
      </c>
      <c r="B2204" t="s">
        <v>227</v>
      </c>
      <c r="D2204" t="s">
        <v>227</v>
      </c>
      <c r="F2204">
        <v>7181</v>
      </c>
      <c r="I2204" t="s">
        <v>227</v>
      </c>
      <c r="J2204">
        <v>3</v>
      </c>
      <c r="K2204">
        <v>-9</v>
      </c>
      <c r="L2204">
        <v>9999</v>
      </c>
      <c r="M2204" t="s">
        <v>268</v>
      </c>
      <c r="O2204">
        <v>1</v>
      </c>
    </row>
    <row r="2205" spans="1:15">
      <c r="A2205">
        <v>2020</v>
      </c>
      <c r="B2205" t="s">
        <v>227</v>
      </c>
      <c r="D2205" t="s">
        <v>227</v>
      </c>
      <c r="F2205">
        <v>10508</v>
      </c>
      <c r="I2205" t="s">
        <v>227</v>
      </c>
      <c r="J2205">
        <v>4</v>
      </c>
      <c r="K2205">
        <v>-9</v>
      </c>
      <c r="L2205">
        <v>9999</v>
      </c>
      <c r="M2205" t="s">
        <v>268</v>
      </c>
      <c r="O2205">
        <v>1</v>
      </c>
    </row>
    <row r="2206" spans="1:15">
      <c r="A2206">
        <v>2020</v>
      </c>
      <c r="B2206" t="s">
        <v>227</v>
      </c>
      <c r="D2206" t="s">
        <v>227</v>
      </c>
      <c r="F2206">
        <v>1</v>
      </c>
      <c r="I2206" t="s">
        <v>227</v>
      </c>
      <c r="J2206">
        <v>4</v>
      </c>
      <c r="K2206">
        <v>-8</v>
      </c>
      <c r="L2206">
        <v>9999</v>
      </c>
      <c r="M2206" t="s">
        <v>268</v>
      </c>
      <c r="O2206">
        <v>1</v>
      </c>
    </row>
    <row r="2207" spans="1:15">
      <c r="A2207">
        <v>2020</v>
      </c>
      <c r="B2207" t="s">
        <v>226</v>
      </c>
      <c r="C2207">
        <v>1.33255094457455</v>
      </c>
      <c r="D2207" t="s">
        <v>227</v>
      </c>
      <c r="E2207">
        <v>18911.563005402</v>
      </c>
      <c r="F2207">
        <v>9</v>
      </c>
      <c r="I2207" t="s">
        <v>229</v>
      </c>
      <c r="J2207">
        <v>1</v>
      </c>
      <c r="K2207">
        <v>-8</v>
      </c>
      <c r="L2207">
        <v>9999</v>
      </c>
      <c r="M2207" t="s">
        <v>268</v>
      </c>
      <c r="N2207">
        <v>1</v>
      </c>
      <c r="O2207">
        <v>1</v>
      </c>
    </row>
    <row r="2208" spans="1:15">
      <c r="A2208">
        <v>2020</v>
      </c>
      <c r="B2208" t="s">
        <v>226</v>
      </c>
      <c r="C2208">
        <v>1.33255094457455</v>
      </c>
      <c r="D2208" t="s">
        <v>227</v>
      </c>
      <c r="E2208">
        <v>923.45780459016396</v>
      </c>
      <c r="F2208">
        <v>1</v>
      </c>
      <c r="I2208" t="s">
        <v>229</v>
      </c>
      <c r="J2208">
        <v>1</v>
      </c>
      <c r="K2208">
        <v>2</v>
      </c>
      <c r="L2208">
        <v>9999</v>
      </c>
      <c r="M2208" t="s">
        <v>268</v>
      </c>
      <c r="N2208">
        <v>1</v>
      </c>
      <c r="O2208">
        <v>1</v>
      </c>
    </row>
    <row r="2209" spans="1:15">
      <c r="A2209">
        <v>2020</v>
      </c>
      <c r="B2209" t="s">
        <v>226</v>
      </c>
      <c r="C2209">
        <v>1.33255094457455</v>
      </c>
      <c r="D2209" t="s">
        <v>227</v>
      </c>
      <c r="E2209">
        <v>70061.531012896201</v>
      </c>
      <c r="F2209">
        <v>37</v>
      </c>
      <c r="I2209" t="s">
        <v>229</v>
      </c>
      <c r="J2209">
        <v>1</v>
      </c>
      <c r="K2209">
        <v>3</v>
      </c>
      <c r="L2209">
        <v>9999</v>
      </c>
      <c r="M2209" t="s">
        <v>268</v>
      </c>
      <c r="N2209">
        <v>0.99220607661823002</v>
      </c>
      <c r="O2209">
        <v>0.97368421052631604</v>
      </c>
    </row>
    <row r="2210" spans="1:15">
      <c r="A2210">
        <v>2020</v>
      </c>
      <c r="B2210" t="s">
        <v>226</v>
      </c>
      <c r="C2210">
        <v>1.33255094457455</v>
      </c>
      <c r="D2210" t="s">
        <v>229</v>
      </c>
      <c r="E2210">
        <v>550.34354010928996</v>
      </c>
      <c r="F2210">
        <v>1</v>
      </c>
      <c r="I2210" t="s">
        <v>229</v>
      </c>
      <c r="J2210">
        <v>1</v>
      </c>
      <c r="K2210">
        <v>3</v>
      </c>
      <c r="L2210">
        <v>9999</v>
      </c>
      <c r="M2210" t="s">
        <v>268</v>
      </c>
      <c r="N2210">
        <v>7.7939233817701497E-3</v>
      </c>
      <c r="O2210">
        <v>2.6315789473684199E-2</v>
      </c>
    </row>
    <row r="2211" spans="1:15">
      <c r="A2211">
        <v>2020</v>
      </c>
      <c r="B2211" t="s">
        <v>226</v>
      </c>
      <c r="C2211">
        <v>1.33255094457455</v>
      </c>
      <c r="D2211" t="s">
        <v>227</v>
      </c>
      <c r="E2211">
        <v>3122.1668631381699</v>
      </c>
      <c r="F2211">
        <v>2</v>
      </c>
      <c r="I2211" t="s">
        <v>229</v>
      </c>
      <c r="J2211">
        <v>1</v>
      </c>
      <c r="K2211">
        <v>4</v>
      </c>
      <c r="L2211">
        <v>9999</v>
      </c>
      <c r="M2211" t="s">
        <v>268</v>
      </c>
      <c r="N2211">
        <v>1</v>
      </c>
      <c r="O2211">
        <v>1</v>
      </c>
    </row>
    <row r="2212" spans="1:15">
      <c r="A2212">
        <v>2020</v>
      </c>
      <c r="B2212" t="s">
        <v>226</v>
      </c>
      <c r="C2212">
        <v>1.33255094457455</v>
      </c>
      <c r="D2212" t="s">
        <v>227</v>
      </c>
      <c r="E2212">
        <v>10405.8903261827</v>
      </c>
      <c r="F2212">
        <v>7</v>
      </c>
      <c r="I2212" t="s">
        <v>229</v>
      </c>
      <c r="J2212">
        <v>1</v>
      </c>
      <c r="K2212">
        <v>5</v>
      </c>
      <c r="L2212">
        <v>9999</v>
      </c>
      <c r="M2212" t="s">
        <v>268</v>
      </c>
      <c r="N2212">
        <v>1</v>
      </c>
      <c r="O2212">
        <v>1</v>
      </c>
    </row>
    <row r="2213" spans="1:15">
      <c r="A2213">
        <v>2020</v>
      </c>
      <c r="B2213" t="s">
        <v>226</v>
      </c>
      <c r="C2213">
        <v>1.33255094457455</v>
      </c>
      <c r="D2213" t="s">
        <v>227</v>
      </c>
      <c r="E2213">
        <v>126544.367900578</v>
      </c>
      <c r="F2213">
        <v>66</v>
      </c>
      <c r="I2213" t="s">
        <v>229</v>
      </c>
      <c r="J2213">
        <v>1</v>
      </c>
      <c r="K2213">
        <v>6</v>
      </c>
      <c r="L2213">
        <v>9999</v>
      </c>
      <c r="M2213" t="s">
        <v>268</v>
      </c>
      <c r="N2213">
        <v>1</v>
      </c>
      <c r="O2213">
        <v>1</v>
      </c>
    </row>
    <row r="2214" spans="1:15">
      <c r="A2214">
        <v>2020</v>
      </c>
      <c r="B2214" t="s">
        <v>226</v>
      </c>
      <c r="C2214">
        <v>1.33255094457455</v>
      </c>
      <c r="D2214" t="s">
        <v>227</v>
      </c>
      <c r="E2214">
        <v>149870.67218535501</v>
      </c>
      <c r="F2214">
        <v>83</v>
      </c>
      <c r="I2214" t="s">
        <v>229</v>
      </c>
      <c r="J2214">
        <v>1</v>
      </c>
      <c r="K2214">
        <v>7</v>
      </c>
      <c r="L2214">
        <v>9999</v>
      </c>
      <c r="M2214" t="s">
        <v>268</v>
      </c>
      <c r="N2214">
        <v>1</v>
      </c>
      <c r="O2214">
        <v>1</v>
      </c>
    </row>
    <row r="2215" spans="1:15">
      <c r="A2215">
        <v>2020</v>
      </c>
      <c r="B2215" t="s">
        <v>226</v>
      </c>
      <c r="C2215">
        <v>1.33255094457455</v>
      </c>
      <c r="D2215" t="s">
        <v>227</v>
      </c>
      <c r="E2215">
        <v>105668.624802873</v>
      </c>
      <c r="F2215">
        <v>59</v>
      </c>
      <c r="I2215" t="s">
        <v>229</v>
      </c>
      <c r="J2215">
        <v>1</v>
      </c>
      <c r="K2215">
        <v>8</v>
      </c>
      <c r="L2215">
        <v>9999</v>
      </c>
      <c r="M2215" t="s">
        <v>268</v>
      </c>
      <c r="N2215">
        <v>1</v>
      </c>
      <c r="O2215">
        <v>1</v>
      </c>
    </row>
    <row r="2216" spans="1:15">
      <c r="A2216">
        <v>2020</v>
      </c>
      <c r="B2216" t="s">
        <v>226</v>
      </c>
      <c r="C2216">
        <v>1.33255094457455</v>
      </c>
      <c r="D2216" t="s">
        <v>227</v>
      </c>
      <c r="E2216">
        <v>103613.831246339</v>
      </c>
      <c r="F2216">
        <v>47</v>
      </c>
      <c r="I2216" t="s">
        <v>229</v>
      </c>
      <c r="J2216">
        <v>1</v>
      </c>
      <c r="K2216">
        <v>9</v>
      </c>
      <c r="L2216">
        <v>9999</v>
      </c>
      <c r="M2216" t="s">
        <v>268</v>
      </c>
      <c r="N2216">
        <v>1</v>
      </c>
      <c r="O2216">
        <v>1</v>
      </c>
    </row>
    <row r="2217" spans="1:15">
      <c r="A2217">
        <v>2020</v>
      </c>
      <c r="B2217" t="s">
        <v>226</v>
      </c>
      <c r="C2217">
        <v>1.33255094457455</v>
      </c>
      <c r="D2217" t="s">
        <v>227</v>
      </c>
      <c r="E2217">
        <v>108880.072579297</v>
      </c>
      <c r="F2217">
        <v>61</v>
      </c>
      <c r="I2217" t="s">
        <v>229</v>
      </c>
      <c r="J2217">
        <v>1</v>
      </c>
      <c r="K2217">
        <v>10</v>
      </c>
      <c r="L2217">
        <v>9999</v>
      </c>
      <c r="M2217" t="s">
        <v>268</v>
      </c>
      <c r="N2217">
        <v>1</v>
      </c>
      <c r="O2217">
        <v>1</v>
      </c>
    </row>
    <row r="2218" spans="1:15">
      <c r="A2218">
        <v>2020</v>
      </c>
      <c r="B2218" t="s">
        <v>226</v>
      </c>
      <c r="C2218">
        <v>1.33255094457455</v>
      </c>
      <c r="D2218" t="s">
        <v>227</v>
      </c>
      <c r="E2218">
        <v>131841.257905262</v>
      </c>
      <c r="F2218">
        <v>68</v>
      </c>
      <c r="I2218" t="s">
        <v>229</v>
      </c>
      <c r="J2218">
        <v>1</v>
      </c>
      <c r="K2218">
        <v>11</v>
      </c>
      <c r="L2218">
        <v>9999</v>
      </c>
      <c r="M2218" t="s">
        <v>268</v>
      </c>
      <c r="N2218">
        <v>1</v>
      </c>
      <c r="O2218">
        <v>1</v>
      </c>
    </row>
    <row r="2219" spans="1:15">
      <c r="A2219">
        <v>2020</v>
      </c>
      <c r="B2219" t="s">
        <v>226</v>
      </c>
      <c r="C2219">
        <v>1.33255094457455</v>
      </c>
      <c r="D2219" t="s">
        <v>227</v>
      </c>
      <c r="E2219">
        <v>19727.0841834817</v>
      </c>
      <c r="F2219">
        <v>13</v>
      </c>
      <c r="I2219" t="s">
        <v>229</v>
      </c>
      <c r="J2219">
        <v>1</v>
      </c>
      <c r="K2219">
        <v>12</v>
      </c>
      <c r="L2219">
        <v>9999</v>
      </c>
      <c r="M2219" t="s">
        <v>268</v>
      </c>
      <c r="N2219">
        <v>1</v>
      </c>
      <c r="O2219">
        <v>1</v>
      </c>
    </row>
    <row r="2220" spans="1:15">
      <c r="A2220">
        <v>2020</v>
      </c>
      <c r="B2220" t="s">
        <v>226</v>
      </c>
      <c r="C2220">
        <v>1.33255094457455</v>
      </c>
      <c r="D2220" t="s">
        <v>227</v>
      </c>
      <c r="E2220">
        <v>228431.21312274801</v>
      </c>
      <c r="F2220">
        <v>119</v>
      </c>
      <c r="I2220" t="s">
        <v>229</v>
      </c>
      <c r="J2220">
        <v>1</v>
      </c>
      <c r="K2220">
        <v>13</v>
      </c>
      <c r="L2220">
        <v>9999</v>
      </c>
      <c r="M2220" t="s">
        <v>268</v>
      </c>
      <c r="N2220">
        <v>1</v>
      </c>
      <c r="O2220">
        <v>1</v>
      </c>
    </row>
    <row r="2221" spans="1:15">
      <c r="A2221">
        <v>2020</v>
      </c>
      <c r="B2221" t="s">
        <v>226</v>
      </c>
      <c r="C2221">
        <v>1.33255094457455</v>
      </c>
      <c r="D2221" t="s">
        <v>227</v>
      </c>
      <c r="E2221">
        <v>118064.01368930499</v>
      </c>
      <c r="F2221">
        <v>56</v>
      </c>
      <c r="I2221" t="s">
        <v>229</v>
      </c>
      <c r="J2221">
        <v>1</v>
      </c>
      <c r="K2221">
        <v>14</v>
      </c>
      <c r="L2221">
        <v>9999</v>
      </c>
      <c r="M2221" t="s">
        <v>268</v>
      </c>
      <c r="N2221">
        <v>1</v>
      </c>
      <c r="O2221">
        <v>1</v>
      </c>
    </row>
    <row r="2222" spans="1:15">
      <c r="A2222">
        <v>2020</v>
      </c>
      <c r="B2222" t="s">
        <v>226</v>
      </c>
      <c r="C2222">
        <v>1.33255094457455</v>
      </c>
      <c r="D2222" t="s">
        <v>227</v>
      </c>
      <c r="E2222">
        <v>101253.883523497</v>
      </c>
      <c r="F2222">
        <v>62</v>
      </c>
      <c r="I2222" t="s">
        <v>229</v>
      </c>
      <c r="J2222">
        <v>1</v>
      </c>
      <c r="K2222">
        <v>15</v>
      </c>
      <c r="L2222">
        <v>9999</v>
      </c>
      <c r="M2222" t="s">
        <v>268</v>
      </c>
      <c r="N2222">
        <v>1</v>
      </c>
      <c r="O2222">
        <v>1</v>
      </c>
    </row>
    <row r="2223" spans="1:15">
      <c r="A2223">
        <v>2020</v>
      </c>
      <c r="B2223" t="s">
        <v>226</v>
      </c>
      <c r="C2223">
        <v>1.33255094457455</v>
      </c>
      <c r="D2223" t="s">
        <v>227</v>
      </c>
      <c r="E2223">
        <v>144577.77983350499</v>
      </c>
      <c r="F2223">
        <v>82</v>
      </c>
      <c r="I2223" t="s">
        <v>229</v>
      </c>
      <c r="J2223">
        <v>1</v>
      </c>
      <c r="K2223">
        <v>16</v>
      </c>
      <c r="L2223">
        <v>9999</v>
      </c>
      <c r="M2223" t="s">
        <v>268</v>
      </c>
      <c r="N2223">
        <v>1</v>
      </c>
      <c r="O2223">
        <v>1</v>
      </c>
    </row>
    <row r="2224" spans="1:15">
      <c r="A2224">
        <v>2020</v>
      </c>
      <c r="B2224" t="s">
        <v>226</v>
      </c>
      <c r="C2224">
        <v>1.33255094457455</v>
      </c>
      <c r="D2224" t="s">
        <v>227</v>
      </c>
      <c r="E2224">
        <v>212831.03921461399</v>
      </c>
      <c r="F2224">
        <v>100</v>
      </c>
      <c r="I2224" t="s">
        <v>229</v>
      </c>
      <c r="J2224">
        <v>1</v>
      </c>
      <c r="K2224">
        <v>17</v>
      </c>
      <c r="L2224">
        <v>9999</v>
      </c>
      <c r="M2224" t="s">
        <v>268</v>
      </c>
      <c r="N2224">
        <v>1</v>
      </c>
      <c r="O2224">
        <v>1</v>
      </c>
    </row>
    <row r="2225" spans="1:15">
      <c r="A2225">
        <v>2020</v>
      </c>
      <c r="B2225" t="s">
        <v>226</v>
      </c>
      <c r="C2225">
        <v>1.33255094457455</v>
      </c>
      <c r="D2225" t="s">
        <v>227</v>
      </c>
      <c r="E2225">
        <v>82102.461348071796</v>
      </c>
      <c r="F2225">
        <v>40</v>
      </c>
      <c r="I2225" t="s">
        <v>229</v>
      </c>
      <c r="J2225">
        <v>1</v>
      </c>
      <c r="K2225">
        <v>18</v>
      </c>
      <c r="L2225">
        <v>9999</v>
      </c>
      <c r="M2225" t="s">
        <v>268</v>
      </c>
      <c r="N2225">
        <v>1</v>
      </c>
      <c r="O2225">
        <v>1</v>
      </c>
    </row>
    <row r="2226" spans="1:15">
      <c r="A2226">
        <v>2020</v>
      </c>
      <c r="B2226" t="s">
        <v>226</v>
      </c>
      <c r="C2226">
        <v>1.33255094457455</v>
      </c>
      <c r="D2226" t="s">
        <v>227</v>
      </c>
      <c r="E2226">
        <v>30271.559807900099</v>
      </c>
      <c r="F2226">
        <v>17</v>
      </c>
      <c r="I2226" t="s">
        <v>229</v>
      </c>
      <c r="J2226">
        <v>1</v>
      </c>
      <c r="K2226">
        <v>19</v>
      </c>
      <c r="L2226">
        <v>9999</v>
      </c>
      <c r="M2226" t="s">
        <v>268</v>
      </c>
      <c r="N2226">
        <v>1</v>
      </c>
      <c r="O2226">
        <v>1</v>
      </c>
    </row>
    <row r="2227" spans="1:15">
      <c r="A2227">
        <v>2020</v>
      </c>
      <c r="B2227" t="s">
        <v>226</v>
      </c>
      <c r="C2227">
        <v>1.33255094457455</v>
      </c>
      <c r="D2227" t="s">
        <v>227</v>
      </c>
      <c r="E2227">
        <v>5362.1850009679902</v>
      </c>
      <c r="F2227">
        <v>2</v>
      </c>
      <c r="I2227" t="s">
        <v>229</v>
      </c>
      <c r="J2227">
        <v>1</v>
      </c>
      <c r="K2227">
        <v>20</v>
      </c>
      <c r="L2227">
        <v>9999</v>
      </c>
      <c r="M2227" t="s">
        <v>268</v>
      </c>
      <c r="N2227">
        <v>1</v>
      </c>
      <c r="O2227">
        <v>1</v>
      </c>
    </row>
    <row r="2228" spans="1:15">
      <c r="A2228">
        <v>2020</v>
      </c>
      <c r="B2228" t="s">
        <v>226</v>
      </c>
      <c r="C2228">
        <v>1.33255094457455</v>
      </c>
      <c r="D2228" t="s">
        <v>227</v>
      </c>
      <c r="E2228">
        <v>934.11821214676002</v>
      </c>
      <c r="F2228">
        <v>1</v>
      </c>
      <c r="I2228" t="s">
        <v>229</v>
      </c>
      <c r="J2228">
        <v>1</v>
      </c>
      <c r="K2228">
        <v>21</v>
      </c>
      <c r="L2228">
        <v>9999</v>
      </c>
      <c r="M2228" t="s">
        <v>268</v>
      </c>
      <c r="N2228">
        <v>1</v>
      </c>
      <c r="O2228">
        <v>1</v>
      </c>
    </row>
    <row r="2229" spans="1:15">
      <c r="A2229">
        <v>2020</v>
      </c>
      <c r="B2229" t="s">
        <v>227</v>
      </c>
      <c r="C2229">
        <v>2.5919386688349402</v>
      </c>
      <c r="D2229" t="s">
        <v>227</v>
      </c>
      <c r="E2229">
        <v>46696.367057730298</v>
      </c>
      <c r="F2229">
        <v>17</v>
      </c>
      <c r="I2229" t="s">
        <v>229</v>
      </c>
      <c r="J2229">
        <v>1</v>
      </c>
      <c r="K2229">
        <v>-9</v>
      </c>
      <c r="L2229">
        <v>9999</v>
      </c>
      <c r="M2229" t="s">
        <v>268</v>
      </c>
      <c r="N2229">
        <v>1</v>
      </c>
      <c r="O2229">
        <v>1</v>
      </c>
    </row>
    <row r="2230" spans="1:15">
      <c r="A2230">
        <v>2020</v>
      </c>
      <c r="B2230" t="s">
        <v>227</v>
      </c>
      <c r="C2230">
        <v>2.5919386688349402</v>
      </c>
      <c r="D2230" t="s">
        <v>227</v>
      </c>
      <c r="E2230">
        <v>2540.0998954582401</v>
      </c>
      <c r="F2230">
        <v>1</v>
      </c>
      <c r="I2230" t="s">
        <v>229</v>
      </c>
      <c r="J2230">
        <v>1</v>
      </c>
      <c r="K2230">
        <v>-8</v>
      </c>
      <c r="L2230">
        <v>9999</v>
      </c>
      <c r="M2230" t="s">
        <v>268</v>
      </c>
      <c r="N2230">
        <v>1</v>
      </c>
      <c r="O2230">
        <v>1</v>
      </c>
    </row>
    <row r="2231" spans="1:15">
      <c r="A2231">
        <v>2020</v>
      </c>
      <c r="B2231" t="s">
        <v>227</v>
      </c>
      <c r="C2231">
        <v>2.5919386688349402</v>
      </c>
      <c r="D2231" t="s">
        <v>227</v>
      </c>
      <c r="E2231">
        <v>2192.7801138343598</v>
      </c>
      <c r="F2231">
        <v>1</v>
      </c>
      <c r="I2231" t="s">
        <v>229</v>
      </c>
      <c r="J2231">
        <v>1</v>
      </c>
      <c r="K2231">
        <v>1</v>
      </c>
      <c r="L2231">
        <v>9999</v>
      </c>
      <c r="M2231" t="s">
        <v>268</v>
      </c>
      <c r="N2231">
        <v>1</v>
      </c>
      <c r="O2231">
        <v>1</v>
      </c>
    </row>
    <row r="2232" spans="1:15">
      <c r="A2232">
        <v>2020</v>
      </c>
      <c r="B2232" t="s">
        <v>227</v>
      </c>
      <c r="C2232">
        <v>2.5919386688349402</v>
      </c>
      <c r="D2232" t="s">
        <v>227</v>
      </c>
      <c r="E2232">
        <v>2197.9639911720301</v>
      </c>
      <c r="F2232">
        <v>1</v>
      </c>
      <c r="I2232" t="s">
        <v>229</v>
      </c>
      <c r="J2232">
        <v>1</v>
      </c>
      <c r="K2232">
        <v>7</v>
      </c>
      <c r="L2232">
        <v>9999</v>
      </c>
      <c r="M2232" t="s">
        <v>268</v>
      </c>
      <c r="N2232">
        <v>1</v>
      </c>
      <c r="O2232">
        <v>1</v>
      </c>
    </row>
    <row r="2233" spans="1:15">
      <c r="A2233">
        <v>2020</v>
      </c>
      <c r="B2233" t="s">
        <v>227</v>
      </c>
      <c r="C2233">
        <v>2.5919386688349402</v>
      </c>
      <c r="D2233" t="s">
        <v>227</v>
      </c>
      <c r="E2233">
        <v>4385.5602276687196</v>
      </c>
      <c r="F2233">
        <v>1</v>
      </c>
      <c r="I2233" t="s">
        <v>229</v>
      </c>
      <c r="J2233">
        <v>1</v>
      </c>
      <c r="K2233">
        <v>11</v>
      </c>
      <c r="L2233">
        <v>9999</v>
      </c>
      <c r="M2233" t="s">
        <v>268</v>
      </c>
      <c r="N2233">
        <v>1</v>
      </c>
      <c r="O2233">
        <v>1</v>
      </c>
    </row>
    <row r="2234" spans="1:15">
      <c r="A2234">
        <v>2020</v>
      </c>
      <c r="B2234" t="s">
        <v>227</v>
      </c>
      <c r="C2234">
        <v>2.5919386688349402</v>
      </c>
      <c r="D2234" t="s">
        <v>227</v>
      </c>
      <c r="E2234">
        <v>2358.6641886398002</v>
      </c>
      <c r="F2234">
        <v>1</v>
      </c>
      <c r="I2234" t="s">
        <v>229</v>
      </c>
      <c r="J2234">
        <v>1</v>
      </c>
      <c r="K2234">
        <v>13</v>
      </c>
      <c r="L2234">
        <v>9999</v>
      </c>
      <c r="M2234" t="s">
        <v>268</v>
      </c>
      <c r="N2234">
        <v>1</v>
      </c>
      <c r="O2234">
        <v>1</v>
      </c>
    </row>
    <row r="2235" spans="1:15">
      <c r="A2235">
        <v>2020</v>
      </c>
      <c r="B2235" t="s">
        <v>227</v>
      </c>
      <c r="C2235">
        <v>2.5919386688349402</v>
      </c>
      <c r="D2235" t="s">
        <v>227</v>
      </c>
      <c r="E2235">
        <v>1886.9313509118399</v>
      </c>
      <c r="F2235">
        <v>1</v>
      </c>
      <c r="I2235" t="s">
        <v>229</v>
      </c>
      <c r="J2235">
        <v>1</v>
      </c>
      <c r="K2235">
        <v>16</v>
      </c>
      <c r="L2235">
        <v>9999</v>
      </c>
      <c r="M2235" t="s">
        <v>268</v>
      </c>
      <c r="N2235">
        <v>1</v>
      </c>
      <c r="O2235">
        <v>1</v>
      </c>
    </row>
    <row r="2236" spans="1:15">
      <c r="A2236">
        <v>2020</v>
      </c>
      <c r="B2236" t="s">
        <v>227</v>
      </c>
      <c r="C2236">
        <v>2.5919386688349402</v>
      </c>
      <c r="D2236" t="s">
        <v>227</v>
      </c>
      <c r="E2236">
        <v>6635.3629922174496</v>
      </c>
      <c r="F2236">
        <v>2</v>
      </c>
      <c r="I2236" t="s">
        <v>229</v>
      </c>
      <c r="J2236">
        <v>1</v>
      </c>
      <c r="K2236">
        <v>17</v>
      </c>
      <c r="L2236">
        <v>9999</v>
      </c>
      <c r="M2236" t="s">
        <v>268</v>
      </c>
      <c r="N2236">
        <v>1</v>
      </c>
      <c r="O2236">
        <v>1</v>
      </c>
    </row>
    <row r="2237" spans="1:15">
      <c r="A2237">
        <v>2020</v>
      </c>
      <c r="B2237" t="s">
        <v>227</v>
      </c>
      <c r="C2237">
        <v>2.5919386688349402</v>
      </c>
      <c r="D2237" t="s">
        <v>227</v>
      </c>
      <c r="E2237">
        <v>2151.309095133</v>
      </c>
      <c r="F2237">
        <v>1</v>
      </c>
      <c r="I2237" t="s">
        <v>229</v>
      </c>
      <c r="J2237">
        <v>1</v>
      </c>
      <c r="K2237">
        <v>18</v>
      </c>
      <c r="L2237">
        <v>9999</v>
      </c>
      <c r="M2237" t="s">
        <v>268</v>
      </c>
      <c r="N2237">
        <v>1</v>
      </c>
      <c r="O2237">
        <v>1</v>
      </c>
    </row>
    <row r="2238" spans="1:15">
      <c r="A2238">
        <v>2020</v>
      </c>
      <c r="B2238" t="s">
        <v>231</v>
      </c>
      <c r="C2238">
        <v>1.9295612864977001</v>
      </c>
      <c r="D2238" t="s">
        <v>227</v>
      </c>
      <c r="E2238">
        <v>1178.9619460501001</v>
      </c>
      <c r="F2238">
        <v>1</v>
      </c>
      <c r="I2238" t="s">
        <v>229</v>
      </c>
      <c r="J2238">
        <v>1</v>
      </c>
      <c r="K2238">
        <v>-8</v>
      </c>
      <c r="L2238">
        <v>9999</v>
      </c>
      <c r="M2238" t="s">
        <v>268</v>
      </c>
      <c r="N2238">
        <v>1</v>
      </c>
      <c r="O2238">
        <v>1</v>
      </c>
    </row>
    <row r="2239" spans="1:15">
      <c r="A2239">
        <v>2020</v>
      </c>
      <c r="B2239" t="s">
        <v>231</v>
      </c>
      <c r="C2239">
        <v>1.9295612864977001</v>
      </c>
      <c r="D2239" t="s">
        <v>227</v>
      </c>
      <c r="E2239">
        <v>1753.97120942641</v>
      </c>
      <c r="F2239">
        <v>1</v>
      </c>
      <c r="I2239" t="s">
        <v>229</v>
      </c>
      <c r="J2239">
        <v>1</v>
      </c>
      <c r="K2239">
        <v>2</v>
      </c>
      <c r="L2239">
        <v>9999</v>
      </c>
      <c r="M2239" t="s">
        <v>268</v>
      </c>
      <c r="N2239">
        <v>1</v>
      </c>
      <c r="O2239">
        <v>1</v>
      </c>
    </row>
    <row r="2240" spans="1:15">
      <c r="A2240">
        <v>2020</v>
      </c>
      <c r="B2240" t="s">
        <v>231</v>
      </c>
      <c r="C2240">
        <v>1.9295612864977001</v>
      </c>
      <c r="D2240" t="s">
        <v>227</v>
      </c>
      <c r="E2240">
        <v>2137.95390543945</v>
      </c>
      <c r="F2240">
        <v>1</v>
      </c>
      <c r="I2240" t="s">
        <v>229</v>
      </c>
      <c r="J2240">
        <v>1</v>
      </c>
      <c r="K2240">
        <v>3</v>
      </c>
      <c r="L2240">
        <v>9999</v>
      </c>
      <c r="M2240" t="s">
        <v>268</v>
      </c>
      <c r="N2240">
        <v>1</v>
      </c>
      <c r="O2240">
        <v>1</v>
      </c>
    </row>
    <row r="2241" spans="1:15">
      <c r="A2241">
        <v>2020</v>
      </c>
      <c r="B2241" t="s">
        <v>231</v>
      </c>
      <c r="C2241">
        <v>1.9295612864977001</v>
      </c>
      <c r="D2241" t="s">
        <v>227</v>
      </c>
      <c r="E2241">
        <v>31027.3454868831</v>
      </c>
      <c r="F2241">
        <v>11</v>
      </c>
      <c r="I2241" t="s">
        <v>229</v>
      </c>
      <c r="J2241">
        <v>1</v>
      </c>
      <c r="K2241">
        <v>6</v>
      </c>
      <c r="L2241">
        <v>9999</v>
      </c>
      <c r="M2241" t="s">
        <v>268</v>
      </c>
      <c r="N2241">
        <v>1</v>
      </c>
      <c r="O2241">
        <v>1</v>
      </c>
    </row>
    <row r="2242" spans="1:15">
      <c r="A2242">
        <v>2020</v>
      </c>
      <c r="B2242" t="s">
        <v>231</v>
      </c>
      <c r="C2242">
        <v>1.9295612864977001</v>
      </c>
      <c r="D2242" t="s">
        <v>227</v>
      </c>
      <c r="E2242">
        <v>11751.028234771</v>
      </c>
      <c r="F2242">
        <v>5</v>
      </c>
      <c r="I2242" t="s">
        <v>229</v>
      </c>
      <c r="J2242">
        <v>1</v>
      </c>
      <c r="K2242">
        <v>7</v>
      </c>
      <c r="L2242">
        <v>9999</v>
      </c>
      <c r="M2242" t="s">
        <v>268</v>
      </c>
      <c r="N2242">
        <v>1</v>
      </c>
      <c r="O2242">
        <v>1</v>
      </c>
    </row>
    <row r="2243" spans="1:15">
      <c r="A2243">
        <v>2020</v>
      </c>
      <c r="B2243" t="s">
        <v>231</v>
      </c>
      <c r="C2243">
        <v>1.9295612864977001</v>
      </c>
      <c r="D2243" t="s">
        <v>227</v>
      </c>
      <c r="E2243">
        <v>10132.1263153994</v>
      </c>
      <c r="F2243">
        <v>4</v>
      </c>
      <c r="I2243" t="s">
        <v>229</v>
      </c>
      <c r="J2243">
        <v>1</v>
      </c>
      <c r="K2243">
        <v>8</v>
      </c>
      <c r="L2243">
        <v>9999</v>
      </c>
      <c r="M2243" t="s">
        <v>268</v>
      </c>
      <c r="N2243">
        <v>0.949719659974679</v>
      </c>
      <c r="O2243">
        <v>0.8</v>
      </c>
    </row>
    <row r="2244" spans="1:15">
      <c r="A2244">
        <v>2020</v>
      </c>
      <c r="B2244" t="s">
        <v>231</v>
      </c>
      <c r="C2244">
        <v>1.9295612864977001</v>
      </c>
      <c r="D2244" t="s">
        <v>229</v>
      </c>
      <c r="E2244">
        <v>536.41803764636097</v>
      </c>
      <c r="F2244">
        <v>1</v>
      </c>
      <c r="I2244" t="s">
        <v>229</v>
      </c>
      <c r="J2244">
        <v>1</v>
      </c>
      <c r="K2244">
        <v>8</v>
      </c>
      <c r="L2244">
        <v>9999</v>
      </c>
      <c r="M2244" t="s">
        <v>268</v>
      </c>
      <c r="N2244">
        <v>5.0280340025321002E-2</v>
      </c>
      <c r="O2244">
        <v>0.2</v>
      </c>
    </row>
    <row r="2245" spans="1:15">
      <c r="A2245">
        <v>2020</v>
      </c>
      <c r="B2245" t="s">
        <v>231</v>
      </c>
      <c r="C2245">
        <v>1.9295612864977001</v>
      </c>
      <c r="D2245" t="s">
        <v>227</v>
      </c>
      <c r="E2245">
        <v>2946.4400844819902</v>
      </c>
      <c r="F2245">
        <v>1</v>
      </c>
      <c r="I2245" t="s">
        <v>229</v>
      </c>
      <c r="J2245">
        <v>1</v>
      </c>
      <c r="K2245">
        <v>9</v>
      </c>
      <c r="L2245">
        <v>9999</v>
      </c>
      <c r="M2245" t="s">
        <v>268</v>
      </c>
      <c r="N2245">
        <v>1</v>
      </c>
      <c r="O2245">
        <v>1</v>
      </c>
    </row>
    <row r="2246" spans="1:15">
      <c r="A2246">
        <v>2020</v>
      </c>
      <c r="B2246" t="s">
        <v>231</v>
      </c>
      <c r="C2246">
        <v>1.9295612864977001</v>
      </c>
      <c r="D2246" t="s">
        <v>227</v>
      </c>
      <c r="E2246">
        <v>5948.8374462724196</v>
      </c>
      <c r="F2246">
        <v>2</v>
      </c>
      <c r="I2246" t="s">
        <v>229</v>
      </c>
      <c r="J2246">
        <v>1</v>
      </c>
      <c r="K2246">
        <v>10</v>
      </c>
      <c r="L2246">
        <v>9999</v>
      </c>
      <c r="M2246" t="s">
        <v>268</v>
      </c>
      <c r="N2246">
        <v>1</v>
      </c>
      <c r="O2246">
        <v>1</v>
      </c>
    </row>
    <row r="2247" spans="1:15">
      <c r="A2247">
        <v>2020</v>
      </c>
      <c r="B2247" t="s">
        <v>231</v>
      </c>
      <c r="C2247">
        <v>1.9295612864977001</v>
      </c>
      <c r="D2247" t="s">
        <v>227</v>
      </c>
      <c r="E2247">
        <v>3652.6595153401499</v>
      </c>
      <c r="F2247">
        <v>2</v>
      </c>
      <c r="I2247" t="s">
        <v>229</v>
      </c>
      <c r="J2247">
        <v>1</v>
      </c>
      <c r="K2247">
        <v>11</v>
      </c>
      <c r="L2247">
        <v>9999</v>
      </c>
      <c r="M2247" t="s">
        <v>268</v>
      </c>
      <c r="N2247">
        <v>1</v>
      </c>
      <c r="O2247">
        <v>1</v>
      </c>
    </row>
    <row r="2248" spans="1:15">
      <c r="A2248">
        <v>2020</v>
      </c>
      <c r="B2248" t="s">
        <v>231</v>
      </c>
      <c r="C2248">
        <v>1.9295612864977001</v>
      </c>
      <c r="D2248" t="s">
        <v>227</v>
      </c>
      <c r="E2248">
        <v>4482.3708685341599</v>
      </c>
      <c r="F2248">
        <v>2</v>
      </c>
      <c r="I2248" t="s">
        <v>229</v>
      </c>
      <c r="J2248">
        <v>1</v>
      </c>
      <c r="K2248">
        <v>13</v>
      </c>
      <c r="L2248">
        <v>9999</v>
      </c>
      <c r="M2248" t="s">
        <v>268</v>
      </c>
      <c r="N2248">
        <v>1</v>
      </c>
      <c r="O2248">
        <v>1</v>
      </c>
    </row>
    <row r="2249" spans="1:15">
      <c r="A2249">
        <v>2020</v>
      </c>
      <c r="B2249" t="s">
        <v>231</v>
      </c>
      <c r="C2249">
        <v>1.9295612864977001</v>
      </c>
      <c r="D2249" t="s">
        <v>227</v>
      </c>
      <c r="E2249">
        <v>3826.3200311249402</v>
      </c>
      <c r="F2249">
        <v>2</v>
      </c>
      <c r="I2249" t="s">
        <v>229</v>
      </c>
      <c r="J2249">
        <v>1</v>
      </c>
      <c r="K2249">
        <v>14</v>
      </c>
      <c r="L2249">
        <v>9999</v>
      </c>
      <c r="M2249" t="s">
        <v>268</v>
      </c>
      <c r="N2249">
        <v>1</v>
      </c>
      <c r="O2249">
        <v>1</v>
      </c>
    </row>
    <row r="2250" spans="1:15">
      <c r="A2250">
        <v>2020</v>
      </c>
      <c r="B2250" t="s">
        <v>231</v>
      </c>
      <c r="C2250">
        <v>1.9295612864977001</v>
      </c>
      <c r="D2250" t="s">
        <v>227</v>
      </c>
      <c r="E2250">
        <v>3135.5370905587702</v>
      </c>
      <c r="F2250">
        <v>1</v>
      </c>
      <c r="I2250" t="s">
        <v>229</v>
      </c>
      <c r="J2250">
        <v>1</v>
      </c>
      <c r="K2250">
        <v>15</v>
      </c>
      <c r="L2250">
        <v>9999</v>
      </c>
      <c r="M2250" t="s">
        <v>268</v>
      </c>
      <c r="N2250">
        <v>1</v>
      </c>
      <c r="O2250">
        <v>1</v>
      </c>
    </row>
    <row r="2251" spans="1:15">
      <c r="A2251">
        <v>2020</v>
      </c>
      <c r="B2251" t="s">
        <v>231</v>
      </c>
      <c r="C2251">
        <v>1.9295612864977001</v>
      </c>
      <c r="D2251" t="s">
        <v>227</v>
      </c>
      <c r="E2251">
        <v>2259.5162664888098</v>
      </c>
      <c r="F2251">
        <v>1</v>
      </c>
      <c r="I2251" t="s">
        <v>229</v>
      </c>
      <c r="J2251">
        <v>1</v>
      </c>
      <c r="K2251">
        <v>16</v>
      </c>
      <c r="L2251">
        <v>9999</v>
      </c>
      <c r="M2251" t="s">
        <v>268</v>
      </c>
      <c r="N2251">
        <v>1</v>
      </c>
      <c r="O2251">
        <v>1</v>
      </c>
    </row>
    <row r="2252" spans="1:15">
      <c r="A2252">
        <v>2020</v>
      </c>
      <c r="B2252" t="s">
        <v>231</v>
      </c>
      <c r="C2252">
        <v>1.9295612864977001</v>
      </c>
      <c r="D2252" t="s">
        <v>227</v>
      </c>
      <c r="E2252">
        <v>10761.1632947977</v>
      </c>
      <c r="F2252">
        <v>4</v>
      </c>
      <c r="I2252" t="s">
        <v>229</v>
      </c>
      <c r="J2252">
        <v>1</v>
      </c>
      <c r="K2252">
        <v>17</v>
      </c>
      <c r="L2252">
        <v>9999</v>
      </c>
      <c r="M2252" t="s">
        <v>268</v>
      </c>
      <c r="N2252">
        <v>1</v>
      </c>
      <c r="O2252">
        <v>1</v>
      </c>
    </row>
    <row r="2253" spans="1:15">
      <c r="A2253">
        <v>2020</v>
      </c>
      <c r="B2253" t="s">
        <v>231</v>
      </c>
      <c r="C2253">
        <v>1.9295612864977001</v>
      </c>
      <c r="D2253" t="s">
        <v>227</v>
      </c>
      <c r="E2253">
        <v>1283.15825552097</v>
      </c>
      <c r="F2253">
        <v>1</v>
      </c>
      <c r="I2253" t="s">
        <v>229</v>
      </c>
      <c r="J2253">
        <v>1</v>
      </c>
      <c r="K2253">
        <v>19</v>
      </c>
      <c r="L2253">
        <v>9999</v>
      </c>
      <c r="M2253" t="s">
        <v>268</v>
      </c>
      <c r="N2253">
        <v>1</v>
      </c>
      <c r="O2253">
        <v>1</v>
      </c>
    </row>
    <row r="2254" spans="1:15">
      <c r="A2254">
        <v>2020</v>
      </c>
      <c r="B2254" t="s">
        <v>235</v>
      </c>
      <c r="C2254">
        <v>1.3064977991945499</v>
      </c>
      <c r="D2254" t="s">
        <v>227</v>
      </c>
      <c r="E2254">
        <v>65727.291281879399</v>
      </c>
      <c r="F2254">
        <v>46</v>
      </c>
      <c r="I2254" t="s">
        <v>229</v>
      </c>
      <c r="J2254">
        <v>1</v>
      </c>
      <c r="K2254">
        <v>-8</v>
      </c>
      <c r="L2254">
        <v>9999</v>
      </c>
      <c r="M2254" t="s">
        <v>268</v>
      </c>
      <c r="N2254">
        <v>1</v>
      </c>
      <c r="O2254">
        <v>1</v>
      </c>
    </row>
    <row r="2255" spans="1:15">
      <c r="A2255">
        <v>2020</v>
      </c>
      <c r="B2255" t="s">
        <v>235</v>
      </c>
      <c r="C2255">
        <v>1.3064977991945499</v>
      </c>
      <c r="D2255" t="s">
        <v>227</v>
      </c>
      <c r="E2255">
        <v>70145.866838755406</v>
      </c>
      <c r="F2255">
        <v>57</v>
      </c>
      <c r="I2255" t="s">
        <v>229</v>
      </c>
      <c r="J2255">
        <v>1</v>
      </c>
      <c r="K2255">
        <v>1</v>
      </c>
      <c r="L2255">
        <v>9999</v>
      </c>
      <c r="M2255" t="s">
        <v>268</v>
      </c>
      <c r="N2255">
        <v>0.95617175117094999</v>
      </c>
      <c r="O2255">
        <v>0.87692307692307703</v>
      </c>
    </row>
    <row r="2256" spans="1:15">
      <c r="A2256">
        <v>2020</v>
      </c>
      <c r="B2256" t="s">
        <v>235</v>
      </c>
      <c r="C2256">
        <v>1.3064977991945499</v>
      </c>
      <c r="D2256" t="s">
        <v>229</v>
      </c>
      <c r="E2256">
        <v>3215.29108381779</v>
      </c>
      <c r="F2256">
        <v>8</v>
      </c>
      <c r="I2256" t="s">
        <v>229</v>
      </c>
      <c r="J2256">
        <v>1</v>
      </c>
      <c r="K2256">
        <v>1</v>
      </c>
      <c r="L2256">
        <v>9999</v>
      </c>
      <c r="M2256" t="s">
        <v>268</v>
      </c>
      <c r="N2256">
        <v>4.3828248829050197E-2</v>
      </c>
      <c r="O2256">
        <v>0.123076923076923</v>
      </c>
    </row>
    <row r="2257" spans="1:15">
      <c r="A2257">
        <v>2020</v>
      </c>
      <c r="B2257" t="s">
        <v>235</v>
      </c>
      <c r="C2257">
        <v>1.3064977991945499</v>
      </c>
      <c r="D2257" t="s">
        <v>227</v>
      </c>
      <c r="E2257">
        <v>29681.017002101798</v>
      </c>
      <c r="F2257">
        <v>26</v>
      </c>
      <c r="I2257" t="s">
        <v>229</v>
      </c>
      <c r="J2257">
        <v>1</v>
      </c>
      <c r="K2257">
        <v>2</v>
      </c>
      <c r="L2257">
        <v>9999</v>
      </c>
      <c r="M2257" t="s">
        <v>268</v>
      </c>
      <c r="N2257">
        <v>0.98799686874836901</v>
      </c>
      <c r="O2257">
        <v>0.96296296296296302</v>
      </c>
    </row>
    <row r="2258" spans="1:15">
      <c r="A2258">
        <v>2020</v>
      </c>
      <c r="B2258" t="s">
        <v>235</v>
      </c>
      <c r="C2258">
        <v>1.3064977991945499</v>
      </c>
      <c r="D2258" t="s">
        <v>229</v>
      </c>
      <c r="E2258">
        <v>360.59339257769602</v>
      </c>
      <c r="F2258">
        <v>1</v>
      </c>
      <c r="I2258" t="s">
        <v>229</v>
      </c>
      <c r="J2258">
        <v>1</v>
      </c>
      <c r="K2258">
        <v>2</v>
      </c>
      <c r="L2258">
        <v>9999</v>
      </c>
      <c r="M2258" t="s">
        <v>268</v>
      </c>
      <c r="N2258">
        <v>1.20031312516309E-2</v>
      </c>
      <c r="O2258">
        <v>3.7037037037037E-2</v>
      </c>
    </row>
    <row r="2259" spans="1:15">
      <c r="A2259">
        <v>2020</v>
      </c>
      <c r="B2259" t="s">
        <v>235</v>
      </c>
      <c r="C2259">
        <v>1.3064977991945499</v>
      </c>
      <c r="D2259" t="s">
        <v>227</v>
      </c>
      <c r="E2259">
        <v>813336.68792818103</v>
      </c>
      <c r="F2259">
        <v>622</v>
      </c>
      <c r="I2259" t="s">
        <v>229</v>
      </c>
      <c r="J2259">
        <v>1</v>
      </c>
      <c r="K2259">
        <v>3</v>
      </c>
      <c r="L2259">
        <v>9999</v>
      </c>
      <c r="M2259" t="s">
        <v>268</v>
      </c>
      <c r="N2259">
        <v>0.97975898381002002</v>
      </c>
      <c r="O2259">
        <v>0.93815987933635003</v>
      </c>
    </row>
    <row r="2260" spans="1:15">
      <c r="A2260">
        <v>2020</v>
      </c>
      <c r="B2260" t="s">
        <v>235</v>
      </c>
      <c r="C2260">
        <v>1.3064977991945499</v>
      </c>
      <c r="D2260" t="s">
        <v>229</v>
      </c>
      <c r="E2260">
        <v>15198.4888980302</v>
      </c>
      <c r="F2260">
        <v>37</v>
      </c>
      <c r="I2260" t="s">
        <v>229</v>
      </c>
      <c r="J2260">
        <v>1</v>
      </c>
      <c r="K2260">
        <v>3</v>
      </c>
      <c r="L2260">
        <v>9999</v>
      </c>
      <c r="M2260" t="s">
        <v>268</v>
      </c>
      <c r="N2260">
        <v>1.8308354042301401E-2</v>
      </c>
      <c r="O2260">
        <v>5.5806938159879298E-2</v>
      </c>
    </row>
    <row r="2261" spans="1:15">
      <c r="A2261">
        <v>2020</v>
      </c>
      <c r="B2261" t="s">
        <v>235</v>
      </c>
      <c r="C2261">
        <v>1.3064977991945499</v>
      </c>
      <c r="D2261" t="s">
        <v>233</v>
      </c>
      <c r="E2261">
        <v>1604.3792974109101</v>
      </c>
      <c r="F2261">
        <v>4</v>
      </c>
      <c r="I2261" t="s">
        <v>229</v>
      </c>
      <c r="J2261">
        <v>1</v>
      </c>
      <c r="K2261">
        <v>3</v>
      </c>
      <c r="L2261">
        <v>9999</v>
      </c>
      <c r="M2261" t="s">
        <v>268</v>
      </c>
      <c r="N2261">
        <v>1.93266214767868E-3</v>
      </c>
      <c r="O2261">
        <v>6.0331825037707402E-3</v>
      </c>
    </row>
    <row r="2262" spans="1:15">
      <c r="A2262">
        <v>2020</v>
      </c>
      <c r="B2262" t="s">
        <v>235</v>
      </c>
      <c r="C2262">
        <v>1.3064977991945499</v>
      </c>
      <c r="D2262" t="s">
        <v>227</v>
      </c>
      <c r="E2262">
        <v>60441.201186338199</v>
      </c>
      <c r="F2262">
        <v>46</v>
      </c>
      <c r="I2262" t="s">
        <v>229</v>
      </c>
      <c r="J2262">
        <v>1</v>
      </c>
      <c r="K2262">
        <v>4</v>
      </c>
      <c r="L2262">
        <v>9999</v>
      </c>
      <c r="M2262" t="s">
        <v>268</v>
      </c>
      <c r="N2262">
        <v>0.98279231815091805</v>
      </c>
      <c r="O2262">
        <v>0.93877551020408201</v>
      </c>
    </row>
    <row r="2263" spans="1:15">
      <c r="A2263">
        <v>2020</v>
      </c>
      <c r="B2263" t="s">
        <v>235</v>
      </c>
      <c r="C2263">
        <v>1.3064977991945499</v>
      </c>
      <c r="D2263" t="s">
        <v>229</v>
      </c>
      <c r="E2263">
        <v>1058.2632173475799</v>
      </c>
      <c r="F2263">
        <v>3</v>
      </c>
      <c r="I2263" t="s">
        <v>229</v>
      </c>
      <c r="J2263">
        <v>1</v>
      </c>
      <c r="K2263">
        <v>4</v>
      </c>
      <c r="L2263">
        <v>9999</v>
      </c>
      <c r="M2263" t="s">
        <v>268</v>
      </c>
      <c r="N2263">
        <v>1.72076818490823E-2</v>
      </c>
      <c r="O2263">
        <v>6.1224489795918401E-2</v>
      </c>
    </row>
    <row r="2264" spans="1:15">
      <c r="A2264">
        <v>2020</v>
      </c>
      <c r="B2264" t="s">
        <v>235</v>
      </c>
      <c r="C2264">
        <v>1.3064977991945499</v>
      </c>
      <c r="D2264" t="s">
        <v>227</v>
      </c>
      <c r="E2264">
        <v>80397.955069035001</v>
      </c>
      <c r="F2264">
        <v>61</v>
      </c>
      <c r="I2264" t="s">
        <v>229</v>
      </c>
      <c r="J2264">
        <v>1</v>
      </c>
      <c r="K2264">
        <v>5</v>
      </c>
      <c r="L2264">
        <v>9999</v>
      </c>
      <c r="M2264" t="s">
        <v>268</v>
      </c>
      <c r="N2264">
        <v>1</v>
      </c>
      <c r="O2264">
        <v>1</v>
      </c>
    </row>
    <row r="2265" spans="1:15">
      <c r="A2265">
        <v>2020</v>
      </c>
      <c r="B2265" t="s">
        <v>235</v>
      </c>
      <c r="C2265">
        <v>1.3064977991945499</v>
      </c>
      <c r="D2265" t="s">
        <v>227</v>
      </c>
      <c r="E2265">
        <v>652049.534617614</v>
      </c>
      <c r="F2265">
        <v>507</v>
      </c>
      <c r="I2265" t="s">
        <v>229</v>
      </c>
      <c r="J2265">
        <v>1</v>
      </c>
      <c r="K2265">
        <v>6</v>
      </c>
      <c r="L2265">
        <v>9999</v>
      </c>
      <c r="M2265" t="s">
        <v>268</v>
      </c>
      <c r="N2265">
        <v>0.98099077548437097</v>
      </c>
      <c r="O2265">
        <v>0.94589552238805996</v>
      </c>
    </row>
    <row r="2266" spans="1:15">
      <c r="A2266">
        <v>2020</v>
      </c>
      <c r="B2266" t="s">
        <v>235</v>
      </c>
      <c r="C2266">
        <v>1.3064977991945499</v>
      </c>
      <c r="D2266" t="s">
        <v>229</v>
      </c>
      <c r="E2266">
        <v>12220.9804136658</v>
      </c>
      <c r="F2266">
        <v>28</v>
      </c>
      <c r="I2266" t="s">
        <v>229</v>
      </c>
      <c r="J2266">
        <v>1</v>
      </c>
      <c r="K2266">
        <v>6</v>
      </c>
      <c r="L2266">
        <v>9999</v>
      </c>
      <c r="M2266" t="s">
        <v>268</v>
      </c>
      <c r="N2266">
        <v>1.8386132366787E-2</v>
      </c>
      <c r="O2266">
        <v>5.22388059701493E-2</v>
      </c>
    </row>
    <row r="2267" spans="1:15">
      <c r="A2267">
        <v>2020</v>
      </c>
      <c r="B2267" t="s">
        <v>235</v>
      </c>
      <c r="C2267">
        <v>1.3064977991945499</v>
      </c>
      <c r="D2267" t="s">
        <v>233</v>
      </c>
      <c r="E2267">
        <v>414.15980234467202</v>
      </c>
      <c r="F2267">
        <v>1</v>
      </c>
      <c r="I2267" t="s">
        <v>229</v>
      </c>
      <c r="J2267">
        <v>1</v>
      </c>
      <c r="K2267">
        <v>6</v>
      </c>
      <c r="L2267">
        <v>9999</v>
      </c>
      <c r="M2267" t="s">
        <v>268</v>
      </c>
      <c r="N2267">
        <v>6.2309214884236595E-4</v>
      </c>
      <c r="O2267">
        <v>1.86567164179104E-3</v>
      </c>
    </row>
    <row r="2268" spans="1:15">
      <c r="A2268">
        <v>2020</v>
      </c>
      <c r="B2268" t="s">
        <v>235</v>
      </c>
      <c r="C2268">
        <v>1.3064977991945499</v>
      </c>
      <c r="D2268" t="s">
        <v>227</v>
      </c>
      <c r="E2268">
        <v>1138590.62153546</v>
      </c>
      <c r="F2268">
        <v>837</v>
      </c>
      <c r="I2268" t="s">
        <v>229</v>
      </c>
      <c r="J2268">
        <v>1</v>
      </c>
      <c r="K2268">
        <v>7</v>
      </c>
      <c r="L2268">
        <v>9999</v>
      </c>
      <c r="M2268" t="s">
        <v>268</v>
      </c>
      <c r="N2268">
        <v>0.98842897406670205</v>
      </c>
      <c r="O2268">
        <v>0.96096440872560296</v>
      </c>
    </row>
    <row r="2269" spans="1:15">
      <c r="A2269">
        <v>2020</v>
      </c>
      <c r="B2269" t="s">
        <v>235</v>
      </c>
      <c r="C2269">
        <v>1.3064977991945499</v>
      </c>
      <c r="D2269" t="s">
        <v>229</v>
      </c>
      <c r="E2269">
        <v>11309.044949828</v>
      </c>
      <c r="F2269">
        <v>29</v>
      </c>
      <c r="I2269" t="s">
        <v>229</v>
      </c>
      <c r="J2269">
        <v>1</v>
      </c>
      <c r="K2269">
        <v>7</v>
      </c>
      <c r="L2269">
        <v>9999</v>
      </c>
      <c r="M2269" t="s">
        <v>268</v>
      </c>
      <c r="N2269">
        <v>9.8175652302125993E-3</v>
      </c>
      <c r="O2269">
        <v>3.3295063145809399E-2</v>
      </c>
    </row>
    <row r="2270" spans="1:15">
      <c r="A2270">
        <v>2020</v>
      </c>
      <c r="B2270" t="s">
        <v>235</v>
      </c>
      <c r="C2270">
        <v>1.3064977991945499</v>
      </c>
      <c r="D2270" t="s">
        <v>233</v>
      </c>
      <c r="E2270">
        <v>2019.8455975547699</v>
      </c>
      <c r="F2270">
        <v>5</v>
      </c>
      <c r="I2270" t="s">
        <v>229</v>
      </c>
      <c r="J2270">
        <v>1</v>
      </c>
      <c r="K2270">
        <v>7</v>
      </c>
      <c r="L2270">
        <v>9999</v>
      </c>
      <c r="M2270" t="s">
        <v>268</v>
      </c>
      <c r="N2270">
        <v>1.7534607030855701E-3</v>
      </c>
      <c r="O2270">
        <v>5.7405281285878296E-3</v>
      </c>
    </row>
    <row r="2271" spans="1:15">
      <c r="A2271">
        <v>2020</v>
      </c>
      <c r="B2271" t="s">
        <v>235</v>
      </c>
      <c r="C2271">
        <v>1.3064977991945499</v>
      </c>
      <c r="D2271" t="s">
        <v>227</v>
      </c>
      <c r="E2271">
        <v>437909.319338431</v>
      </c>
      <c r="F2271">
        <v>324</v>
      </c>
      <c r="I2271" t="s">
        <v>229</v>
      </c>
      <c r="J2271">
        <v>1</v>
      </c>
      <c r="K2271">
        <v>8</v>
      </c>
      <c r="L2271">
        <v>9999</v>
      </c>
      <c r="M2271" t="s">
        <v>268</v>
      </c>
      <c r="N2271">
        <v>0.99024462302056304</v>
      </c>
      <c r="O2271">
        <v>0.97005988023952106</v>
      </c>
    </row>
    <row r="2272" spans="1:15">
      <c r="A2272">
        <v>2020</v>
      </c>
      <c r="B2272" t="s">
        <v>235</v>
      </c>
      <c r="C2272">
        <v>1.3064977991945499</v>
      </c>
      <c r="D2272" t="s">
        <v>229</v>
      </c>
      <c r="E2272">
        <v>4314.0557329404</v>
      </c>
      <c r="F2272">
        <v>10</v>
      </c>
      <c r="I2272" t="s">
        <v>229</v>
      </c>
      <c r="J2272">
        <v>1</v>
      </c>
      <c r="K2272">
        <v>8</v>
      </c>
      <c r="L2272">
        <v>9999</v>
      </c>
      <c r="M2272" t="s">
        <v>268</v>
      </c>
      <c r="N2272">
        <v>9.7553769794374804E-3</v>
      </c>
      <c r="O2272">
        <v>2.9940119760479E-2</v>
      </c>
    </row>
    <row r="2273" spans="1:15">
      <c r="A2273">
        <v>2020</v>
      </c>
      <c r="B2273" t="s">
        <v>235</v>
      </c>
      <c r="C2273">
        <v>1.3064977991945499</v>
      </c>
      <c r="D2273" t="s">
        <v>227</v>
      </c>
      <c r="E2273">
        <v>537106.471240076</v>
      </c>
      <c r="F2273">
        <v>370</v>
      </c>
      <c r="I2273" t="s">
        <v>229</v>
      </c>
      <c r="J2273">
        <v>1</v>
      </c>
      <c r="K2273">
        <v>9</v>
      </c>
      <c r="L2273">
        <v>9999</v>
      </c>
      <c r="M2273" t="s">
        <v>268</v>
      </c>
      <c r="N2273">
        <v>0.97711142907395199</v>
      </c>
      <c r="O2273">
        <v>0.93198992443324902</v>
      </c>
    </row>
    <row r="2274" spans="1:15">
      <c r="A2274">
        <v>2020</v>
      </c>
      <c r="B2274" t="s">
        <v>235</v>
      </c>
      <c r="C2274">
        <v>1.3064977991945499</v>
      </c>
      <c r="D2274" t="s">
        <v>229</v>
      </c>
      <c r="E2274">
        <v>7984.0080508778901</v>
      </c>
      <c r="F2274">
        <v>18</v>
      </c>
      <c r="I2274" t="s">
        <v>229</v>
      </c>
      <c r="J2274">
        <v>1</v>
      </c>
      <c r="K2274">
        <v>9</v>
      </c>
      <c r="L2274">
        <v>9999</v>
      </c>
      <c r="M2274" t="s">
        <v>268</v>
      </c>
      <c r="N2274">
        <v>1.45246165035391E-2</v>
      </c>
      <c r="O2274">
        <v>4.5340050377833799E-2</v>
      </c>
    </row>
    <row r="2275" spans="1:15">
      <c r="A2275">
        <v>2020</v>
      </c>
      <c r="B2275" t="s">
        <v>235</v>
      </c>
      <c r="C2275">
        <v>1.3064977991945499</v>
      </c>
      <c r="D2275" t="s">
        <v>233</v>
      </c>
      <c r="E2275">
        <v>4597.5657553656201</v>
      </c>
      <c r="F2275">
        <v>9</v>
      </c>
      <c r="I2275" t="s">
        <v>229</v>
      </c>
      <c r="J2275">
        <v>1</v>
      </c>
      <c r="K2275">
        <v>9</v>
      </c>
      <c r="L2275">
        <v>9999</v>
      </c>
      <c r="M2275" t="s">
        <v>268</v>
      </c>
      <c r="N2275">
        <v>8.3639544225092306E-3</v>
      </c>
      <c r="O2275">
        <v>2.2670025188916899E-2</v>
      </c>
    </row>
    <row r="2276" spans="1:15">
      <c r="A2276">
        <v>2020</v>
      </c>
      <c r="B2276" t="s">
        <v>235</v>
      </c>
      <c r="C2276">
        <v>1.3064977991945499</v>
      </c>
      <c r="D2276" t="s">
        <v>227</v>
      </c>
      <c r="E2276">
        <v>252820.38912213701</v>
      </c>
      <c r="F2276">
        <v>199</v>
      </c>
      <c r="I2276" t="s">
        <v>229</v>
      </c>
      <c r="J2276">
        <v>1</v>
      </c>
      <c r="K2276">
        <v>10</v>
      </c>
      <c r="L2276">
        <v>9999</v>
      </c>
      <c r="M2276" t="s">
        <v>268</v>
      </c>
      <c r="N2276">
        <v>0.97648976378747399</v>
      </c>
      <c r="O2276">
        <v>0.94312796208530802</v>
      </c>
    </row>
    <row r="2277" spans="1:15">
      <c r="A2277">
        <v>2020</v>
      </c>
      <c r="B2277" t="s">
        <v>235</v>
      </c>
      <c r="C2277">
        <v>1.3064977991945499</v>
      </c>
      <c r="D2277" t="s">
        <v>229</v>
      </c>
      <c r="E2277">
        <v>6086.97324644741</v>
      </c>
      <c r="F2277">
        <v>12</v>
      </c>
      <c r="I2277" t="s">
        <v>229</v>
      </c>
      <c r="J2277">
        <v>1</v>
      </c>
      <c r="K2277">
        <v>10</v>
      </c>
      <c r="L2277">
        <v>9999</v>
      </c>
      <c r="M2277" t="s">
        <v>268</v>
      </c>
      <c r="N2277">
        <v>2.3510236212525699E-2</v>
      </c>
      <c r="O2277">
        <v>5.6872037914691899E-2</v>
      </c>
    </row>
    <row r="2278" spans="1:15">
      <c r="A2278">
        <v>2020</v>
      </c>
      <c r="B2278" t="s">
        <v>235</v>
      </c>
      <c r="C2278">
        <v>1.3064977991945499</v>
      </c>
      <c r="D2278" t="s">
        <v>227</v>
      </c>
      <c r="E2278">
        <v>252610.042976467</v>
      </c>
      <c r="F2278">
        <v>193</v>
      </c>
      <c r="I2278" t="s">
        <v>229</v>
      </c>
      <c r="J2278">
        <v>1</v>
      </c>
      <c r="K2278">
        <v>11</v>
      </c>
      <c r="L2278">
        <v>9999</v>
      </c>
      <c r="M2278" t="s">
        <v>268</v>
      </c>
      <c r="N2278">
        <v>0.98897214904989605</v>
      </c>
      <c r="O2278">
        <v>0.96499999999999997</v>
      </c>
    </row>
    <row r="2279" spans="1:15">
      <c r="A2279">
        <v>2020</v>
      </c>
      <c r="B2279" t="s">
        <v>235</v>
      </c>
      <c r="C2279">
        <v>1.3064977991945499</v>
      </c>
      <c r="D2279" t="s">
        <v>229</v>
      </c>
      <c r="E2279">
        <v>2505.8627788551498</v>
      </c>
      <c r="F2279">
        <v>6</v>
      </c>
      <c r="I2279" t="s">
        <v>229</v>
      </c>
      <c r="J2279">
        <v>1</v>
      </c>
      <c r="K2279">
        <v>11</v>
      </c>
      <c r="L2279">
        <v>9999</v>
      </c>
      <c r="M2279" t="s">
        <v>268</v>
      </c>
      <c r="N2279">
        <v>9.8104907802869495E-3</v>
      </c>
      <c r="O2279">
        <v>0.03</v>
      </c>
    </row>
    <row r="2280" spans="1:15">
      <c r="A2280">
        <v>2020</v>
      </c>
      <c r="B2280" t="s">
        <v>235</v>
      </c>
      <c r="C2280">
        <v>1.3064977991945499</v>
      </c>
      <c r="D2280" t="s">
        <v>233</v>
      </c>
      <c r="E2280">
        <v>310.94647620830301</v>
      </c>
      <c r="F2280">
        <v>1</v>
      </c>
      <c r="I2280" t="s">
        <v>229</v>
      </c>
      <c r="J2280">
        <v>1</v>
      </c>
      <c r="K2280">
        <v>11</v>
      </c>
      <c r="L2280">
        <v>9999</v>
      </c>
      <c r="M2280" t="s">
        <v>268</v>
      </c>
      <c r="N2280">
        <v>1.21736016981663E-3</v>
      </c>
      <c r="O2280">
        <v>5.0000000000000001E-3</v>
      </c>
    </row>
    <row r="2281" spans="1:15">
      <c r="A2281">
        <v>2020</v>
      </c>
      <c r="B2281" t="s">
        <v>235</v>
      </c>
      <c r="C2281">
        <v>1.3064977991945499</v>
      </c>
      <c r="D2281" t="s">
        <v>227</v>
      </c>
      <c r="E2281">
        <v>76187.112662230997</v>
      </c>
      <c r="F2281">
        <v>62</v>
      </c>
      <c r="I2281" t="s">
        <v>229</v>
      </c>
      <c r="J2281">
        <v>1</v>
      </c>
      <c r="K2281">
        <v>12</v>
      </c>
      <c r="L2281">
        <v>9999</v>
      </c>
      <c r="M2281" t="s">
        <v>268</v>
      </c>
      <c r="N2281">
        <v>0.99089209855564997</v>
      </c>
      <c r="O2281">
        <v>0.96875</v>
      </c>
    </row>
    <row r="2282" spans="1:15">
      <c r="A2282">
        <v>2020</v>
      </c>
      <c r="B2282" t="s">
        <v>235</v>
      </c>
      <c r="C2282">
        <v>1.3064977991945499</v>
      </c>
      <c r="D2282" t="s">
        <v>229</v>
      </c>
      <c r="E2282">
        <v>700.28282036827898</v>
      </c>
      <c r="F2282">
        <v>2</v>
      </c>
      <c r="I2282" t="s">
        <v>229</v>
      </c>
      <c r="J2282">
        <v>1</v>
      </c>
      <c r="K2282">
        <v>12</v>
      </c>
      <c r="L2282">
        <v>9999</v>
      </c>
      <c r="M2282" t="s">
        <v>268</v>
      </c>
      <c r="N2282">
        <v>9.1079014443500392E-3</v>
      </c>
      <c r="O2282">
        <v>3.125E-2</v>
      </c>
    </row>
    <row r="2283" spans="1:15">
      <c r="A2283">
        <v>2020</v>
      </c>
      <c r="B2283" t="s">
        <v>235</v>
      </c>
      <c r="C2283">
        <v>1.3064977991945499</v>
      </c>
      <c r="D2283" t="s">
        <v>227</v>
      </c>
      <c r="E2283">
        <v>490916.548047352</v>
      </c>
      <c r="F2283">
        <v>385</v>
      </c>
      <c r="I2283" t="s">
        <v>229</v>
      </c>
      <c r="J2283">
        <v>1</v>
      </c>
      <c r="K2283">
        <v>13</v>
      </c>
      <c r="L2283">
        <v>9999</v>
      </c>
      <c r="M2283" t="s">
        <v>268</v>
      </c>
      <c r="N2283">
        <v>0.98149589639373702</v>
      </c>
      <c r="O2283">
        <v>0.94594594594594605</v>
      </c>
    </row>
    <row r="2284" spans="1:15">
      <c r="A2284">
        <v>2020</v>
      </c>
      <c r="B2284" t="s">
        <v>235</v>
      </c>
      <c r="C2284">
        <v>1.3064977991945499</v>
      </c>
      <c r="D2284" t="s">
        <v>229</v>
      </c>
      <c r="E2284">
        <v>9255.2304094941901</v>
      </c>
      <c r="F2284">
        <v>22</v>
      </c>
      <c r="I2284" t="s">
        <v>229</v>
      </c>
      <c r="J2284">
        <v>1</v>
      </c>
      <c r="K2284">
        <v>13</v>
      </c>
      <c r="L2284">
        <v>9999</v>
      </c>
      <c r="M2284" t="s">
        <v>268</v>
      </c>
      <c r="N2284">
        <v>1.8504103606262801E-2</v>
      </c>
      <c r="O2284">
        <v>5.4054054054054099E-2</v>
      </c>
    </row>
    <row r="2285" spans="1:15">
      <c r="A2285">
        <v>2020</v>
      </c>
      <c r="B2285" t="s">
        <v>235</v>
      </c>
      <c r="C2285">
        <v>1.3064977991945499</v>
      </c>
      <c r="D2285" t="s">
        <v>227</v>
      </c>
      <c r="E2285">
        <v>407075.97127743898</v>
      </c>
      <c r="F2285">
        <v>311</v>
      </c>
      <c r="I2285" t="s">
        <v>229</v>
      </c>
      <c r="J2285">
        <v>1</v>
      </c>
      <c r="K2285">
        <v>14</v>
      </c>
      <c r="L2285">
        <v>9999</v>
      </c>
      <c r="M2285" t="s">
        <v>268</v>
      </c>
      <c r="N2285">
        <v>0.99194228754986302</v>
      </c>
      <c r="O2285">
        <v>0.97187500000000004</v>
      </c>
    </row>
    <row r="2286" spans="1:15">
      <c r="A2286">
        <v>2020</v>
      </c>
      <c r="B2286" t="s">
        <v>235</v>
      </c>
      <c r="C2286">
        <v>1.3064977991945499</v>
      </c>
      <c r="D2286" t="s">
        <v>229</v>
      </c>
      <c r="E2286">
        <v>3079.4153127015502</v>
      </c>
      <c r="F2286">
        <v>8</v>
      </c>
      <c r="I2286" t="s">
        <v>229</v>
      </c>
      <c r="J2286">
        <v>1</v>
      </c>
      <c r="K2286">
        <v>14</v>
      </c>
      <c r="L2286">
        <v>9999</v>
      </c>
      <c r="M2286" t="s">
        <v>268</v>
      </c>
      <c r="N2286">
        <v>7.5037646167413199E-3</v>
      </c>
      <c r="O2286">
        <v>2.5000000000000001E-2</v>
      </c>
    </row>
    <row r="2287" spans="1:15">
      <c r="A2287">
        <v>2020</v>
      </c>
      <c r="B2287" t="s">
        <v>235</v>
      </c>
      <c r="C2287">
        <v>1.3064977991945499</v>
      </c>
      <c r="D2287" t="s">
        <v>233</v>
      </c>
      <c r="E2287">
        <v>227.33061705985199</v>
      </c>
      <c r="F2287">
        <v>1</v>
      </c>
      <c r="I2287" t="s">
        <v>229</v>
      </c>
      <c r="J2287">
        <v>1</v>
      </c>
      <c r="K2287">
        <v>14</v>
      </c>
      <c r="L2287">
        <v>9999</v>
      </c>
      <c r="M2287" t="s">
        <v>268</v>
      </c>
      <c r="N2287">
        <v>5.5394783339541404E-4</v>
      </c>
      <c r="O2287">
        <v>3.1250000000000002E-3</v>
      </c>
    </row>
    <row r="2288" spans="1:15">
      <c r="A2288">
        <v>2020</v>
      </c>
      <c r="B2288" t="s">
        <v>235</v>
      </c>
      <c r="C2288">
        <v>1.3064977991945499</v>
      </c>
      <c r="D2288" t="s">
        <v>227</v>
      </c>
      <c r="E2288">
        <v>491027.60036028398</v>
      </c>
      <c r="F2288">
        <v>389</v>
      </c>
      <c r="I2288" t="s">
        <v>229</v>
      </c>
      <c r="J2288">
        <v>1</v>
      </c>
      <c r="K2288">
        <v>15</v>
      </c>
      <c r="L2288">
        <v>9999</v>
      </c>
      <c r="M2288" t="s">
        <v>268</v>
      </c>
      <c r="N2288">
        <v>0.97965285253661605</v>
      </c>
      <c r="O2288">
        <v>0.94188861985472105</v>
      </c>
    </row>
    <row r="2289" spans="1:15">
      <c r="A2289">
        <v>2020</v>
      </c>
      <c r="B2289" t="s">
        <v>235</v>
      </c>
      <c r="C2289">
        <v>1.3064977991945499</v>
      </c>
      <c r="D2289" t="s">
        <v>229</v>
      </c>
      <c r="E2289">
        <v>10198.5218205127</v>
      </c>
      <c r="F2289">
        <v>24</v>
      </c>
      <c r="I2289" t="s">
        <v>229</v>
      </c>
      <c r="J2289">
        <v>1</v>
      </c>
      <c r="K2289">
        <v>15</v>
      </c>
      <c r="L2289">
        <v>9999</v>
      </c>
      <c r="M2289" t="s">
        <v>268</v>
      </c>
      <c r="N2289">
        <v>2.0347147463383699E-2</v>
      </c>
      <c r="O2289">
        <v>5.8111380145278502E-2</v>
      </c>
    </row>
    <row r="2290" spans="1:15">
      <c r="A2290">
        <v>2020</v>
      </c>
      <c r="B2290" t="s">
        <v>235</v>
      </c>
      <c r="C2290">
        <v>1.3064977991945499</v>
      </c>
      <c r="D2290" t="s">
        <v>227</v>
      </c>
      <c r="E2290">
        <v>713981.44979283295</v>
      </c>
      <c r="F2290">
        <v>588</v>
      </c>
      <c r="I2290" t="s">
        <v>229</v>
      </c>
      <c r="J2290">
        <v>1</v>
      </c>
      <c r="K2290">
        <v>16</v>
      </c>
      <c r="L2290">
        <v>9999</v>
      </c>
      <c r="M2290" t="s">
        <v>268</v>
      </c>
      <c r="N2290">
        <v>0.98321207018149903</v>
      </c>
      <c r="O2290">
        <v>0.94079999999999997</v>
      </c>
    </row>
    <row r="2291" spans="1:15">
      <c r="A2291">
        <v>2020</v>
      </c>
      <c r="B2291" t="s">
        <v>235</v>
      </c>
      <c r="C2291">
        <v>1.3064977991945499</v>
      </c>
      <c r="D2291" t="s">
        <v>229</v>
      </c>
      <c r="E2291">
        <v>11409.645280365999</v>
      </c>
      <c r="F2291">
        <v>35</v>
      </c>
      <c r="I2291" t="s">
        <v>229</v>
      </c>
      <c r="J2291">
        <v>1</v>
      </c>
      <c r="K2291">
        <v>16</v>
      </c>
      <c r="L2291">
        <v>9999</v>
      </c>
      <c r="M2291" t="s">
        <v>268</v>
      </c>
      <c r="N2291">
        <v>1.5712034198367801E-2</v>
      </c>
      <c r="O2291">
        <v>5.6000000000000001E-2</v>
      </c>
    </row>
    <row r="2292" spans="1:15">
      <c r="A2292">
        <v>2020</v>
      </c>
      <c r="B2292" t="s">
        <v>235</v>
      </c>
      <c r="C2292">
        <v>1.3064977991945499</v>
      </c>
      <c r="D2292" t="s">
        <v>233</v>
      </c>
      <c r="E2292">
        <v>781.28568391834096</v>
      </c>
      <c r="F2292">
        <v>2</v>
      </c>
      <c r="I2292" t="s">
        <v>229</v>
      </c>
      <c r="J2292">
        <v>1</v>
      </c>
      <c r="K2292">
        <v>16</v>
      </c>
      <c r="L2292">
        <v>9999</v>
      </c>
      <c r="M2292" t="s">
        <v>268</v>
      </c>
      <c r="N2292">
        <v>1.0758956201332799E-3</v>
      </c>
      <c r="O2292">
        <v>3.2000000000000002E-3</v>
      </c>
    </row>
    <row r="2293" spans="1:15">
      <c r="A2293">
        <v>2020</v>
      </c>
      <c r="B2293" t="s">
        <v>235</v>
      </c>
      <c r="C2293">
        <v>1.3064977991945499</v>
      </c>
      <c r="D2293" t="s">
        <v>227</v>
      </c>
      <c r="E2293">
        <v>1165814.11617728</v>
      </c>
      <c r="F2293">
        <v>925</v>
      </c>
      <c r="I2293" t="s">
        <v>229</v>
      </c>
      <c r="J2293">
        <v>1</v>
      </c>
      <c r="K2293">
        <v>17</v>
      </c>
      <c r="L2293">
        <v>9999</v>
      </c>
      <c r="M2293" t="s">
        <v>268</v>
      </c>
      <c r="N2293">
        <v>0.98312864340542905</v>
      </c>
      <c r="O2293">
        <v>0.94871794871794901</v>
      </c>
    </row>
    <row r="2294" spans="1:15">
      <c r="A2294">
        <v>2020</v>
      </c>
      <c r="B2294" t="s">
        <v>235</v>
      </c>
      <c r="C2294">
        <v>1.3064977991945499</v>
      </c>
      <c r="D2294" t="s">
        <v>229</v>
      </c>
      <c r="E2294">
        <v>17569.782403568301</v>
      </c>
      <c r="F2294">
        <v>46</v>
      </c>
      <c r="I2294" t="s">
        <v>229</v>
      </c>
      <c r="J2294">
        <v>1</v>
      </c>
      <c r="K2294">
        <v>17</v>
      </c>
      <c r="L2294">
        <v>9999</v>
      </c>
      <c r="M2294" t="s">
        <v>268</v>
      </c>
      <c r="N2294">
        <v>1.48165613193879E-2</v>
      </c>
      <c r="O2294">
        <v>4.7179487179487202E-2</v>
      </c>
    </row>
    <row r="2295" spans="1:15">
      <c r="A2295">
        <v>2020</v>
      </c>
      <c r="B2295" t="s">
        <v>235</v>
      </c>
      <c r="C2295">
        <v>1.3064977991945499</v>
      </c>
      <c r="D2295" t="s">
        <v>233</v>
      </c>
      <c r="E2295">
        <v>2436.6183954978301</v>
      </c>
      <c r="F2295">
        <v>4</v>
      </c>
      <c r="I2295" t="s">
        <v>229</v>
      </c>
      <c r="J2295">
        <v>1</v>
      </c>
      <c r="K2295">
        <v>17</v>
      </c>
      <c r="L2295">
        <v>9999</v>
      </c>
      <c r="M2295" t="s">
        <v>268</v>
      </c>
      <c r="N2295">
        <v>2.05479527518281E-3</v>
      </c>
      <c r="O2295">
        <v>4.1025641025641E-3</v>
      </c>
    </row>
    <row r="2296" spans="1:15">
      <c r="A2296">
        <v>2020</v>
      </c>
      <c r="B2296" t="s">
        <v>235</v>
      </c>
      <c r="C2296">
        <v>1.3064977991945499</v>
      </c>
      <c r="D2296" t="s">
        <v>227</v>
      </c>
      <c r="E2296">
        <v>191101.43308818701</v>
      </c>
      <c r="F2296">
        <v>146</v>
      </c>
      <c r="I2296" t="s">
        <v>229</v>
      </c>
      <c r="J2296">
        <v>1</v>
      </c>
      <c r="K2296">
        <v>18</v>
      </c>
      <c r="L2296">
        <v>9999</v>
      </c>
      <c r="M2296" t="s">
        <v>268</v>
      </c>
      <c r="N2296">
        <v>0.98500306403496396</v>
      </c>
      <c r="O2296">
        <v>0.94805194805194803</v>
      </c>
    </row>
    <row r="2297" spans="1:15">
      <c r="A2297">
        <v>2020</v>
      </c>
      <c r="B2297" t="s">
        <v>235</v>
      </c>
      <c r="C2297">
        <v>1.3064977991945499</v>
      </c>
      <c r="D2297" t="s">
        <v>229</v>
      </c>
      <c r="E2297">
        <v>2639.1255543729899</v>
      </c>
      <c r="F2297">
        <v>7</v>
      </c>
      <c r="I2297" t="s">
        <v>229</v>
      </c>
      <c r="J2297">
        <v>1</v>
      </c>
      <c r="K2297">
        <v>18</v>
      </c>
      <c r="L2297">
        <v>9999</v>
      </c>
      <c r="M2297" t="s">
        <v>268</v>
      </c>
      <c r="N2297">
        <v>1.3602968410136199E-2</v>
      </c>
      <c r="O2297">
        <v>4.5454545454545497E-2</v>
      </c>
    </row>
    <row r="2298" spans="1:15">
      <c r="A2298">
        <v>2020</v>
      </c>
      <c r="B2298" t="s">
        <v>235</v>
      </c>
      <c r="C2298">
        <v>1.3064977991945499</v>
      </c>
      <c r="D2298" t="s">
        <v>233</v>
      </c>
      <c r="E2298">
        <v>270.44504443327202</v>
      </c>
      <c r="F2298">
        <v>1</v>
      </c>
      <c r="I2298" t="s">
        <v>229</v>
      </c>
      <c r="J2298">
        <v>1</v>
      </c>
      <c r="K2298">
        <v>18</v>
      </c>
      <c r="L2298">
        <v>9999</v>
      </c>
      <c r="M2298" t="s">
        <v>268</v>
      </c>
      <c r="N2298">
        <v>1.3939675549000999E-3</v>
      </c>
      <c r="O2298">
        <v>6.4935064935064896E-3</v>
      </c>
    </row>
    <row r="2299" spans="1:15">
      <c r="A2299">
        <v>2020</v>
      </c>
      <c r="B2299" t="s">
        <v>235</v>
      </c>
      <c r="C2299">
        <v>1.3064977991945499</v>
      </c>
      <c r="D2299" t="s">
        <v>227</v>
      </c>
      <c r="E2299">
        <v>194257.93177104101</v>
      </c>
      <c r="F2299">
        <v>142</v>
      </c>
      <c r="I2299" t="s">
        <v>229</v>
      </c>
      <c r="J2299">
        <v>1</v>
      </c>
      <c r="K2299">
        <v>19</v>
      </c>
      <c r="L2299">
        <v>9999</v>
      </c>
      <c r="M2299" t="s">
        <v>268</v>
      </c>
      <c r="N2299">
        <v>0.97726510894212804</v>
      </c>
      <c r="O2299">
        <v>0.92810457516339895</v>
      </c>
    </row>
    <row r="2300" spans="1:15">
      <c r="A2300">
        <v>2020</v>
      </c>
      <c r="B2300" t="s">
        <v>235</v>
      </c>
      <c r="C2300">
        <v>1.3064977991945499</v>
      </c>
      <c r="D2300" t="s">
        <v>229</v>
      </c>
      <c r="E2300">
        <v>4236.9723627879202</v>
      </c>
      <c r="F2300">
        <v>10</v>
      </c>
      <c r="I2300" t="s">
        <v>229</v>
      </c>
      <c r="J2300">
        <v>1</v>
      </c>
      <c r="K2300">
        <v>19</v>
      </c>
      <c r="L2300">
        <v>9999</v>
      </c>
      <c r="M2300" t="s">
        <v>268</v>
      </c>
      <c r="N2300">
        <v>2.13151927437642E-2</v>
      </c>
      <c r="O2300">
        <v>6.5359477124182996E-2</v>
      </c>
    </row>
    <row r="2301" spans="1:15">
      <c r="A2301">
        <v>2020</v>
      </c>
      <c r="B2301" t="s">
        <v>235</v>
      </c>
      <c r="C2301">
        <v>1.3064977991945499</v>
      </c>
      <c r="D2301" t="s">
        <v>233</v>
      </c>
      <c r="E2301">
        <v>282.20352462602301</v>
      </c>
      <c r="F2301">
        <v>1</v>
      </c>
      <c r="I2301" t="s">
        <v>229</v>
      </c>
      <c r="J2301">
        <v>1</v>
      </c>
      <c r="K2301">
        <v>19</v>
      </c>
      <c r="L2301">
        <v>9999</v>
      </c>
      <c r="M2301" t="s">
        <v>268</v>
      </c>
      <c r="N2301">
        <v>1.4196983141082501E-3</v>
      </c>
      <c r="O2301">
        <v>6.5359477124183E-3</v>
      </c>
    </row>
    <row r="2302" spans="1:15">
      <c r="A2302">
        <v>2020</v>
      </c>
      <c r="B2302" t="s">
        <v>235</v>
      </c>
      <c r="C2302">
        <v>1.3064977991945499</v>
      </c>
      <c r="D2302" t="s">
        <v>227</v>
      </c>
      <c r="E2302">
        <v>11235.8810730731</v>
      </c>
      <c r="F2302">
        <v>9</v>
      </c>
      <c r="I2302" t="s">
        <v>229</v>
      </c>
      <c r="J2302">
        <v>1</v>
      </c>
      <c r="K2302">
        <v>20</v>
      </c>
      <c r="L2302">
        <v>9999</v>
      </c>
      <c r="M2302" t="s">
        <v>268</v>
      </c>
      <c r="N2302">
        <v>1</v>
      </c>
      <c r="O2302">
        <v>1</v>
      </c>
    </row>
    <row r="2303" spans="1:15">
      <c r="A2303">
        <v>2020</v>
      </c>
      <c r="B2303" t="s">
        <v>235</v>
      </c>
      <c r="C2303">
        <v>1.3064977991945499</v>
      </c>
      <c r="D2303" t="s">
        <v>227</v>
      </c>
      <c r="E2303">
        <v>10522.5332747129</v>
      </c>
      <c r="F2303">
        <v>8</v>
      </c>
      <c r="I2303" t="s">
        <v>229</v>
      </c>
      <c r="J2303">
        <v>1</v>
      </c>
      <c r="K2303">
        <v>21</v>
      </c>
      <c r="L2303">
        <v>9999</v>
      </c>
      <c r="M2303" t="s">
        <v>268</v>
      </c>
      <c r="N2303">
        <v>1</v>
      </c>
      <c r="O2303">
        <v>1</v>
      </c>
    </row>
    <row r="2304" spans="1:15">
      <c r="A2304">
        <v>2020</v>
      </c>
      <c r="B2304" t="s">
        <v>227</v>
      </c>
      <c r="D2304" t="s">
        <v>227</v>
      </c>
      <c r="F2304">
        <v>352</v>
      </c>
      <c r="I2304" t="s">
        <v>229</v>
      </c>
      <c r="J2304">
        <v>2</v>
      </c>
      <c r="K2304">
        <v>-9</v>
      </c>
      <c r="L2304">
        <v>9999</v>
      </c>
      <c r="M2304" t="s">
        <v>268</v>
      </c>
      <c r="O2304">
        <v>1</v>
      </c>
    </row>
    <row r="2305" spans="1:15">
      <c r="A2305">
        <v>2020</v>
      </c>
      <c r="B2305" t="s">
        <v>227</v>
      </c>
      <c r="D2305" t="s">
        <v>227</v>
      </c>
      <c r="F2305">
        <v>2489</v>
      </c>
      <c r="I2305" t="s">
        <v>229</v>
      </c>
      <c r="J2305">
        <v>3</v>
      </c>
      <c r="K2305">
        <v>-9</v>
      </c>
      <c r="L2305">
        <v>9999</v>
      </c>
      <c r="M2305" t="s">
        <v>268</v>
      </c>
      <c r="O2305">
        <v>1</v>
      </c>
    </row>
    <row r="2306" spans="1:15">
      <c r="A2306">
        <v>2020</v>
      </c>
      <c r="B2306" t="s">
        <v>227</v>
      </c>
      <c r="D2306" t="s">
        <v>227</v>
      </c>
      <c r="F2306">
        <v>1</v>
      </c>
      <c r="I2306" t="s">
        <v>229</v>
      </c>
      <c r="J2306">
        <v>3</v>
      </c>
      <c r="K2306">
        <v>4</v>
      </c>
      <c r="L2306">
        <v>9999</v>
      </c>
      <c r="M2306" t="s">
        <v>268</v>
      </c>
      <c r="O2306">
        <v>1</v>
      </c>
    </row>
    <row r="2307" spans="1:15">
      <c r="A2307">
        <v>2020</v>
      </c>
      <c r="B2307" t="s">
        <v>227</v>
      </c>
      <c r="D2307" t="s">
        <v>227</v>
      </c>
      <c r="F2307">
        <v>3</v>
      </c>
      <c r="I2307" t="s">
        <v>229</v>
      </c>
      <c r="J2307">
        <v>3</v>
      </c>
      <c r="K2307">
        <v>7</v>
      </c>
      <c r="L2307">
        <v>9999</v>
      </c>
      <c r="M2307" t="s">
        <v>268</v>
      </c>
      <c r="O2307">
        <v>1</v>
      </c>
    </row>
    <row r="2308" spans="1:15">
      <c r="A2308">
        <v>2020</v>
      </c>
      <c r="B2308" t="s">
        <v>227</v>
      </c>
      <c r="D2308" t="s">
        <v>227</v>
      </c>
      <c r="F2308">
        <v>1</v>
      </c>
      <c r="I2308" t="s">
        <v>229</v>
      </c>
      <c r="J2308">
        <v>3</v>
      </c>
      <c r="K2308">
        <v>8</v>
      </c>
      <c r="L2308">
        <v>9999</v>
      </c>
      <c r="M2308" t="s">
        <v>268</v>
      </c>
      <c r="O2308">
        <v>1</v>
      </c>
    </row>
    <row r="2309" spans="1:15">
      <c r="A2309">
        <v>2020</v>
      </c>
      <c r="B2309" t="s">
        <v>227</v>
      </c>
      <c r="D2309" t="s">
        <v>227</v>
      </c>
      <c r="F2309">
        <v>2</v>
      </c>
      <c r="I2309" t="s">
        <v>229</v>
      </c>
      <c r="J2309">
        <v>3</v>
      </c>
      <c r="K2309">
        <v>9</v>
      </c>
      <c r="L2309">
        <v>9999</v>
      </c>
      <c r="M2309" t="s">
        <v>268</v>
      </c>
      <c r="O2309">
        <v>1</v>
      </c>
    </row>
    <row r="2310" spans="1:15">
      <c r="A2310">
        <v>2020</v>
      </c>
      <c r="B2310" t="s">
        <v>227</v>
      </c>
      <c r="D2310" t="s">
        <v>227</v>
      </c>
      <c r="F2310">
        <v>1</v>
      </c>
      <c r="I2310" t="s">
        <v>229</v>
      </c>
      <c r="J2310">
        <v>3</v>
      </c>
      <c r="K2310">
        <v>10</v>
      </c>
      <c r="L2310">
        <v>9999</v>
      </c>
      <c r="M2310" t="s">
        <v>268</v>
      </c>
      <c r="O2310">
        <v>1</v>
      </c>
    </row>
    <row r="2311" spans="1:15">
      <c r="A2311">
        <v>2020</v>
      </c>
      <c r="B2311" t="s">
        <v>227</v>
      </c>
      <c r="D2311" t="s">
        <v>227</v>
      </c>
      <c r="F2311">
        <v>1</v>
      </c>
      <c r="I2311" t="s">
        <v>229</v>
      </c>
      <c r="J2311">
        <v>3</v>
      </c>
      <c r="K2311">
        <v>14</v>
      </c>
      <c r="L2311">
        <v>9999</v>
      </c>
      <c r="M2311" t="s">
        <v>268</v>
      </c>
      <c r="O2311">
        <v>1</v>
      </c>
    </row>
    <row r="2312" spans="1:15">
      <c r="A2312">
        <v>2020</v>
      </c>
      <c r="B2312" t="s">
        <v>227</v>
      </c>
      <c r="D2312" t="s">
        <v>227</v>
      </c>
      <c r="F2312">
        <v>1</v>
      </c>
      <c r="I2312" t="s">
        <v>229</v>
      </c>
      <c r="J2312">
        <v>3</v>
      </c>
      <c r="K2312">
        <v>16</v>
      </c>
      <c r="L2312">
        <v>9999</v>
      </c>
      <c r="M2312" t="s">
        <v>268</v>
      </c>
      <c r="O2312">
        <v>1</v>
      </c>
    </row>
    <row r="2313" spans="1:15">
      <c r="A2313">
        <v>2020</v>
      </c>
      <c r="B2313" t="s">
        <v>227</v>
      </c>
      <c r="D2313" t="s">
        <v>227</v>
      </c>
      <c r="F2313">
        <v>2</v>
      </c>
      <c r="I2313" t="s">
        <v>229</v>
      </c>
      <c r="J2313">
        <v>3</v>
      </c>
      <c r="K2313">
        <v>17</v>
      </c>
      <c r="L2313">
        <v>9999</v>
      </c>
      <c r="M2313" t="s">
        <v>268</v>
      </c>
      <c r="O2313">
        <v>1</v>
      </c>
    </row>
    <row r="2314" spans="1:15">
      <c r="A2314">
        <v>2020</v>
      </c>
      <c r="B2314" t="s">
        <v>227</v>
      </c>
      <c r="D2314" t="s">
        <v>227</v>
      </c>
      <c r="F2314">
        <v>1</v>
      </c>
      <c r="I2314" t="s">
        <v>229</v>
      </c>
      <c r="J2314">
        <v>3</v>
      </c>
      <c r="K2314">
        <v>18</v>
      </c>
      <c r="L2314">
        <v>9999</v>
      </c>
      <c r="M2314" t="s">
        <v>268</v>
      </c>
      <c r="O2314">
        <v>1</v>
      </c>
    </row>
    <row r="2315" spans="1:15">
      <c r="A2315">
        <v>2020</v>
      </c>
      <c r="B2315" t="s">
        <v>231</v>
      </c>
      <c r="D2315" t="s">
        <v>227</v>
      </c>
      <c r="F2315">
        <v>1</v>
      </c>
      <c r="I2315" t="s">
        <v>229</v>
      </c>
      <c r="J2315">
        <v>3</v>
      </c>
      <c r="K2315">
        <v>13</v>
      </c>
      <c r="L2315">
        <v>9999</v>
      </c>
      <c r="M2315" t="s">
        <v>268</v>
      </c>
      <c r="O2315">
        <v>1</v>
      </c>
    </row>
    <row r="2316" spans="1:15">
      <c r="A2316">
        <v>2020</v>
      </c>
      <c r="B2316" t="s">
        <v>231</v>
      </c>
      <c r="D2316" t="s">
        <v>227</v>
      </c>
      <c r="F2316">
        <v>1</v>
      </c>
      <c r="I2316" t="s">
        <v>229</v>
      </c>
      <c r="J2316">
        <v>3</v>
      </c>
      <c r="K2316">
        <v>16</v>
      </c>
      <c r="L2316">
        <v>9999</v>
      </c>
      <c r="M2316" t="s">
        <v>268</v>
      </c>
      <c r="O2316">
        <v>1</v>
      </c>
    </row>
    <row r="2317" spans="1:15">
      <c r="A2317">
        <v>2020</v>
      </c>
      <c r="B2317" t="s">
        <v>231</v>
      </c>
      <c r="D2317" t="s">
        <v>227</v>
      </c>
      <c r="F2317">
        <v>1</v>
      </c>
      <c r="I2317" t="s">
        <v>229</v>
      </c>
      <c r="J2317">
        <v>3</v>
      </c>
      <c r="K2317">
        <v>17</v>
      </c>
      <c r="L2317">
        <v>9999</v>
      </c>
      <c r="M2317" t="s">
        <v>268</v>
      </c>
      <c r="O2317">
        <v>1</v>
      </c>
    </row>
    <row r="2318" spans="1:15">
      <c r="A2318">
        <v>2020</v>
      </c>
      <c r="B2318" t="s">
        <v>227</v>
      </c>
      <c r="D2318" t="s">
        <v>227</v>
      </c>
      <c r="F2318">
        <v>3452</v>
      </c>
      <c r="I2318" t="s">
        <v>229</v>
      </c>
      <c r="J2318">
        <v>4</v>
      </c>
      <c r="K2318">
        <v>-9</v>
      </c>
      <c r="L2318">
        <v>9999</v>
      </c>
      <c r="M2318" t="s">
        <v>268</v>
      </c>
      <c r="O2318">
        <v>1</v>
      </c>
    </row>
    <row r="2319" spans="1:15">
      <c r="A2319">
        <v>2020</v>
      </c>
      <c r="B2319" t="s">
        <v>226</v>
      </c>
      <c r="C2319">
        <v>1.33255094457455</v>
      </c>
      <c r="D2319" t="s">
        <v>229</v>
      </c>
      <c r="E2319">
        <v>3885.7185543793898</v>
      </c>
      <c r="F2319">
        <v>1</v>
      </c>
      <c r="I2319" t="s">
        <v>233</v>
      </c>
      <c r="J2319">
        <v>1</v>
      </c>
      <c r="K2319">
        <v>-8</v>
      </c>
      <c r="L2319">
        <v>9999</v>
      </c>
      <c r="M2319" t="s">
        <v>268</v>
      </c>
      <c r="N2319">
        <v>1</v>
      </c>
      <c r="O2319">
        <v>1</v>
      </c>
    </row>
    <row r="2320" spans="1:15">
      <c r="A2320">
        <v>2020</v>
      </c>
      <c r="B2320" t="s">
        <v>226</v>
      </c>
      <c r="C2320">
        <v>1.33255094457455</v>
      </c>
      <c r="D2320" t="s">
        <v>229</v>
      </c>
      <c r="E2320">
        <v>7035.8689873536296</v>
      </c>
      <c r="F2320">
        <v>5</v>
      </c>
      <c r="I2320" t="s">
        <v>233</v>
      </c>
      <c r="J2320">
        <v>1</v>
      </c>
      <c r="K2320">
        <v>1</v>
      </c>
      <c r="L2320">
        <v>9999</v>
      </c>
      <c r="M2320" t="s">
        <v>268</v>
      </c>
      <c r="N2320">
        <v>1</v>
      </c>
      <c r="O2320">
        <v>1</v>
      </c>
    </row>
    <row r="2321" spans="1:15">
      <c r="A2321">
        <v>2020</v>
      </c>
      <c r="B2321" t="s">
        <v>226</v>
      </c>
      <c r="C2321">
        <v>1.33255094457455</v>
      </c>
      <c r="D2321" t="s">
        <v>229</v>
      </c>
      <c r="E2321">
        <v>3114.17155747073</v>
      </c>
      <c r="F2321">
        <v>3</v>
      </c>
      <c r="I2321" t="s">
        <v>233</v>
      </c>
      <c r="J2321">
        <v>1</v>
      </c>
      <c r="K2321">
        <v>2</v>
      </c>
      <c r="L2321">
        <v>9999</v>
      </c>
      <c r="M2321" t="s">
        <v>268</v>
      </c>
      <c r="N2321">
        <v>0.610342125881431</v>
      </c>
      <c r="O2321">
        <v>0.75</v>
      </c>
    </row>
    <row r="2322" spans="1:15">
      <c r="A2322">
        <v>2020</v>
      </c>
      <c r="B2322" t="s">
        <v>226</v>
      </c>
      <c r="C2322">
        <v>1.33255094457455</v>
      </c>
      <c r="D2322" t="s">
        <v>233</v>
      </c>
      <c r="E2322">
        <v>1988.1660093052301</v>
      </c>
      <c r="F2322">
        <v>1</v>
      </c>
      <c r="I2322" t="s">
        <v>233</v>
      </c>
      <c r="J2322">
        <v>1</v>
      </c>
      <c r="K2322">
        <v>2</v>
      </c>
      <c r="L2322">
        <v>9999</v>
      </c>
      <c r="M2322" t="s">
        <v>268</v>
      </c>
      <c r="N2322">
        <v>0.389657874118569</v>
      </c>
      <c r="O2322">
        <v>0.25</v>
      </c>
    </row>
    <row r="2323" spans="1:15">
      <c r="A2323">
        <v>2020</v>
      </c>
      <c r="B2323" t="s">
        <v>226</v>
      </c>
      <c r="C2323">
        <v>1.33255094457455</v>
      </c>
      <c r="D2323" t="s">
        <v>229</v>
      </c>
      <c r="E2323">
        <v>132867.322132584</v>
      </c>
      <c r="F2323">
        <v>81</v>
      </c>
      <c r="I2323" t="s">
        <v>233</v>
      </c>
      <c r="J2323">
        <v>1</v>
      </c>
      <c r="K2323">
        <v>3</v>
      </c>
      <c r="L2323">
        <v>9999</v>
      </c>
      <c r="M2323" t="s">
        <v>268</v>
      </c>
      <c r="N2323">
        <v>0.75957766113857805</v>
      </c>
      <c r="O2323">
        <v>0.77142857142857102</v>
      </c>
    </row>
    <row r="2324" spans="1:15">
      <c r="A2324">
        <v>2020</v>
      </c>
      <c r="B2324" t="s">
        <v>226</v>
      </c>
      <c r="C2324">
        <v>1.33255094457455</v>
      </c>
      <c r="D2324" t="s">
        <v>233</v>
      </c>
      <c r="E2324">
        <v>42055.3078107728</v>
      </c>
      <c r="F2324">
        <v>24</v>
      </c>
      <c r="I2324" t="s">
        <v>233</v>
      </c>
      <c r="J2324">
        <v>1</v>
      </c>
      <c r="K2324">
        <v>3</v>
      </c>
      <c r="L2324">
        <v>9999</v>
      </c>
      <c r="M2324" t="s">
        <v>268</v>
      </c>
      <c r="N2324">
        <v>0.240422338861422</v>
      </c>
      <c r="O2324">
        <v>0.22857142857142901</v>
      </c>
    </row>
    <row r="2325" spans="1:15">
      <c r="A2325">
        <v>2020</v>
      </c>
      <c r="B2325" t="s">
        <v>226</v>
      </c>
      <c r="C2325">
        <v>1.33255094457455</v>
      </c>
      <c r="D2325" t="s">
        <v>229</v>
      </c>
      <c r="E2325">
        <v>12406.049293989099</v>
      </c>
      <c r="F2325">
        <v>6</v>
      </c>
      <c r="I2325" t="s">
        <v>233</v>
      </c>
      <c r="J2325">
        <v>1</v>
      </c>
      <c r="K2325">
        <v>4</v>
      </c>
      <c r="L2325">
        <v>9999</v>
      </c>
      <c r="M2325" t="s">
        <v>268</v>
      </c>
      <c r="N2325">
        <v>0.81673831037810296</v>
      </c>
      <c r="O2325">
        <v>0.75</v>
      </c>
    </row>
    <row r="2326" spans="1:15">
      <c r="A2326">
        <v>2020</v>
      </c>
      <c r="B2326" t="s">
        <v>226</v>
      </c>
      <c r="C2326">
        <v>1.33255094457455</v>
      </c>
      <c r="D2326" t="s">
        <v>233</v>
      </c>
      <c r="E2326">
        <v>2783.69892321624</v>
      </c>
      <c r="F2326">
        <v>2</v>
      </c>
      <c r="I2326" t="s">
        <v>233</v>
      </c>
      <c r="J2326">
        <v>1</v>
      </c>
      <c r="K2326">
        <v>4</v>
      </c>
      <c r="L2326">
        <v>9999</v>
      </c>
      <c r="M2326" t="s">
        <v>268</v>
      </c>
      <c r="N2326">
        <v>0.18326168962189701</v>
      </c>
      <c r="O2326">
        <v>0.25</v>
      </c>
    </row>
    <row r="2327" spans="1:15">
      <c r="A2327">
        <v>2020</v>
      </c>
      <c r="B2327" t="s">
        <v>226</v>
      </c>
      <c r="C2327">
        <v>1.33255094457455</v>
      </c>
      <c r="D2327" t="s">
        <v>229</v>
      </c>
      <c r="E2327">
        <v>12292.7824637002</v>
      </c>
      <c r="F2327">
        <v>7</v>
      </c>
      <c r="I2327" t="s">
        <v>233</v>
      </c>
      <c r="J2327">
        <v>1</v>
      </c>
      <c r="K2327">
        <v>5</v>
      </c>
      <c r="L2327">
        <v>9999</v>
      </c>
      <c r="M2327" t="s">
        <v>268</v>
      </c>
      <c r="N2327">
        <v>0.92611183616102799</v>
      </c>
      <c r="O2327">
        <v>0.875</v>
      </c>
    </row>
    <row r="2328" spans="1:15">
      <c r="A2328">
        <v>2020</v>
      </c>
      <c r="B2328" t="s">
        <v>226</v>
      </c>
      <c r="C2328">
        <v>1.33255094457455</v>
      </c>
      <c r="D2328" t="s">
        <v>233</v>
      </c>
      <c r="E2328">
        <v>980.75749520686998</v>
      </c>
      <c r="F2328">
        <v>1</v>
      </c>
      <c r="I2328" t="s">
        <v>233</v>
      </c>
      <c r="J2328">
        <v>1</v>
      </c>
      <c r="K2328">
        <v>5</v>
      </c>
      <c r="L2328">
        <v>9999</v>
      </c>
      <c r="M2328" t="s">
        <v>268</v>
      </c>
      <c r="N2328">
        <v>7.3888163838971996E-2</v>
      </c>
      <c r="O2328">
        <v>0.125</v>
      </c>
    </row>
    <row r="2329" spans="1:15">
      <c r="A2329">
        <v>2020</v>
      </c>
      <c r="B2329" t="s">
        <v>226</v>
      </c>
      <c r="C2329">
        <v>1.33255094457455</v>
      </c>
      <c r="D2329" t="s">
        <v>229</v>
      </c>
      <c r="E2329">
        <v>243651.61001167801</v>
      </c>
      <c r="F2329">
        <v>137</v>
      </c>
      <c r="I2329" t="s">
        <v>233</v>
      </c>
      <c r="J2329">
        <v>1</v>
      </c>
      <c r="K2329">
        <v>6</v>
      </c>
      <c r="L2329">
        <v>9999</v>
      </c>
      <c r="M2329" t="s">
        <v>268</v>
      </c>
      <c r="N2329">
        <v>0.88903043239379798</v>
      </c>
      <c r="O2329">
        <v>0.87820512820512797</v>
      </c>
    </row>
    <row r="2330" spans="1:15">
      <c r="A2330">
        <v>2020</v>
      </c>
      <c r="B2330" t="s">
        <v>226</v>
      </c>
      <c r="C2330">
        <v>1.33255094457455</v>
      </c>
      <c r="D2330" t="s">
        <v>233</v>
      </c>
      <c r="E2330">
        <v>30412.810208024999</v>
      </c>
      <c r="F2330">
        <v>19</v>
      </c>
      <c r="I2330" t="s">
        <v>233</v>
      </c>
      <c r="J2330">
        <v>1</v>
      </c>
      <c r="K2330">
        <v>6</v>
      </c>
      <c r="L2330">
        <v>9999</v>
      </c>
      <c r="M2330" t="s">
        <v>268</v>
      </c>
      <c r="N2330">
        <v>0.110969567606202</v>
      </c>
      <c r="O2330">
        <v>0.121794871794872</v>
      </c>
    </row>
    <row r="2331" spans="1:15">
      <c r="A2331">
        <v>2020</v>
      </c>
      <c r="B2331" t="s">
        <v>226</v>
      </c>
      <c r="C2331">
        <v>1.33255094457455</v>
      </c>
      <c r="D2331" t="s">
        <v>229</v>
      </c>
      <c r="E2331">
        <v>300660.80452246702</v>
      </c>
      <c r="F2331">
        <v>155</v>
      </c>
      <c r="I2331" t="s">
        <v>233</v>
      </c>
      <c r="J2331">
        <v>1</v>
      </c>
      <c r="K2331">
        <v>7</v>
      </c>
      <c r="L2331">
        <v>9999</v>
      </c>
      <c r="M2331" t="s">
        <v>268</v>
      </c>
      <c r="N2331">
        <v>0.68898884501812296</v>
      </c>
      <c r="O2331">
        <v>0.69819819819819795</v>
      </c>
    </row>
    <row r="2332" spans="1:15">
      <c r="A2332">
        <v>2020</v>
      </c>
      <c r="B2332" t="s">
        <v>226</v>
      </c>
      <c r="C2332">
        <v>1.33255094457455</v>
      </c>
      <c r="D2332" t="s">
        <v>231</v>
      </c>
      <c r="E2332">
        <v>2389.26384362217</v>
      </c>
      <c r="F2332">
        <v>1</v>
      </c>
      <c r="I2332" t="s">
        <v>233</v>
      </c>
      <c r="J2332">
        <v>1</v>
      </c>
      <c r="K2332">
        <v>7</v>
      </c>
      <c r="L2332">
        <v>9999</v>
      </c>
      <c r="M2332" t="s">
        <v>268</v>
      </c>
      <c r="N2332">
        <v>5.4751936777239297E-3</v>
      </c>
      <c r="O2332">
        <v>4.5045045045045001E-3</v>
      </c>
    </row>
    <row r="2333" spans="1:15">
      <c r="A2333">
        <v>2020</v>
      </c>
      <c r="B2333" t="s">
        <v>226</v>
      </c>
      <c r="C2333">
        <v>1.33255094457455</v>
      </c>
      <c r="D2333" t="s">
        <v>233</v>
      </c>
      <c r="E2333">
        <v>133329.717310351</v>
      </c>
      <c r="F2333">
        <v>66</v>
      </c>
      <c r="I2333" t="s">
        <v>233</v>
      </c>
      <c r="J2333">
        <v>1</v>
      </c>
      <c r="K2333">
        <v>7</v>
      </c>
      <c r="L2333">
        <v>9999</v>
      </c>
      <c r="M2333" t="s">
        <v>268</v>
      </c>
      <c r="N2333">
        <v>0.305535961304153</v>
      </c>
      <c r="O2333">
        <v>0.29729729729729698</v>
      </c>
    </row>
    <row r="2334" spans="1:15">
      <c r="A2334">
        <v>2020</v>
      </c>
      <c r="B2334" t="s">
        <v>226</v>
      </c>
      <c r="C2334">
        <v>1.33255094457455</v>
      </c>
      <c r="D2334" t="s">
        <v>229</v>
      </c>
      <c r="E2334">
        <v>137961.66439369199</v>
      </c>
      <c r="F2334">
        <v>75</v>
      </c>
      <c r="I2334" t="s">
        <v>233</v>
      </c>
      <c r="J2334">
        <v>1</v>
      </c>
      <c r="K2334">
        <v>8</v>
      </c>
      <c r="L2334">
        <v>9999</v>
      </c>
      <c r="M2334" t="s">
        <v>268</v>
      </c>
      <c r="N2334">
        <v>0.56485351082983204</v>
      </c>
      <c r="O2334">
        <v>0.528169014084507</v>
      </c>
    </row>
    <row r="2335" spans="1:15">
      <c r="A2335">
        <v>2020</v>
      </c>
      <c r="B2335" t="s">
        <v>226</v>
      </c>
      <c r="C2335">
        <v>1.33255094457455</v>
      </c>
      <c r="D2335" t="s">
        <v>233</v>
      </c>
      <c r="E2335">
        <v>106281.59823737699</v>
      </c>
      <c r="F2335">
        <v>67</v>
      </c>
      <c r="I2335" t="s">
        <v>233</v>
      </c>
      <c r="J2335">
        <v>1</v>
      </c>
      <c r="K2335">
        <v>8</v>
      </c>
      <c r="L2335">
        <v>9999</v>
      </c>
      <c r="M2335" t="s">
        <v>268</v>
      </c>
      <c r="N2335">
        <v>0.43514648917016802</v>
      </c>
      <c r="O2335">
        <v>0.471830985915493</v>
      </c>
    </row>
    <row r="2336" spans="1:15">
      <c r="A2336">
        <v>2020</v>
      </c>
      <c r="B2336" t="s">
        <v>226</v>
      </c>
      <c r="C2336">
        <v>1.33255094457455</v>
      </c>
      <c r="D2336" t="s">
        <v>229</v>
      </c>
      <c r="E2336">
        <v>115943.925136487</v>
      </c>
      <c r="F2336">
        <v>60</v>
      </c>
      <c r="I2336" t="s">
        <v>233</v>
      </c>
      <c r="J2336">
        <v>1</v>
      </c>
      <c r="K2336">
        <v>9</v>
      </c>
      <c r="L2336">
        <v>9999</v>
      </c>
      <c r="M2336" t="s">
        <v>268</v>
      </c>
      <c r="N2336">
        <v>0.52989001351993303</v>
      </c>
      <c r="O2336">
        <v>0.57142857142857095</v>
      </c>
    </row>
    <row r="2337" spans="1:15">
      <c r="A2337">
        <v>2020</v>
      </c>
      <c r="B2337" t="s">
        <v>226</v>
      </c>
      <c r="C2337">
        <v>1.33255094457455</v>
      </c>
      <c r="D2337" t="s">
        <v>233</v>
      </c>
      <c r="E2337">
        <v>102863.60506454299</v>
      </c>
      <c r="F2337">
        <v>45</v>
      </c>
      <c r="I2337" t="s">
        <v>233</v>
      </c>
      <c r="J2337">
        <v>1</v>
      </c>
      <c r="K2337">
        <v>9</v>
      </c>
      <c r="L2337">
        <v>9999</v>
      </c>
      <c r="M2337" t="s">
        <v>268</v>
      </c>
      <c r="N2337">
        <v>0.47010998648006702</v>
      </c>
      <c r="O2337">
        <v>0.42857142857142899</v>
      </c>
    </row>
    <row r="2338" spans="1:15">
      <c r="A2338">
        <v>2020</v>
      </c>
      <c r="B2338" t="s">
        <v>226</v>
      </c>
      <c r="C2338">
        <v>1.33255094457455</v>
      </c>
      <c r="D2338" t="s">
        <v>229</v>
      </c>
      <c r="E2338">
        <v>397478.625951475</v>
      </c>
      <c r="F2338">
        <v>208</v>
      </c>
      <c r="I2338" t="s">
        <v>233</v>
      </c>
      <c r="J2338">
        <v>1</v>
      </c>
      <c r="K2338">
        <v>10</v>
      </c>
      <c r="L2338">
        <v>9999</v>
      </c>
      <c r="M2338" t="s">
        <v>268</v>
      </c>
      <c r="N2338">
        <v>0.81126199755765205</v>
      </c>
      <c r="O2338">
        <v>0.78490566037735898</v>
      </c>
    </row>
    <row r="2339" spans="1:15">
      <c r="A2339">
        <v>2020</v>
      </c>
      <c r="B2339" t="s">
        <v>226</v>
      </c>
      <c r="C2339">
        <v>1.33255094457455</v>
      </c>
      <c r="D2339" t="s">
        <v>233</v>
      </c>
      <c r="E2339">
        <v>92472.372798751006</v>
      </c>
      <c r="F2339">
        <v>57</v>
      </c>
      <c r="I2339" t="s">
        <v>233</v>
      </c>
      <c r="J2339">
        <v>1</v>
      </c>
      <c r="K2339">
        <v>10</v>
      </c>
      <c r="L2339">
        <v>9999</v>
      </c>
      <c r="M2339" t="s">
        <v>268</v>
      </c>
      <c r="N2339">
        <v>0.18873800244234801</v>
      </c>
      <c r="O2339">
        <v>0.21509433962264199</v>
      </c>
    </row>
    <row r="2340" spans="1:15">
      <c r="A2340">
        <v>2020</v>
      </c>
      <c r="B2340" t="s">
        <v>226</v>
      </c>
      <c r="C2340">
        <v>1.33255094457455</v>
      </c>
      <c r="D2340" t="s">
        <v>229</v>
      </c>
      <c r="E2340">
        <v>358128.39655818901</v>
      </c>
      <c r="F2340">
        <v>220</v>
      </c>
      <c r="I2340" t="s">
        <v>233</v>
      </c>
      <c r="J2340">
        <v>1</v>
      </c>
      <c r="K2340">
        <v>11</v>
      </c>
      <c r="L2340">
        <v>9999</v>
      </c>
      <c r="M2340" t="s">
        <v>268</v>
      </c>
      <c r="N2340">
        <v>0.79952520065924504</v>
      </c>
      <c r="O2340">
        <v>0.80882352941176505</v>
      </c>
    </row>
    <row r="2341" spans="1:15">
      <c r="A2341">
        <v>2020</v>
      </c>
      <c r="B2341" t="s">
        <v>226</v>
      </c>
      <c r="C2341">
        <v>1.33255094457455</v>
      </c>
      <c r="D2341" t="s">
        <v>233</v>
      </c>
      <c r="E2341">
        <v>89797.943052989896</v>
      </c>
      <c r="F2341">
        <v>52</v>
      </c>
      <c r="I2341" t="s">
        <v>233</v>
      </c>
      <c r="J2341">
        <v>1</v>
      </c>
      <c r="K2341">
        <v>11</v>
      </c>
      <c r="L2341">
        <v>9999</v>
      </c>
      <c r="M2341" t="s">
        <v>268</v>
      </c>
      <c r="N2341">
        <v>0.20047479934075499</v>
      </c>
      <c r="O2341">
        <v>0.191176470588235</v>
      </c>
    </row>
    <row r="2342" spans="1:15">
      <c r="A2342">
        <v>2020</v>
      </c>
      <c r="B2342" t="s">
        <v>226</v>
      </c>
      <c r="C2342">
        <v>1.33255094457455</v>
      </c>
      <c r="D2342" t="s">
        <v>229</v>
      </c>
      <c r="E2342">
        <v>96944.413768743194</v>
      </c>
      <c r="F2342">
        <v>47</v>
      </c>
      <c r="I2342" t="s">
        <v>233</v>
      </c>
      <c r="J2342">
        <v>1</v>
      </c>
      <c r="K2342">
        <v>12</v>
      </c>
      <c r="L2342">
        <v>9999</v>
      </c>
      <c r="M2342" t="s">
        <v>268</v>
      </c>
      <c r="N2342">
        <v>0.941102659629515</v>
      </c>
      <c r="O2342">
        <v>0.94</v>
      </c>
    </row>
    <row r="2343" spans="1:15">
      <c r="A2343">
        <v>2020</v>
      </c>
      <c r="B2343" t="s">
        <v>226</v>
      </c>
      <c r="C2343">
        <v>1.33255094457455</v>
      </c>
      <c r="D2343" t="s">
        <v>233</v>
      </c>
      <c r="E2343">
        <v>6067.1044506479302</v>
      </c>
      <c r="F2343">
        <v>3</v>
      </c>
      <c r="I2343" t="s">
        <v>233</v>
      </c>
      <c r="J2343">
        <v>1</v>
      </c>
      <c r="K2343">
        <v>12</v>
      </c>
      <c r="L2343">
        <v>9999</v>
      </c>
      <c r="M2343" t="s">
        <v>268</v>
      </c>
      <c r="N2343">
        <v>5.8897340370485399E-2</v>
      </c>
      <c r="O2343">
        <v>0.06</v>
      </c>
    </row>
    <row r="2344" spans="1:15">
      <c r="A2344">
        <v>2020</v>
      </c>
      <c r="B2344" t="s">
        <v>226</v>
      </c>
      <c r="C2344">
        <v>1.33255094457455</v>
      </c>
      <c r="D2344" t="s">
        <v>227</v>
      </c>
      <c r="E2344">
        <v>1659.02592599532</v>
      </c>
      <c r="F2344">
        <v>1</v>
      </c>
      <c r="I2344" t="s">
        <v>233</v>
      </c>
      <c r="J2344">
        <v>1</v>
      </c>
      <c r="K2344">
        <v>13</v>
      </c>
      <c r="L2344">
        <v>9999</v>
      </c>
      <c r="M2344" t="s">
        <v>268</v>
      </c>
      <c r="N2344">
        <v>2.39676119595496E-3</v>
      </c>
      <c r="O2344">
        <v>2.55754475703325E-3</v>
      </c>
    </row>
    <row r="2345" spans="1:15">
      <c r="A2345">
        <v>2020</v>
      </c>
      <c r="B2345" t="s">
        <v>226</v>
      </c>
      <c r="C2345">
        <v>1.33255094457455</v>
      </c>
      <c r="D2345" t="s">
        <v>229</v>
      </c>
      <c r="E2345">
        <v>510043.201892521</v>
      </c>
      <c r="F2345">
        <v>291</v>
      </c>
      <c r="I2345" t="s">
        <v>233</v>
      </c>
      <c r="J2345">
        <v>1</v>
      </c>
      <c r="K2345">
        <v>13</v>
      </c>
      <c r="L2345">
        <v>9999</v>
      </c>
      <c r="M2345" t="s">
        <v>268</v>
      </c>
      <c r="N2345">
        <v>0.73684909644990604</v>
      </c>
      <c r="O2345">
        <v>0.74424552429667501</v>
      </c>
    </row>
    <row r="2346" spans="1:15">
      <c r="A2346">
        <v>2020</v>
      </c>
      <c r="B2346" t="s">
        <v>226</v>
      </c>
      <c r="C2346">
        <v>1.33255094457455</v>
      </c>
      <c r="D2346" t="s">
        <v>233</v>
      </c>
      <c r="E2346">
        <v>180492.69289167799</v>
      </c>
      <c r="F2346">
        <v>99</v>
      </c>
      <c r="I2346" t="s">
        <v>233</v>
      </c>
      <c r="J2346">
        <v>1</v>
      </c>
      <c r="K2346">
        <v>13</v>
      </c>
      <c r="L2346">
        <v>9999</v>
      </c>
      <c r="M2346" t="s">
        <v>268</v>
      </c>
      <c r="N2346">
        <v>0.26075414235413902</v>
      </c>
      <c r="O2346">
        <v>0.25319693094629198</v>
      </c>
    </row>
    <row r="2347" spans="1:15">
      <c r="A2347">
        <v>2020</v>
      </c>
      <c r="B2347" t="s">
        <v>226</v>
      </c>
      <c r="C2347">
        <v>1.33255094457455</v>
      </c>
      <c r="D2347" t="s">
        <v>229</v>
      </c>
      <c r="E2347">
        <v>200482.28961124099</v>
      </c>
      <c r="F2347">
        <v>115</v>
      </c>
      <c r="I2347" t="s">
        <v>233</v>
      </c>
      <c r="J2347">
        <v>1</v>
      </c>
      <c r="K2347">
        <v>14</v>
      </c>
      <c r="L2347">
        <v>9999</v>
      </c>
      <c r="M2347" t="s">
        <v>268</v>
      </c>
      <c r="N2347">
        <v>0.72444925966052698</v>
      </c>
      <c r="O2347">
        <v>0.76158940397351005</v>
      </c>
    </row>
    <row r="2348" spans="1:15">
      <c r="A2348">
        <v>2020</v>
      </c>
      <c r="B2348" t="s">
        <v>226</v>
      </c>
      <c r="C2348">
        <v>1.33255094457455</v>
      </c>
      <c r="D2348" t="s">
        <v>231</v>
      </c>
      <c r="E2348">
        <v>1689.6745977205301</v>
      </c>
      <c r="F2348">
        <v>1</v>
      </c>
      <c r="I2348" t="s">
        <v>233</v>
      </c>
      <c r="J2348">
        <v>1</v>
      </c>
      <c r="K2348">
        <v>14</v>
      </c>
      <c r="L2348">
        <v>9999</v>
      </c>
      <c r="M2348" t="s">
        <v>268</v>
      </c>
      <c r="N2348">
        <v>6.1056939930179402E-3</v>
      </c>
      <c r="O2348">
        <v>6.6225165562913899E-3</v>
      </c>
    </row>
    <row r="2349" spans="1:15">
      <c r="A2349">
        <v>2020</v>
      </c>
      <c r="B2349" t="s">
        <v>226</v>
      </c>
      <c r="C2349">
        <v>1.33255094457455</v>
      </c>
      <c r="D2349" t="s">
        <v>233</v>
      </c>
      <c r="E2349">
        <v>74565.553205558201</v>
      </c>
      <c r="F2349">
        <v>35</v>
      </c>
      <c r="I2349" t="s">
        <v>233</v>
      </c>
      <c r="J2349">
        <v>1</v>
      </c>
      <c r="K2349">
        <v>14</v>
      </c>
      <c r="L2349">
        <v>9999</v>
      </c>
      <c r="M2349" t="s">
        <v>268</v>
      </c>
      <c r="N2349">
        <v>0.269445046346455</v>
      </c>
      <c r="O2349">
        <v>0.231788079470199</v>
      </c>
    </row>
    <row r="2350" spans="1:15">
      <c r="A2350">
        <v>2020</v>
      </c>
      <c r="B2350" t="s">
        <v>226</v>
      </c>
      <c r="C2350">
        <v>1.33255094457455</v>
      </c>
      <c r="D2350" t="s">
        <v>229</v>
      </c>
      <c r="E2350">
        <v>275550.21452290402</v>
      </c>
      <c r="F2350">
        <v>171</v>
      </c>
      <c r="I2350" t="s">
        <v>233</v>
      </c>
      <c r="J2350">
        <v>1</v>
      </c>
      <c r="K2350">
        <v>15</v>
      </c>
      <c r="L2350">
        <v>9999</v>
      </c>
      <c r="M2350" t="s">
        <v>268</v>
      </c>
      <c r="N2350">
        <v>0.74884839354521004</v>
      </c>
      <c r="O2350">
        <v>0.74025974025973995</v>
      </c>
    </row>
    <row r="2351" spans="1:15">
      <c r="A2351">
        <v>2020</v>
      </c>
      <c r="B2351" t="s">
        <v>226</v>
      </c>
      <c r="C2351">
        <v>1.33255094457455</v>
      </c>
      <c r="D2351" t="s">
        <v>233</v>
      </c>
      <c r="E2351">
        <v>92415.073108134296</v>
      </c>
      <c r="F2351">
        <v>60</v>
      </c>
      <c r="I2351" t="s">
        <v>233</v>
      </c>
      <c r="J2351">
        <v>1</v>
      </c>
      <c r="K2351">
        <v>15</v>
      </c>
      <c r="L2351">
        <v>9999</v>
      </c>
      <c r="M2351" t="s">
        <v>268</v>
      </c>
      <c r="N2351">
        <v>0.25115160645479001</v>
      </c>
      <c r="O2351">
        <v>0.25974025974025999</v>
      </c>
    </row>
    <row r="2352" spans="1:15">
      <c r="A2352">
        <v>2020</v>
      </c>
      <c r="B2352" t="s">
        <v>226</v>
      </c>
      <c r="C2352">
        <v>1.33255094457455</v>
      </c>
      <c r="D2352" t="s">
        <v>229</v>
      </c>
      <c r="E2352">
        <v>417939.94570541801</v>
      </c>
      <c r="F2352">
        <v>237</v>
      </c>
      <c r="I2352" t="s">
        <v>233</v>
      </c>
      <c r="J2352">
        <v>1</v>
      </c>
      <c r="K2352">
        <v>16</v>
      </c>
      <c r="L2352">
        <v>9999</v>
      </c>
      <c r="M2352" t="s">
        <v>268</v>
      </c>
      <c r="N2352">
        <v>0.70405048060734798</v>
      </c>
      <c r="O2352">
        <v>0.71818181818181803</v>
      </c>
    </row>
    <row r="2353" spans="1:15">
      <c r="A2353">
        <v>2020</v>
      </c>
      <c r="B2353" t="s">
        <v>226</v>
      </c>
      <c r="C2353">
        <v>1.33255094457455</v>
      </c>
      <c r="D2353" t="s">
        <v>233</v>
      </c>
      <c r="E2353">
        <v>175682.18398176401</v>
      </c>
      <c r="F2353">
        <v>93</v>
      </c>
      <c r="I2353" t="s">
        <v>233</v>
      </c>
      <c r="J2353">
        <v>1</v>
      </c>
      <c r="K2353">
        <v>16</v>
      </c>
      <c r="L2353">
        <v>9999</v>
      </c>
      <c r="M2353" t="s">
        <v>268</v>
      </c>
      <c r="N2353">
        <v>0.29594951939265202</v>
      </c>
      <c r="O2353">
        <v>0.28181818181818202</v>
      </c>
    </row>
    <row r="2354" spans="1:15">
      <c r="A2354">
        <v>2020</v>
      </c>
      <c r="B2354" t="s">
        <v>226</v>
      </c>
      <c r="C2354">
        <v>1.33255094457455</v>
      </c>
      <c r="D2354" t="s">
        <v>229</v>
      </c>
      <c r="E2354">
        <v>420653.01942857099</v>
      </c>
      <c r="F2354">
        <v>248</v>
      </c>
      <c r="I2354" t="s">
        <v>233</v>
      </c>
      <c r="J2354">
        <v>1</v>
      </c>
      <c r="K2354">
        <v>17</v>
      </c>
      <c r="L2354">
        <v>9999</v>
      </c>
      <c r="M2354" t="s">
        <v>268</v>
      </c>
      <c r="N2354">
        <v>0.698363571603974</v>
      </c>
      <c r="O2354">
        <v>0.71469740634005796</v>
      </c>
    </row>
    <row r="2355" spans="1:15">
      <c r="A2355">
        <v>2020</v>
      </c>
      <c r="B2355" t="s">
        <v>226</v>
      </c>
      <c r="C2355">
        <v>1.33255094457455</v>
      </c>
      <c r="D2355" t="s">
        <v>233</v>
      </c>
      <c r="E2355">
        <v>181687.99108896201</v>
      </c>
      <c r="F2355">
        <v>99</v>
      </c>
      <c r="I2355" t="s">
        <v>233</v>
      </c>
      <c r="J2355">
        <v>1</v>
      </c>
      <c r="K2355">
        <v>17</v>
      </c>
      <c r="L2355">
        <v>9999</v>
      </c>
      <c r="M2355" t="s">
        <v>268</v>
      </c>
      <c r="N2355">
        <v>0.301636428396026</v>
      </c>
      <c r="O2355">
        <v>0.28530259365994198</v>
      </c>
    </row>
    <row r="2356" spans="1:15">
      <c r="A2356">
        <v>2020</v>
      </c>
      <c r="B2356" t="s">
        <v>226</v>
      </c>
      <c r="C2356">
        <v>1.33255094457455</v>
      </c>
      <c r="D2356" t="s">
        <v>229</v>
      </c>
      <c r="E2356">
        <v>95208.099887962497</v>
      </c>
      <c r="F2356">
        <v>51</v>
      </c>
      <c r="I2356" t="s">
        <v>233</v>
      </c>
      <c r="J2356">
        <v>1</v>
      </c>
      <c r="K2356">
        <v>18</v>
      </c>
      <c r="L2356">
        <v>9999</v>
      </c>
      <c r="M2356" t="s">
        <v>268</v>
      </c>
      <c r="N2356">
        <v>0.53921797997026499</v>
      </c>
      <c r="O2356">
        <v>0.52040816326530603</v>
      </c>
    </row>
    <row r="2357" spans="1:15">
      <c r="A2357">
        <v>2020</v>
      </c>
      <c r="B2357" t="s">
        <v>226</v>
      </c>
      <c r="C2357">
        <v>1.33255094457455</v>
      </c>
      <c r="D2357" t="s">
        <v>233</v>
      </c>
      <c r="E2357">
        <v>81358.897920999196</v>
      </c>
      <c r="F2357">
        <v>47</v>
      </c>
      <c r="I2357" t="s">
        <v>233</v>
      </c>
      <c r="J2357">
        <v>1</v>
      </c>
      <c r="K2357">
        <v>18</v>
      </c>
      <c r="L2357">
        <v>9999</v>
      </c>
      <c r="M2357" t="s">
        <v>268</v>
      </c>
      <c r="N2357">
        <v>0.46078202002973501</v>
      </c>
      <c r="O2357">
        <v>0.47959183673469402</v>
      </c>
    </row>
    <row r="2358" spans="1:15">
      <c r="A2358">
        <v>2020</v>
      </c>
      <c r="B2358" t="s">
        <v>226</v>
      </c>
      <c r="C2358">
        <v>1.33255094457455</v>
      </c>
      <c r="D2358" t="s">
        <v>229</v>
      </c>
      <c r="E2358">
        <v>82083.805634847799</v>
      </c>
      <c r="F2358">
        <v>50</v>
      </c>
      <c r="I2358" t="s">
        <v>233</v>
      </c>
      <c r="J2358">
        <v>1</v>
      </c>
      <c r="K2358">
        <v>19</v>
      </c>
      <c r="L2358">
        <v>9999</v>
      </c>
      <c r="M2358" t="s">
        <v>268</v>
      </c>
      <c r="N2358">
        <v>0.59628862386741999</v>
      </c>
      <c r="O2358">
        <v>0.625</v>
      </c>
    </row>
    <row r="2359" spans="1:15">
      <c r="A2359">
        <v>2020</v>
      </c>
      <c r="B2359" t="s">
        <v>226</v>
      </c>
      <c r="C2359">
        <v>1.33255094457455</v>
      </c>
      <c r="D2359" t="s">
        <v>233</v>
      </c>
      <c r="E2359">
        <v>55574.037143481699</v>
      </c>
      <c r="F2359">
        <v>30</v>
      </c>
      <c r="I2359" t="s">
        <v>233</v>
      </c>
      <c r="J2359">
        <v>1</v>
      </c>
      <c r="K2359">
        <v>19</v>
      </c>
      <c r="L2359">
        <v>9999</v>
      </c>
      <c r="M2359" t="s">
        <v>268</v>
      </c>
      <c r="N2359">
        <v>0.40371137613258001</v>
      </c>
      <c r="O2359">
        <v>0.375</v>
      </c>
    </row>
    <row r="2360" spans="1:15">
      <c r="A2360">
        <v>2020</v>
      </c>
      <c r="B2360" t="s">
        <v>226</v>
      </c>
      <c r="C2360">
        <v>1.33255094457455</v>
      </c>
      <c r="D2360" t="s">
        <v>229</v>
      </c>
      <c r="E2360">
        <v>13751.9257480094</v>
      </c>
      <c r="F2360">
        <v>7</v>
      </c>
      <c r="I2360" t="s">
        <v>233</v>
      </c>
      <c r="J2360">
        <v>1</v>
      </c>
      <c r="K2360">
        <v>20</v>
      </c>
      <c r="L2360">
        <v>9999</v>
      </c>
      <c r="M2360" t="s">
        <v>268</v>
      </c>
      <c r="N2360">
        <v>0.88667411289629705</v>
      </c>
      <c r="O2360">
        <v>0.875</v>
      </c>
    </row>
    <row r="2361" spans="1:15">
      <c r="A2361">
        <v>2020</v>
      </c>
      <c r="B2361" t="s">
        <v>226</v>
      </c>
      <c r="C2361">
        <v>1.33255094457455</v>
      </c>
      <c r="D2361" t="s">
        <v>233</v>
      </c>
      <c r="E2361">
        <v>1757.63469589383</v>
      </c>
      <c r="F2361">
        <v>1</v>
      </c>
      <c r="I2361" t="s">
        <v>233</v>
      </c>
      <c r="J2361">
        <v>1</v>
      </c>
      <c r="K2361">
        <v>20</v>
      </c>
      <c r="L2361">
        <v>9999</v>
      </c>
      <c r="M2361" t="s">
        <v>268</v>
      </c>
      <c r="N2361">
        <v>0.113325887103703</v>
      </c>
      <c r="O2361">
        <v>0.125</v>
      </c>
    </row>
    <row r="2362" spans="1:15">
      <c r="A2362">
        <v>2020</v>
      </c>
      <c r="B2362" t="s">
        <v>226</v>
      </c>
      <c r="C2362">
        <v>1.33255094457455</v>
      </c>
      <c r="D2362" t="s">
        <v>229</v>
      </c>
      <c r="E2362">
        <v>35665.726031537903</v>
      </c>
      <c r="F2362">
        <v>19</v>
      </c>
      <c r="I2362" t="s">
        <v>233</v>
      </c>
      <c r="J2362">
        <v>1</v>
      </c>
      <c r="K2362">
        <v>21</v>
      </c>
      <c r="L2362">
        <v>9999</v>
      </c>
      <c r="M2362" t="s">
        <v>268</v>
      </c>
      <c r="N2362">
        <v>0.93908985649626298</v>
      </c>
      <c r="O2362">
        <v>0.95</v>
      </c>
    </row>
    <row r="2363" spans="1:15">
      <c r="A2363">
        <v>2020</v>
      </c>
      <c r="B2363" t="s">
        <v>226</v>
      </c>
      <c r="C2363">
        <v>1.33255094457455</v>
      </c>
      <c r="D2363" t="s">
        <v>233</v>
      </c>
      <c r="E2363">
        <v>2313.30843978142</v>
      </c>
      <c r="F2363">
        <v>1</v>
      </c>
      <c r="I2363" t="s">
        <v>233</v>
      </c>
      <c r="J2363">
        <v>1</v>
      </c>
      <c r="K2363">
        <v>21</v>
      </c>
      <c r="L2363">
        <v>9999</v>
      </c>
      <c r="M2363" t="s">
        <v>268</v>
      </c>
      <c r="N2363">
        <v>6.0910143503736698E-2</v>
      </c>
      <c r="O2363">
        <v>0.05</v>
      </c>
    </row>
    <row r="2364" spans="1:15">
      <c r="A2364">
        <v>2020</v>
      </c>
      <c r="B2364" t="s">
        <v>227</v>
      </c>
      <c r="C2364">
        <v>2.5919386688349402</v>
      </c>
      <c r="D2364" t="s">
        <v>227</v>
      </c>
      <c r="E2364">
        <v>24086.886049483099</v>
      </c>
      <c r="F2364">
        <v>11</v>
      </c>
      <c r="I2364" t="s">
        <v>233</v>
      </c>
      <c r="J2364">
        <v>1</v>
      </c>
      <c r="K2364">
        <v>-9</v>
      </c>
      <c r="L2364">
        <v>9999</v>
      </c>
      <c r="M2364" t="s">
        <v>268</v>
      </c>
      <c r="N2364">
        <v>1</v>
      </c>
      <c r="O2364">
        <v>1</v>
      </c>
    </row>
    <row r="2365" spans="1:15">
      <c r="A2365">
        <v>2020</v>
      </c>
      <c r="B2365" t="s">
        <v>227</v>
      </c>
      <c r="C2365">
        <v>2.5919386688349402</v>
      </c>
      <c r="D2365" t="s">
        <v>229</v>
      </c>
      <c r="E2365">
        <v>2540.0998954582401</v>
      </c>
      <c r="F2365">
        <v>1</v>
      </c>
      <c r="I2365" t="s">
        <v>233</v>
      </c>
      <c r="J2365">
        <v>1</v>
      </c>
      <c r="K2365">
        <v>3</v>
      </c>
      <c r="L2365">
        <v>9999</v>
      </c>
      <c r="M2365" t="s">
        <v>268</v>
      </c>
      <c r="N2365">
        <v>1</v>
      </c>
      <c r="O2365">
        <v>1</v>
      </c>
    </row>
    <row r="2366" spans="1:15">
      <c r="A2366">
        <v>2020</v>
      </c>
      <c r="B2366" t="s">
        <v>227</v>
      </c>
      <c r="C2366">
        <v>2.5919386688349402</v>
      </c>
      <c r="D2366" t="s">
        <v>229</v>
      </c>
      <c r="E2366">
        <v>6702.75339760716</v>
      </c>
      <c r="F2366">
        <v>4</v>
      </c>
      <c r="I2366" t="s">
        <v>233</v>
      </c>
      <c r="J2366">
        <v>1</v>
      </c>
      <c r="K2366">
        <v>6</v>
      </c>
      <c r="L2366">
        <v>9999</v>
      </c>
      <c r="M2366" t="s">
        <v>268</v>
      </c>
      <c r="N2366">
        <v>1</v>
      </c>
      <c r="O2366">
        <v>1</v>
      </c>
    </row>
    <row r="2367" spans="1:15">
      <c r="A2367">
        <v>2020</v>
      </c>
      <c r="B2367" t="s">
        <v>227</v>
      </c>
      <c r="C2367">
        <v>2.5919386688349402</v>
      </c>
      <c r="D2367" t="s">
        <v>229</v>
      </c>
      <c r="E2367">
        <v>3094.7747705889201</v>
      </c>
      <c r="F2367">
        <v>1</v>
      </c>
      <c r="I2367" t="s">
        <v>233</v>
      </c>
      <c r="J2367">
        <v>1</v>
      </c>
      <c r="K2367">
        <v>13</v>
      </c>
      <c r="L2367">
        <v>9999</v>
      </c>
      <c r="M2367" t="s">
        <v>268</v>
      </c>
      <c r="N2367">
        <v>1</v>
      </c>
      <c r="O2367">
        <v>1</v>
      </c>
    </row>
    <row r="2368" spans="1:15">
      <c r="A2368">
        <v>2020</v>
      </c>
      <c r="B2368" t="s">
        <v>227</v>
      </c>
      <c r="C2368">
        <v>2.5919386688349402</v>
      </c>
      <c r="D2368" t="s">
        <v>229</v>
      </c>
      <c r="E2368">
        <v>2394.9513300034801</v>
      </c>
      <c r="F2368">
        <v>1</v>
      </c>
      <c r="I2368" t="s">
        <v>233</v>
      </c>
      <c r="J2368">
        <v>1</v>
      </c>
      <c r="K2368">
        <v>14</v>
      </c>
      <c r="L2368">
        <v>9999</v>
      </c>
      <c r="M2368" t="s">
        <v>268</v>
      </c>
      <c r="N2368">
        <v>1</v>
      </c>
      <c r="O2368">
        <v>1</v>
      </c>
    </row>
    <row r="2369" spans="1:15">
      <c r="A2369">
        <v>2020</v>
      </c>
      <c r="B2369" t="s">
        <v>227</v>
      </c>
      <c r="C2369">
        <v>2.5919386688349402</v>
      </c>
      <c r="D2369" t="s">
        <v>229</v>
      </c>
      <c r="E2369">
        <v>5808.5345568591001</v>
      </c>
      <c r="F2369">
        <v>3</v>
      </c>
      <c r="I2369" t="s">
        <v>233</v>
      </c>
      <c r="J2369">
        <v>1</v>
      </c>
      <c r="K2369">
        <v>16</v>
      </c>
      <c r="L2369">
        <v>9999</v>
      </c>
      <c r="M2369" t="s">
        <v>268</v>
      </c>
      <c r="N2369">
        <v>1</v>
      </c>
      <c r="O2369">
        <v>1</v>
      </c>
    </row>
    <row r="2370" spans="1:15">
      <c r="A2370">
        <v>2020</v>
      </c>
      <c r="B2370" t="s">
        <v>231</v>
      </c>
      <c r="C2370">
        <v>1.9295612864977001</v>
      </c>
      <c r="D2370" t="s">
        <v>231</v>
      </c>
      <c r="E2370">
        <v>3536.8858381502901</v>
      </c>
      <c r="F2370">
        <v>1</v>
      </c>
      <c r="I2370" t="s">
        <v>233</v>
      </c>
      <c r="J2370">
        <v>1</v>
      </c>
      <c r="K2370">
        <v>-8</v>
      </c>
      <c r="L2370">
        <v>9999</v>
      </c>
      <c r="M2370" t="s">
        <v>268</v>
      </c>
      <c r="N2370">
        <v>0.42997888810696699</v>
      </c>
      <c r="O2370">
        <v>0.5</v>
      </c>
    </row>
    <row r="2371" spans="1:15">
      <c r="A2371">
        <v>2020</v>
      </c>
      <c r="B2371" t="s">
        <v>231</v>
      </c>
      <c r="C2371">
        <v>1.9295612864977001</v>
      </c>
      <c r="D2371" t="s">
        <v>233</v>
      </c>
      <c r="E2371">
        <v>4688.8339261894198</v>
      </c>
      <c r="F2371">
        <v>1</v>
      </c>
      <c r="I2371" t="s">
        <v>233</v>
      </c>
      <c r="J2371">
        <v>1</v>
      </c>
      <c r="K2371">
        <v>-8</v>
      </c>
      <c r="L2371">
        <v>9999</v>
      </c>
      <c r="M2371" t="s">
        <v>268</v>
      </c>
      <c r="N2371">
        <v>0.57002111189303295</v>
      </c>
      <c r="O2371">
        <v>0.5</v>
      </c>
    </row>
    <row r="2372" spans="1:15">
      <c r="A2372">
        <v>2020</v>
      </c>
      <c r="B2372" t="s">
        <v>231</v>
      </c>
      <c r="C2372">
        <v>1.9295612864977001</v>
      </c>
      <c r="D2372" t="s">
        <v>229</v>
      </c>
      <c r="E2372">
        <v>5314.0117830146701</v>
      </c>
      <c r="F2372">
        <v>3</v>
      </c>
      <c r="I2372" t="s">
        <v>233</v>
      </c>
      <c r="J2372">
        <v>1</v>
      </c>
      <c r="K2372">
        <v>3</v>
      </c>
      <c r="L2372">
        <v>9999</v>
      </c>
      <c r="M2372" t="s">
        <v>268</v>
      </c>
      <c r="N2372">
        <v>1</v>
      </c>
      <c r="O2372">
        <v>1</v>
      </c>
    </row>
    <row r="2373" spans="1:15">
      <c r="A2373">
        <v>2020</v>
      </c>
      <c r="B2373" t="s">
        <v>231</v>
      </c>
      <c r="C2373">
        <v>1.9295612864977001</v>
      </c>
      <c r="D2373" t="s">
        <v>229</v>
      </c>
      <c r="E2373">
        <v>1308.24255224544</v>
      </c>
      <c r="F2373">
        <v>1</v>
      </c>
      <c r="I2373" t="s">
        <v>233</v>
      </c>
      <c r="J2373">
        <v>1</v>
      </c>
      <c r="K2373">
        <v>5</v>
      </c>
      <c r="L2373">
        <v>9999</v>
      </c>
      <c r="M2373" t="s">
        <v>268</v>
      </c>
      <c r="N2373">
        <v>1</v>
      </c>
      <c r="O2373">
        <v>1</v>
      </c>
    </row>
    <row r="2374" spans="1:15">
      <c r="A2374">
        <v>2020</v>
      </c>
      <c r="B2374" t="s">
        <v>231</v>
      </c>
      <c r="C2374">
        <v>1.9295612864977001</v>
      </c>
      <c r="D2374" t="s">
        <v>229</v>
      </c>
      <c r="E2374">
        <v>3266.7472580406102</v>
      </c>
      <c r="F2374">
        <v>3</v>
      </c>
      <c r="I2374" t="s">
        <v>233</v>
      </c>
      <c r="J2374">
        <v>1</v>
      </c>
      <c r="K2374">
        <v>6</v>
      </c>
      <c r="L2374">
        <v>9999</v>
      </c>
      <c r="M2374" t="s">
        <v>268</v>
      </c>
      <c r="N2374">
        <v>0.34699733551957401</v>
      </c>
      <c r="O2374">
        <v>0.6</v>
      </c>
    </row>
    <row r="2375" spans="1:15">
      <c r="A2375">
        <v>2020</v>
      </c>
      <c r="B2375" t="s">
        <v>231</v>
      </c>
      <c r="C2375">
        <v>1.9295612864977001</v>
      </c>
      <c r="D2375" t="s">
        <v>231</v>
      </c>
      <c r="E2375">
        <v>3052.5659552393699</v>
      </c>
      <c r="F2375">
        <v>1</v>
      </c>
      <c r="I2375" t="s">
        <v>233</v>
      </c>
      <c r="J2375">
        <v>1</v>
      </c>
      <c r="K2375">
        <v>6</v>
      </c>
      <c r="L2375">
        <v>9999</v>
      </c>
      <c r="M2375" t="s">
        <v>268</v>
      </c>
      <c r="N2375">
        <v>0.32424677187948298</v>
      </c>
      <c r="O2375">
        <v>0.2</v>
      </c>
    </row>
    <row r="2376" spans="1:15">
      <c r="A2376">
        <v>2020</v>
      </c>
      <c r="B2376" t="s">
        <v>231</v>
      </c>
      <c r="C2376">
        <v>1.9295612864977001</v>
      </c>
      <c r="D2376" t="s">
        <v>233</v>
      </c>
      <c r="E2376">
        <v>3095.0163035423202</v>
      </c>
      <c r="F2376">
        <v>1</v>
      </c>
      <c r="I2376" t="s">
        <v>233</v>
      </c>
      <c r="J2376">
        <v>1</v>
      </c>
      <c r="K2376">
        <v>6</v>
      </c>
      <c r="L2376">
        <v>9999</v>
      </c>
      <c r="M2376" t="s">
        <v>268</v>
      </c>
      <c r="N2376">
        <v>0.32875589260094301</v>
      </c>
      <c r="O2376">
        <v>0.2</v>
      </c>
    </row>
    <row r="2377" spans="1:15">
      <c r="A2377">
        <v>2020</v>
      </c>
      <c r="B2377" t="s">
        <v>231</v>
      </c>
      <c r="C2377">
        <v>1.9295612864977001</v>
      </c>
      <c r="D2377" t="s">
        <v>229</v>
      </c>
      <c r="E2377">
        <v>11934.336556988301</v>
      </c>
      <c r="F2377">
        <v>7</v>
      </c>
      <c r="I2377" t="s">
        <v>233</v>
      </c>
      <c r="J2377">
        <v>1</v>
      </c>
      <c r="K2377">
        <v>7</v>
      </c>
      <c r="L2377">
        <v>9999</v>
      </c>
      <c r="M2377" t="s">
        <v>268</v>
      </c>
      <c r="N2377">
        <v>0.76889607160616602</v>
      </c>
      <c r="O2377">
        <v>0.77777777777777801</v>
      </c>
    </row>
    <row r="2378" spans="1:15">
      <c r="A2378">
        <v>2020</v>
      </c>
      <c r="B2378" t="s">
        <v>231</v>
      </c>
      <c r="C2378">
        <v>1.9295612864977001</v>
      </c>
      <c r="D2378" t="s">
        <v>233</v>
      </c>
      <c r="E2378">
        <v>3587.0544315992302</v>
      </c>
      <c r="F2378">
        <v>2</v>
      </c>
      <c r="I2378" t="s">
        <v>233</v>
      </c>
      <c r="J2378">
        <v>1</v>
      </c>
      <c r="K2378">
        <v>7</v>
      </c>
      <c r="L2378">
        <v>9999</v>
      </c>
      <c r="M2378" t="s">
        <v>268</v>
      </c>
      <c r="N2378">
        <v>0.23110392839383401</v>
      </c>
      <c r="O2378">
        <v>0.22222222222222199</v>
      </c>
    </row>
    <row r="2379" spans="1:15">
      <c r="A2379">
        <v>2020</v>
      </c>
      <c r="B2379" t="s">
        <v>231</v>
      </c>
      <c r="C2379">
        <v>1.9295612864977001</v>
      </c>
      <c r="D2379" t="s">
        <v>233</v>
      </c>
      <c r="E2379">
        <v>1775.1963835778899</v>
      </c>
      <c r="F2379">
        <v>1</v>
      </c>
      <c r="I2379" t="s">
        <v>233</v>
      </c>
      <c r="J2379">
        <v>1</v>
      </c>
      <c r="K2379">
        <v>8</v>
      </c>
      <c r="L2379">
        <v>9999</v>
      </c>
      <c r="M2379" t="s">
        <v>268</v>
      </c>
      <c r="N2379">
        <v>1</v>
      </c>
      <c r="O2379">
        <v>1</v>
      </c>
    </row>
    <row r="2380" spans="1:15">
      <c r="A2380">
        <v>2020</v>
      </c>
      <c r="B2380" t="s">
        <v>231</v>
      </c>
      <c r="C2380">
        <v>1.9295612864977001</v>
      </c>
      <c r="D2380" t="s">
        <v>229</v>
      </c>
      <c r="E2380">
        <v>1424.0162294352999</v>
      </c>
      <c r="F2380">
        <v>1</v>
      </c>
      <c r="I2380" t="s">
        <v>233</v>
      </c>
      <c r="J2380">
        <v>1</v>
      </c>
      <c r="K2380">
        <v>9</v>
      </c>
      <c r="L2380">
        <v>9999</v>
      </c>
      <c r="M2380" t="s">
        <v>268</v>
      </c>
      <c r="N2380">
        <v>0.43850267379679098</v>
      </c>
      <c r="O2380">
        <v>0.5</v>
      </c>
    </row>
    <row r="2381" spans="1:15">
      <c r="A2381">
        <v>2020</v>
      </c>
      <c r="B2381" t="s">
        <v>231</v>
      </c>
      <c r="C2381">
        <v>1.9295612864977001</v>
      </c>
      <c r="D2381" t="s">
        <v>233</v>
      </c>
      <c r="E2381">
        <v>1823.43541574033</v>
      </c>
      <c r="F2381">
        <v>1</v>
      </c>
      <c r="I2381" t="s">
        <v>233</v>
      </c>
      <c r="J2381">
        <v>1</v>
      </c>
      <c r="K2381">
        <v>9</v>
      </c>
      <c r="L2381">
        <v>9999</v>
      </c>
      <c r="M2381" t="s">
        <v>268</v>
      </c>
      <c r="N2381">
        <v>0.56149732620320902</v>
      </c>
      <c r="O2381">
        <v>0.5</v>
      </c>
    </row>
    <row r="2382" spans="1:15">
      <c r="A2382">
        <v>2020</v>
      </c>
      <c r="B2382" t="s">
        <v>231</v>
      </c>
      <c r="C2382">
        <v>1.9295612864977001</v>
      </c>
      <c r="D2382" t="s">
        <v>233</v>
      </c>
      <c r="E2382">
        <v>8326.0569512375896</v>
      </c>
      <c r="F2382">
        <v>4</v>
      </c>
      <c r="I2382" t="s">
        <v>233</v>
      </c>
      <c r="J2382">
        <v>1</v>
      </c>
      <c r="K2382">
        <v>10</v>
      </c>
      <c r="L2382">
        <v>9999</v>
      </c>
      <c r="M2382" t="s">
        <v>268</v>
      </c>
      <c r="N2382">
        <v>1</v>
      </c>
      <c r="O2382">
        <v>1</v>
      </c>
    </row>
    <row r="2383" spans="1:15">
      <c r="A2383">
        <v>2020</v>
      </c>
      <c r="B2383" t="s">
        <v>231</v>
      </c>
      <c r="C2383">
        <v>1.9295612864977001</v>
      </c>
      <c r="D2383" t="s">
        <v>229</v>
      </c>
      <c r="E2383">
        <v>2201.6294278938799</v>
      </c>
      <c r="F2383">
        <v>2</v>
      </c>
      <c r="I2383" t="s">
        <v>233</v>
      </c>
      <c r="J2383">
        <v>1</v>
      </c>
      <c r="K2383">
        <v>13</v>
      </c>
      <c r="L2383">
        <v>9999</v>
      </c>
      <c r="M2383" t="s">
        <v>268</v>
      </c>
      <c r="N2383">
        <v>1</v>
      </c>
      <c r="O2383">
        <v>1</v>
      </c>
    </row>
    <row r="2384" spans="1:15">
      <c r="A2384">
        <v>2020</v>
      </c>
      <c r="B2384" t="s">
        <v>231</v>
      </c>
      <c r="C2384">
        <v>1.9295612864977001</v>
      </c>
      <c r="D2384" t="s">
        <v>229</v>
      </c>
      <c r="E2384">
        <v>10213.167889432299</v>
      </c>
      <c r="F2384">
        <v>3</v>
      </c>
      <c r="I2384" t="s">
        <v>233</v>
      </c>
      <c r="J2384">
        <v>1</v>
      </c>
      <c r="K2384">
        <v>14</v>
      </c>
      <c r="L2384">
        <v>9999</v>
      </c>
      <c r="M2384" t="s">
        <v>268</v>
      </c>
      <c r="N2384">
        <v>0.74664973903230403</v>
      </c>
      <c r="O2384">
        <v>0.75</v>
      </c>
    </row>
    <row r="2385" spans="1:15">
      <c r="A2385">
        <v>2020</v>
      </c>
      <c r="B2385" t="s">
        <v>231</v>
      </c>
      <c r="C2385">
        <v>1.9295612864977001</v>
      </c>
      <c r="D2385" t="s">
        <v>233</v>
      </c>
      <c r="E2385">
        <v>3465.4920705498698</v>
      </c>
      <c r="F2385">
        <v>1</v>
      </c>
      <c r="I2385" t="s">
        <v>233</v>
      </c>
      <c r="J2385">
        <v>1</v>
      </c>
      <c r="K2385">
        <v>14</v>
      </c>
      <c r="L2385">
        <v>9999</v>
      </c>
      <c r="M2385" t="s">
        <v>268</v>
      </c>
      <c r="N2385">
        <v>0.25335026096769597</v>
      </c>
      <c r="O2385">
        <v>0.25</v>
      </c>
    </row>
    <row r="2386" spans="1:15">
      <c r="A2386">
        <v>2020</v>
      </c>
      <c r="B2386" t="s">
        <v>231</v>
      </c>
      <c r="C2386">
        <v>1.9295612864977001</v>
      </c>
      <c r="D2386" t="s">
        <v>229</v>
      </c>
      <c r="E2386">
        <v>9775.1574773973607</v>
      </c>
      <c r="F2386">
        <v>5</v>
      </c>
      <c r="I2386" t="s">
        <v>233</v>
      </c>
      <c r="J2386">
        <v>1</v>
      </c>
      <c r="K2386">
        <v>15</v>
      </c>
      <c r="L2386">
        <v>9999</v>
      </c>
      <c r="M2386" t="s">
        <v>268</v>
      </c>
      <c r="N2386">
        <v>0.88830440119235499</v>
      </c>
      <c r="O2386">
        <v>0.83333333333333304</v>
      </c>
    </row>
    <row r="2387" spans="1:15">
      <c r="A2387">
        <v>2020</v>
      </c>
      <c r="B2387" t="s">
        <v>231</v>
      </c>
      <c r="C2387">
        <v>1.9295612864977001</v>
      </c>
      <c r="D2387" t="s">
        <v>233</v>
      </c>
      <c r="E2387">
        <v>1229.13053949904</v>
      </c>
      <c r="F2387">
        <v>1</v>
      </c>
      <c r="I2387" t="s">
        <v>233</v>
      </c>
      <c r="J2387">
        <v>1</v>
      </c>
      <c r="K2387">
        <v>15</v>
      </c>
      <c r="L2387">
        <v>9999</v>
      </c>
      <c r="M2387" t="s">
        <v>268</v>
      </c>
      <c r="N2387">
        <v>0.111695598807645</v>
      </c>
      <c r="O2387">
        <v>0.16666666666666699</v>
      </c>
    </row>
    <row r="2388" spans="1:15">
      <c r="A2388">
        <v>2020</v>
      </c>
      <c r="B2388" t="s">
        <v>231</v>
      </c>
      <c r="C2388">
        <v>1.9295612864977001</v>
      </c>
      <c r="D2388" t="s">
        <v>229</v>
      </c>
      <c r="E2388">
        <v>4783.3824292278096</v>
      </c>
      <c r="F2388">
        <v>4</v>
      </c>
      <c r="I2388" t="s">
        <v>233</v>
      </c>
      <c r="J2388">
        <v>1</v>
      </c>
      <c r="K2388">
        <v>16</v>
      </c>
      <c r="L2388">
        <v>9999</v>
      </c>
      <c r="M2388" t="s">
        <v>268</v>
      </c>
      <c r="N2388">
        <v>1</v>
      </c>
      <c r="O2388">
        <v>1</v>
      </c>
    </row>
    <row r="2389" spans="1:15">
      <c r="A2389">
        <v>2020</v>
      </c>
      <c r="B2389" t="s">
        <v>231</v>
      </c>
      <c r="C2389">
        <v>1.9295612864977001</v>
      </c>
      <c r="D2389" t="s">
        <v>229</v>
      </c>
      <c r="E2389">
        <v>8266.2405513561607</v>
      </c>
      <c r="F2389">
        <v>4</v>
      </c>
      <c r="I2389" t="s">
        <v>233</v>
      </c>
      <c r="J2389">
        <v>1</v>
      </c>
      <c r="K2389">
        <v>17</v>
      </c>
      <c r="L2389">
        <v>9999</v>
      </c>
      <c r="M2389" t="s">
        <v>268</v>
      </c>
      <c r="N2389">
        <v>1</v>
      </c>
      <c r="O2389">
        <v>1</v>
      </c>
    </row>
    <row r="2390" spans="1:15">
      <c r="A2390">
        <v>2020</v>
      </c>
      <c r="B2390" t="s">
        <v>231</v>
      </c>
      <c r="C2390">
        <v>1.9295612864977001</v>
      </c>
      <c r="D2390" t="s">
        <v>233</v>
      </c>
      <c r="E2390">
        <v>1283.15825552097</v>
      </c>
      <c r="F2390">
        <v>1</v>
      </c>
      <c r="I2390" t="s">
        <v>233</v>
      </c>
      <c r="J2390">
        <v>1</v>
      </c>
      <c r="K2390">
        <v>18</v>
      </c>
      <c r="L2390">
        <v>9999</v>
      </c>
      <c r="M2390" t="s">
        <v>268</v>
      </c>
      <c r="N2390">
        <v>1</v>
      </c>
      <c r="O2390">
        <v>1</v>
      </c>
    </row>
    <row r="2391" spans="1:15">
      <c r="A2391">
        <v>2020</v>
      </c>
      <c r="B2391" t="s">
        <v>231</v>
      </c>
      <c r="C2391">
        <v>1.9295612864977001</v>
      </c>
      <c r="D2391" t="s">
        <v>229</v>
      </c>
      <c r="E2391">
        <v>3120.10060026679</v>
      </c>
      <c r="F2391">
        <v>2</v>
      </c>
      <c r="I2391" t="s">
        <v>233</v>
      </c>
      <c r="J2391">
        <v>1</v>
      </c>
      <c r="K2391">
        <v>19</v>
      </c>
      <c r="L2391">
        <v>9999</v>
      </c>
      <c r="M2391" t="s">
        <v>268</v>
      </c>
      <c r="N2391">
        <v>1</v>
      </c>
      <c r="O2391">
        <v>1</v>
      </c>
    </row>
    <row r="2392" spans="1:15">
      <c r="A2392">
        <v>2020</v>
      </c>
      <c r="B2392" t="s">
        <v>231</v>
      </c>
      <c r="C2392">
        <v>1.9295612864977001</v>
      </c>
      <c r="D2392" t="s">
        <v>229</v>
      </c>
      <c r="E2392">
        <v>2116.7287312879798</v>
      </c>
      <c r="F2392">
        <v>1</v>
      </c>
      <c r="I2392" t="s">
        <v>233</v>
      </c>
      <c r="J2392">
        <v>1</v>
      </c>
      <c r="K2392">
        <v>20</v>
      </c>
      <c r="L2392">
        <v>9999</v>
      </c>
      <c r="M2392" t="s">
        <v>268</v>
      </c>
      <c r="N2392">
        <v>0.63300634737449502</v>
      </c>
      <c r="O2392">
        <v>0.5</v>
      </c>
    </row>
    <row r="2393" spans="1:15">
      <c r="A2393">
        <v>2020</v>
      </c>
      <c r="B2393" t="s">
        <v>231</v>
      </c>
      <c r="C2393">
        <v>1.9295612864977001</v>
      </c>
      <c r="D2393" t="s">
        <v>233</v>
      </c>
      <c r="E2393">
        <v>1227.2009782125399</v>
      </c>
      <c r="F2393">
        <v>1</v>
      </c>
      <c r="I2393" t="s">
        <v>233</v>
      </c>
      <c r="J2393">
        <v>1</v>
      </c>
      <c r="K2393">
        <v>20</v>
      </c>
      <c r="L2393">
        <v>9999</v>
      </c>
      <c r="M2393" t="s">
        <v>268</v>
      </c>
      <c r="N2393">
        <v>0.36699365262550498</v>
      </c>
      <c r="O2393">
        <v>0.5</v>
      </c>
    </row>
    <row r="2394" spans="1:15">
      <c r="A2394">
        <v>2020</v>
      </c>
      <c r="B2394" t="s">
        <v>231</v>
      </c>
      <c r="C2394">
        <v>1.9295612864977001</v>
      </c>
      <c r="D2394" t="s">
        <v>229</v>
      </c>
      <c r="E2394">
        <v>3336.2114643545301</v>
      </c>
      <c r="F2394">
        <v>1</v>
      </c>
      <c r="I2394" t="s">
        <v>233</v>
      </c>
      <c r="J2394">
        <v>1</v>
      </c>
      <c r="K2394">
        <v>21</v>
      </c>
      <c r="L2394">
        <v>9999</v>
      </c>
      <c r="M2394" t="s">
        <v>268</v>
      </c>
      <c r="N2394">
        <v>1</v>
      </c>
      <c r="O2394">
        <v>1</v>
      </c>
    </row>
    <row r="2395" spans="1:15">
      <c r="A2395">
        <v>2020</v>
      </c>
      <c r="B2395" t="s">
        <v>235</v>
      </c>
      <c r="C2395">
        <v>1.3064977991945499</v>
      </c>
      <c r="D2395" t="s">
        <v>229</v>
      </c>
      <c r="E2395">
        <v>5957.6299643271504</v>
      </c>
      <c r="F2395">
        <v>6</v>
      </c>
      <c r="I2395" t="s">
        <v>233</v>
      </c>
      <c r="J2395">
        <v>1</v>
      </c>
      <c r="K2395">
        <v>-8</v>
      </c>
      <c r="L2395">
        <v>9999</v>
      </c>
      <c r="M2395" t="s">
        <v>268</v>
      </c>
      <c r="N2395">
        <v>0.732059720661422</v>
      </c>
      <c r="O2395">
        <v>0.75</v>
      </c>
    </row>
    <row r="2396" spans="1:15">
      <c r="A2396">
        <v>2020</v>
      </c>
      <c r="B2396" t="s">
        <v>235</v>
      </c>
      <c r="C2396">
        <v>1.3064977991945499</v>
      </c>
      <c r="D2396" t="s">
        <v>233</v>
      </c>
      <c r="E2396">
        <v>2180.5448268557002</v>
      </c>
      <c r="F2396">
        <v>2</v>
      </c>
      <c r="I2396" t="s">
        <v>233</v>
      </c>
      <c r="J2396">
        <v>1</v>
      </c>
      <c r="K2396">
        <v>-8</v>
      </c>
      <c r="L2396">
        <v>9999</v>
      </c>
      <c r="M2396" t="s">
        <v>268</v>
      </c>
      <c r="N2396">
        <v>0.267940279338578</v>
      </c>
      <c r="O2396">
        <v>0.25</v>
      </c>
    </row>
    <row r="2397" spans="1:15">
      <c r="A2397">
        <v>2020</v>
      </c>
      <c r="B2397" t="s">
        <v>235</v>
      </c>
      <c r="C2397">
        <v>1.3064977991945499</v>
      </c>
      <c r="D2397" t="s">
        <v>229</v>
      </c>
      <c r="E2397">
        <v>173913.14804198299</v>
      </c>
      <c r="F2397">
        <v>175</v>
      </c>
      <c r="I2397" t="s">
        <v>233</v>
      </c>
      <c r="J2397">
        <v>1</v>
      </c>
      <c r="K2397">
        <v>1</v>
      </c>
      <c r="L2397">
        <v>9999</v>
      </c>
      <c r="M2397" t="s">
        <v>268</v>
      </c>
      <c r="N2397">
        <v>0.57484507589661604</v>
      </c>
      <c r="O2397">
        <v>0.581395348837209</v>
      </c>
    </row>
    <row r="2398" spans="1:15">
      <c r="A2398">
        <v>2020</v>
      </c>
      <c r="B2398" t="s">
        <v>235</v>
      </c>
      <c r="C2398">
        <v>1.3064977991945499</v>
      </c>
      <c r="D2398" t="s">
        <v>233</v>
      </c>
      <c r="E2398">
        <v>128626.014828503</v>
      </c>
      <c r="F2398">
        <v>126</v>
      </c>
      <c r="I2398" t="s">
        <v>233</v>
      </c>
      <c r="J2398">
        <v>1</v>
      </c>
      <c r="K2398">
        <v>1</v>
      </c>
      <c r="L2398">
        <v>9999</v>
      </c>
      <c r="M2398" t="s">
        <v>268</v>
      </c>
      <c r="N2398">
        <v>0.42515492410338401</v>
      </c>
      <c r="O2398">
        <v>0.418604651162791</v>
      </c>
    </row>
    <row r="2399" spans="1:15">
      <c r="A2399">
        <v>2020</v>
      </c>
      <c r="B2399" t="s">
        <v>235</v>
      </c>
      <c r="C2399">
        <v>1.3064977991945499</v>
      </c>
      <c r="D2399" t="s">
        <v>229</v>
      </c>
      <c r="E2399">
        <v>74352.7897521618</v>
      </c>
      <c r="F2399">
        <v>66</v>
      </c>
      <c r="I2399" t="s">
        <v>233</v>
      </c>
      <c r="J2399">
        <v>1</v>
      </c>
      <c r="K2399">
        <v>2</v>
      </c>
      <c r="L2399">
        <v>9999</v>
      </c>
      <c r="M2399" t="s">
        <v>268</v>
      </c>
      <c r="N2399">
        <v>0.73408577878103798</v>
      </c>
      <c r="O2399">
        <v>0.74157303370786498</v>
      </c>
    </row>
    <row r="2400" spans="1:15">
      <c r="A2400">
        <v>2020</v>
      </c>
      <c r="B2400" t="s">
        <v>235</v>
      </c>
      <c r="C2400">
        <v>1.3064977991945499</v>
      </c>
      <c r="D2400" t="s">
        <v>233</v>
      </c>
      <c r="E2400">
        <v>26933.452130395599</v>
      </c>
      <c r="F2400">
        <v>23</v>
      </c>
      <c r="I2400" t="s">
        <v>233</v>
      </c>
      <c r="J2400">
        <v>1</v>
      </c>
      <c r="K2400">
        <v>2</v>
      </c>
      <c r="L2400">
        <v>9999</v>
      </c>
      <c r="M2400" t="s">
        <v>268</v>
      </c>
      <c r="N2400">
        <v>0.26591422121896202</v>
      </c>
      <c r="O2400">
        <v>0.25842696629213502</v>
      </c>
    </row>
    <row r="2401" spans="1:15">
      <c r="A2401">
        <v>2020</v>
      </c>
      <c r="B2401" t="s">
        <v>235</v>
      </c>
      <c r="C2401">
        <v>1.3064977991945499</v>
      </c>
      <c r="D2401" t="s">
        <v>227</v>
      </c>
      <c r="E2401">
        <v>1738.94857072795</v>
      </c>
      <c r="F2401">
        <v>1</v>
      </c>
      <c r="I2401" t="s">
        <v>233</v>
      </c>
      <c r="J2401">
        <v>1</v>
      </c>
      <c r="K2401">
        <v>3</v>
      </c>
      <c r="L2401">
        <v>9999</v>
      </c>
      <c r="M2401" t="s">
        <v>268</v>
      </c>
      <c r="N2401">
        <v>6.4270362381509095E-4</v>
      </c>
      <c r="O2401">
        <v>4.2771599657827201E-4</v>
      </c>
    </row>
    <row r="2402" spans="1:15">
      <c r="A2402">
        <v>2020</v>
      </c>
      <c r="B2402" t="s">
        <v>235</v>
      </c>
      <c r="C2402">
        <v>1.3064977991945499</v>
      </c>
      <c r="D2402" t="s">
        <v>229</v>
      </c>
      <c r="E2402">
        <v>2060741.5916651599</v>
      </c>
      <c r="F2402">
        <v>1806</v>
      </c>
      <c r="I2402" t="s">
        <v>233</v>
      </c>
      <c r="J2402">
        <v>1</v>
      </c>
      <c r="K2402">
        <v>3</v>
      </c>
      <c r="L2402">
        <v>9999</v>
      </c>
      <c r="M2402" t="s">
        <v>268</v>
      </c>
      <c r="N2402">
        <v>0.76163614669480895</v>
      </c>
      <c r="O2402">
        <v>0.77245508982035904</v>
      </c>
    </row>
    <row r="2403" spans="1:15">
      <c r="A2403">
        <v>2020</v>
      </c>
      <c r="B2403" t="s">
        <v>235</v>
      </c>
      <c r="C2403">
        <v>1.3064977991945499</v>
      </c>
      <c r="D2403" t="s">
        <v>231</v>
      </c>
      <c r="E2403">
        <v>3135.59471806692</v>
      </c>
      <c r="F2403">
        <v>2</v>
      </c>
      <c r="I2403" t="s">
        <v>233</v>
      </c>
      <c r="J2403">
        <v>1</v>
      </c>
      <c r="K2403">
        <v>3</v>
      </c>
      <c r="L2403">
        <v>9999</v>
      </c>
      <c r="M2403" t="s">
        <v>268</v>
      </c>
      <c r="N2403">
        <v>1.15889458839686E-3</v>
      </c>
      <c r="O2403">
        <v>8.5543199315654401E-4</v>
      </c>
    </row>
    <row r="2404" spans="1:15">
      <c r="A2404">
        <v>2020</v>
      </c>
      <c r="B2404" t="s">
        <v>235</v>
      </c>
      <c r="C2404">
        <v>1.3064977991945499</v>
      </c>
      <c r="D2404" t="s">
        <v>233</v>
      </c>
      <c r="E2404">
        <v>640061.11081220501</v>
      </c>
      <c r="F2404">
        <v>529</v>
      </c>
      <c r="I2404" t="s">
        <v>233</v>
      </c>
      <c r="J2404">
        <v>1</v>
      </c>
      <c r="K2404">
        <v>3</v>
      </c>
      <c r="L2404">
        <v>9999</v>
      </c>
      <c r="M2404" t="s">
        <v>268</v>
      </c>
      <c r="N2404">
        <v>0.23656225509298001</v>
      </c>
      <c r="O2404">
        <v>0.22626176218990601</v>
      </c>
    </row>
    <row r="2405" spans="1:15">
      <c r="A2405">
        <v>2020</v>
      </c>
      <c r="B2405" t="s">
        <v>235</v>
      </c>
      <c r="C2405">
        <v>1.3064977991945499</v>
      </c>
      <c r="D2405" t="s">
        <v>229</v>
      </c>
      <c r="E2405">
        <v>152542.76354055799</v>
      </c>
      <c r="F2405">
        <v>131</v>
      </c>
      <c r="I2405" t="s">
        <v>233</v>
      </c>
      <c r="J2405">
        <v>1</v>
      </c>
      <c r="K2405">
        <v>4</v>
      </c>
      <c r="L2405">
        <v>9999</v>
      </c>
      <c r="M2405" t="s">
        <v>268</v>
      </c>
      <c r="N2405">
        <v>0.82264951242883699</v>
      </c>
      <c r="O2405">
        <v>0.81366459627329202</v>
      </c>
    </row>
    <row r="2406" spans="1:15">
      <c r="A2406">
        <v>2020</v>
      </c>
      <c r="B2406" t="s">
        <v>235</v>
      </c>
      <c r="C2406">
        <v>1.3064977991945499</v>
      </c>
      <c r="D2406" t="s">
        <v>231</v>
      </c>
      <c r="E2406">
        <v>246.92808404777</v>
      </c>
      <c r="F2406">
        <v>1</v>
      </c>
      <c r="I2406" t="s">
        <v>233</v>
      </c>
      <c r="J2406">
        <v>1</v>
      </c>
      <c r="K2406">
        <v>4</v>
      </c>
      <c r="L2406">
        <v>9999</v>
      </c>
      <c r="M2406" t="s">
        <v>268</v>
      </c>
      <c r="N2406">
        <v>1.33166112395017E-3</v>
      </c>
      <c r="O2406">
        <v>6.2111801242236003E-3</v>
      </c>
    </row>
    <row r="2407" spans="1:15">
      <c r="A2407">
        <v>2020</v>
      </c>
      <c r="B2407" t="s">
        <v>235</v>
      </c>
      <c r="C2407">
        <v>1.3064977991945499</v>
      </c>
      <c r="D2407" t="s">
        <v>233</v>
      </c>
      <c r="E2407">
        <v>32638.9280194782</v>
      </c>
      <c r="F2407">
        <v>29</v>
      </c>
      <c r="I2407" t="s">
        <v>233</v>
      </c>
      <c r="J2407">
        <v>1</v>
      </c>
      <c r="K2407">
        <v>4</v>
      </c>
      <c r="L2407">
        <v>9999</v>
      </c>
      <c r="M2407" t="s">
        <v>268</v>
      </c>
      <c r="N2407">
        <v>0.17601882644721301</v>
      </c>
      <c r="O2407">
        <v>0.18012422360248401</v>
      </c>
    </row>
    <row r="2408" spans="1:15">
      <c r="A2408">
        <v>2020</v>
      </c>
      <c r="B2408" t="s">
        <v>235</v>
      </c>
      <c r="C2408">
        <v>1.3064977991945499</v>
      </c>
      <c r="D2408" t="s">
        <v>229</v>
      </c>
      <c r="E2408">
        <v>201542.96349935001</v>
      </c>
      <c r="F2408">
        <v>160</v>
      </c>
      <c r="I2408" t="s">
        <v>233</v>
      </c>
      <c r="J2408">
        <v>1</v>
      </c>
      <c r="K2408">
        <v>5</v>
      </c>
      <c r="L2408">
        <v>9999</v>
      </c>
      <c r="M2408" t="s">
        <v>268</v>
      </c>
      <c r="N2408">
        <v>0.872039254259517</v>
      </c>
      <c r="O2408">
        <v>0.87431693989071002</v>
      </c>
    </row>
    <row r="2409" spans="1:15">
      <c r="A2409">
        <v>2020</v>
      </c>
      <c r="B2409" t="s">
        <v>235</v>
      </c>
      <c r="C2409">
        <v>1.3064977991945499</v>
      </c>
      <c r="D2409" t="s">
        <v>233</v>
      </c>
      <c r="E2409">
        <v>29573.884182567799</v>
      </c>
      <c r="F2409">
        <v>23</v>
      </c>
      <c r="I2409" t="s">
        <v>233</v>
      </c>
      <c r="J2409">
        <v>1</v>
      </c>
      <c r="K2409">
        <v>5</v>
      </c>
      <c r="L2409">
        <v>9999</v>
      </c>
      <c r="M2409" t="s">
        <v>268</v>
      </c>
      <c r="N2409">
        <v>0.127960745740483</v>
      </c>
      <c r="O2409">
        <v>0.12568306010929001</v>
      </c>
    </row>
    <row r="2410" spans="1:15">
      <c r="A2410">
        <v>2020</v>
      </c>
      <c r="B2410" t="s">
        <v>235</v>
      </c>
      <c r="C2410">
        <v>1.3064977991945499</v>
      </c>
      <c r="D2410" t="s">
        <v>229</v>
      </c>
      <c r="E2410">
        <v>1573923.5272138801</v>
      </c>
      <c r="F2410">
        <v>1412</v>
      </c>
      <c r="I2410" t="s">
        <v>233</v>
      </c>
      <c r="J2410">
        <v>1</v>
      </c>
      <c r="K2410">
        <v>6</v>
      </c>
      <c r="L2410">
        <v>9999</v>
      </c>
      <c r="M2410" t="s">
        <v>268</v>
      </c>
      <c r="N2410">
        <v>0.88081699501716404</v>
      </c>
      <c r="O2410">
        <v>0.88249999999999995</v>
      </c>
    </row>
    <row r="2411" spans="1:15">
      <c r="A2411">
        <v>2020</v>
      </c>
      <c r="B2411" t="s">
        <v>235</v>
      </c>
      <c r="C2411">
        <v>1.3064977991945499</v>
      </c>
      <c r="D2411" t="s">
        <v>233</v>
      </c>
      <c r="E2411">
        <v>212966.98025550699</v>
      </c>
      <c r="F2411">
        <v>188</v>
      </c>
      <c r="I2411" t="s">
        <v>233</v>
      </c>
      <c r="J2411">
        <v>1</v>
      </c>
      <c r="K2411">
        <v>6</v>
      </c>
      <c r="L2411">
        <v>9999</v>
      </c>
      <c r="M2411" t="s">
        <v>268</v>
      </c>
      <c r="N2411">
        <v>0.119183004982836</v>
      </c>
      <c r="O2411">
        <v>0.11749999999999999</v>
      </c>
    </row>
    <row r="2412" spans="1:15">
      <c r="A2412">
        <v>2020</v>
      </c>
      <c r="B2412" t="s">
        <v>235</v>
      </c>
      <c r="C2412">
        <v>1.3064977991945499</v>
      </c>
      <c r="D2412" t="s">
        <v>229</v>
      </c>
      <c r="E2412">
        <v>2453508.7990458198</v>
      </c>
      <c r="F2412">
        <v>2122</v>
      </c>
      <c r="I2412" t="s">
        <v>233</v>
      </c>
      <c r="J2412">
        <v>1</v>
      </c>
      <c r="K2412">
        <v>7</v>
      </c>
      <c r="L2412">
        <v>9999</v>
      </c>
      <c r="M2412" t="s">
        <v>268</v>
      </c>
      <c r="N2412">
        <v>0.72739498558517501</v>
      </c>
      <c r="O2412">
        <v>0.74040474528960198</v>
      </c>
    </row>
    <row r="2413" spans="1:15">
      <c r="A2413">
        <v>2020</v>
      </c>
      <c r="B2413" t="s">
        <v>235</v>
      </c>
      <c r="C2413">
        <v>1.3064977991945499</v>
      </c>
      <c r="D2413" t="s">
        <v>231</v>
      </c>
      <c r="E2413">
        <v>5589.1975849542796</v>
      </c>
      <c r="F2413">
        <v>3</v>
      </c>
      <c r="I2413" t="s">
        <v>233</v>
      </c>
      <c r="J2413">
        <v>1</v>
      </c>
      <c r="K2413">
        <v>7</v>
      </c>
      <c r="L2413">
        <v>9999</v>
      </c>
      <c r="M2413" t="s">
        <v>268</v>
      </c>
      <c r="N2413">
        <v>1.6570367704903399E-3</v>
      </c>
      <c r="O2413">
        <v>1.0467550593161201E-3</v>
      </c>
    </row>
    <row r="2414" spans="1:15">
      <c r="A2414">
        <v>2020</v>
      </c>
      <c r="B2414" t="s">
        <v>235</v>
      </c>
      <c r="C2414">
        <v>1.3064977991945499</v>
      </c>
      <c r="D2414" t="s">
        <v>233</v>
      </c>
      <c r="E2414">
        <v>913909.58201237803</v>
      </c>
      <c r="F2414">
        <v>741</v>
      </c>
      <c r="I2414" t="s">
        <v>233</v>
      </c>
      <c r="J2414">
        <v>1</v>
      </c>
      <c r="K2414">
        <v>7</v>
      </c>
      <c r="L2414">
        <v>9999</v>
      </c>
      <c r="M2414" t="s">
        <v>268</v>
      </c>
      <c r="N2414">
        <v>0.27094797764433498</v>
      </c>
      <c r="O2414">
        <v>0.25854849965108201</v>
      </c>
    </row>
    <row r="2415" spans="1:15">
      <c r="A2415">
        <v>2020</v>
      </c>
      <c r="B2415" t="s">
        <v>235</v>
      </c>
      <c r="C2415">
        <v>1.3064977991945499</v>
      </c>
      <c r="D2415" t="s">
        <v>229</v>
      </c>
      <c r="E2415">
        <v>715154.68481650995</v>
      </c>
      <c r="F2415">
        <v>627</v>
      </c>
      <c r="I2415" t="s">
        <v>233</v>
      </c>
      <c r="J2415">
        <v>1</v>
      </c>
      <c r="K2415">
        <v>8</v>
      </c>
      <c r="L2415">
        <v>9999</v>
      </c>
      <c r="M2415" t="s">
        <v>268</v>
      </c>
      <c r="N2415">
        <v>0.56598991857309</v>
      </c>
      <c r="O2415">
        <v>0.58543417366946804</v>
      </c>
    </row>
    <row r="2416" spans="1:15">
      <c r="A2416">
        <v>2020</v>
      </c>
      <c r="B2416" t="s">
        <v>235</v>
      </c>
      <c r="C2416">
        <v>1.3064977991945499</v>
      </c>
      <c r="D2416" t="s">
        <v>233</v>
      </c>
      <c r="E2416">
        <v>548391.99922951905</v>
      </c>
      <c r="F2416">
        <v>444</v>
      </c>
      <c r="I2416" t="s">
        <v>233</v>
      </c>
      <c r="J2416">
        <v>1</v>
      </c>
      <c r="K2416">
        <v>8</v>
      </c>
      <c r="L2416">
        <v>9999</v>
      </c>
      <c r="M2416" t="s">
        <v>268</v>
      </c>
      <c r="N2416">
        <v>0.43401008142691</v>
      </c>
      <c r="O2416">
        <v>0.41456582633053202</v>
      </c>
    </row>
    <row r="2417" spans="1:15">
      <c r="A2417">
        <v>2020</v>
      </c>
      <c r="B2417" t="s">
        <v>235</v>
      </c>
      <c r="C2417">
        <v>1.3064977991945499</v>
      </c>
      <c r="D2417" t="s">
        <v>229</v>
      </c>
      <c r="E2417">
        <v>590872.77517032903</v>
      </c>
      <c r="F2417">
        <v>480</v>
      </c>
      <c r="I2417" t="s">
        <v>233</v>
      </c>
      <c r="J2417">
        <v>1</v>
      </c>
      <c r="K2417">
        <v>9</v>
      </c>
      <c r="L2417">
        <v>9999</v>
      </c>
      <c r="M2417" t="s">
        <v>268</v>
      </c>
      <c r="N2417">
        <v>0.44450833077787999</v>
      </c>
      <c r="O2417">
        <v>0.46829268292682902</v>
      </c>
    </row>
    <row r="2418" spans="1:15">
      <c r="A2418">
        <v>2020</v>
      </c>
      <c r="B2418" t="s">
        <v>235</v>
      </c>
      <c r="C2418">
        <v>1.3064977991945499</v>
      </c>
      <c r="D2418" t="s">
        <v>233</v>
      </c>
      <c r="E2418">
        <v>738399.89365977899</v>
      </c>
      <c r="F2418">
        <v>545</v>
      </c>
      <c r="I2418" t="s">
        <v>233</v>
      </c>
      <c r="J2418">
        <v>1</v>
      </c>
      <c r="K2418">
        <v>9</v>
      </c>
      <c r="L2418">
        <v>9999</v>
      </c>
      <c r="M2418" t="s">
        <v>268</v>
      </c>
      <c r="N2418">
        <v>0.55549166922212001</v>
      </c>
      <c r="O2418">
        <v>0.53170731707317098</v>
      </c>
    </row>
    <row r="2419" spans="1:15">
      <c r="A2419">
        <v>2020</v>
      </c>
      <c r="B2419" t="s">
        <v>235</v>
      </c>
      <c r="C2419">
        <v>1.3064977991945499</v>
      </c>
      <c r="D2419" t="s">
        <v>229</v>
      </c>
      <c r="E2419">
        <v>848380.87839597696</v>
      </c>
      <c r="F2419">
        <v>724</v>
      </c>
      <c r="I2419" t="s">
        <v>233</v>
      </c>
      <c r="J2419">
        <v>1</v>
      </c>
      <c r="K2419">
        <v>10</v>
      </c>
      <c r="L2419">
        <v>9999</v>
      </c>
      <c r="M2419" t="s">
        <v>268</v>
      </c>
      <c r="N2419">
        <v>0.80494429211065199</v>
      </c>
      <c r="O2419">
        <v>0.80444444444444396</v>
      </c>
    </row>
    <row r="2420" spans="1:15">
      <c r="A2420">
        <v>2020</v>
      </c>
      <c r="B2420" t="s">
        <v>235</v>
      </c>
      <c r="C2420">
        <v>1.3064977991945499</v>
      </c>
      <c r="D2420" t="s">
        <v>233</v>
      </c>
      <c r="E2420">
        <v>205581.34819665999</v>
      </c>
      <c r="F2420">
        <v>176</v>
      </c>
      <c r="I2420" t="s">
        <v>233</v>
      </c>
      <c r="J2420">
        <v>1</v>
      </c>
      <c r="K2420">
        <v>10</v>
      </c>
      <c r="L2420">
        <v>9999</v>
      </c>
      <c r="M2420" t="s">
        <v>268</v>
      </c>
      <c r="N2420">
        <v>0.19505570788934801</v>
      </c>
      <c r="O2420">
        <v>0.19555555555555601</v>
      </c>
    </row>
    <row r="2421" spans="1:15">
      <c r="A2421">
        <v>2020</v>
      </c>
      <c r="B2421" t="s">
        <v>235</v>
      </c>
      <c r="C2421">
        <v>1.3064977991945499</v>
      </c>
      <c r="D2421" t="s">
        <v>229</v>
      </c>
      <c r="E2421">
        <v>772827.41716635495</v>
      </c>
      <c r="F2421">
        <v>674</v>
      </c>
      <c r="I2421" t="s">
        <v>233</v>
      </c>
      <c r="J2421">
        <v>1</v>
      </c>
      <c r="K2421">
        <v>11</v>
      </c>
      <c r="L2421">
        <v>9999</v>
      </c>
      <c r="M2421" t="s">
        <v>268</v>
      </c>
      <c r="N2421">
        <v>0.86991036566983104</v>
      </c>
      <c r="O2421">
        <v>0.86521181001283698</v>
      </c>
    </row>
    <row r="2422" spans="1:15">
      <c r="A2422">
        <v>2020</v>
      </c>
      <c r="B2422" t="s">
        <v>235</v>
      </c>
      <c r="C2422">
        <v>1.3064977991945499</v>
      </c>
      <c r="D2422" t="s">
        <v>231</v>
      </c>
      <c r="E2422">
        <v>1208.51046425496</v>
      </c>
      <c r="F2422">
        <v>1</v>
      </c>
      <c r="I2422" t="s">
        <v>233</v>
      </c>
      <c r="J2422">
        <v>1</v>
      </c>
      <c r="K2422">
        <v>11</v>
      </c>
      <c r="L2422">
        <v>9999</v>
      </c>
      <c r="M2422" t="s">
        <v>268</v>
      </c>
      <c r="N2422">
        <v>1.3603241247968701E-3</v>
      </c>
      <c r="O2422">
        <v>1.28369704749679E-3</v>
      </c>
    </row>
    <row r="2423" spans="1:15">
      <c r="A2423">
        <v>2020</v>
      </c>
      <c r="B2423" t="s">
        <v>235</v>
      </c>
      <c r="C2423">
        <v>1.3064977991945499</v>
      </c>
      <c r="D2423" t="s">
        <v>233</v>
      </c>
      <c r="E2423">
        <v>114362.978354696</v>
      </c>
      <c r="F2423">
        <v>104</v>
      </c>
      <c r="I2423" t="s">
        <v>233</v>
      </c>
      <c r="J2423">
        <v>1</v>
      </c>
      <c r="K2423">
        <v>11</v>
      </c>
      <c r="L2423">
        <v>9999</v>
      </c>
      <c r="M2423" t="s">
        <v>268</v>
      </c>
      <c r="N2423">
        <v>0.12872931020537201</v>
      </c>
      <c r="O2423">
        <v>0.13350449293966599</v>
      </c>
    </row>
    <row r="2424" spans="1:15">
      <c r="A2424">
        <v>2020</v>
      </c>
      <c r="B2424" t="s">
        <v>235</v>
      </c>
      <c r="C2424">
        <v>1.3064977991945499</v>
      </c>
      <c r="D2424" t="s">
        <v>229</v>
      </c>
      <c r="E2424">
        <v>274763.01965961</v>
      </c>
      <c r="F2424">
        <v>251</v>
      </c>
      <c r="I2424" t="s">
        <v>233</v>
      </c>
      <c r="J2424">
        <v>1</v>
      </c>
      <c r="K2424">
        <v>12</v>
      </c>
      <c r="L2424">
        <v>9999</v>
      </c>
      <c r="M2424" t="s">
        <v>268</v>
      </c>
      <c r="N2424">
        <v>0.85328545635282904</v>
      </c>
      <c r="O2424">
        <v>0.85665529010238906</v>
      </c>
    </row>
    <row r="2425" spans="1:15">
      <c r="A2425">
        <v>2020</v>
      </c>
      <c r="B2425" t="s">
        <v>235</v>
      </c>
      <c r="C2425">
        <v>1.3064977991945499</v>
      </c>
      <c r="D2425" t="s">
        <v>233</v>
      </c>
      <c r="E2425">
        <v>47242.9604188749</v>
      </c>
      <c r="F2425">
        <v>42</v>
      </c>
      <c r="I2425" t="s">
        <v>233</v>
      </c>
      <c r="J2425">
        <v>1</v>
      </c>
      <c r="K2425">
        <v>12</v>
      </c>
      <c r="L2425">
        <v>9999</v>
      </c>
      <c r="M2425" t="s">
        <v>268</v>
      </c>
      <c r="N2425">
        <v>0.14671454364717099</v>
      </c>
      <c r="O2425">
        <v>0.143344709897611</v>
      </c>
    </row>
    <row r="2426" spans="1:15">
      <c r="A2426">
        <v>2020</v>
      </c>
      <c r="B2426" t="s">
        <v>235</v>
      </c>
      <c r="C2426">
        <v>1.3064977991945499</v>
      </c>
      <c r="D2426" t="s">
        <v>229</v>
      </c>
      <c r="E2426">
        <v>1534008.71295069</v>
      </c>
      <c r="F2426">
        <v>1369</v>
      </c>
      <c r="I2426" t="s">
        <v>233</v>
      </c>
      <c r="J2426">
        <v>1</v>
      </c>
      <c r="K2426">
        <v>13</v>
      </c>
      <c r="L2426">
        <v>9999</v>
      </c>
      <c r="M2426" t="s">
        <v>268</v>
      </c>
      <c r="N2426">
        <v>0.79198476114415495</v>
      </c>
      <c r="O2426">
        <v>0.79132947976878598</v>
      </c>
    </row>
    <row r="2427" spans="1:15">
      <c r="A2427">
        <v>2020</v>
      </c>
      <c r="B2427" t="s">
        <v>235</v>
      </c>
      <c r="C2427">
        <v>1.3064977991945499</v>
      </c>
      <c r="D2427" t="s">
        <v>231</v>
      </c>
      <c r="E2427">
        <v>2381.7454879316601</v>
      </c>
      <c r="F2427">
        <v>2</v>
      </c>
      <c r="I2427" t="s">
        <v>233</v>
      </c>
      <c r="J2427">
        <v>1</v>
      </c>
      <c r="K2427">
        <v>13</v>
      </c>
      <c r="L2427">
        <v>9999</v>
      </c>
      <c r="M2427" t="s">
        <v>268</v>
      </c>
      <c r="N2427">
        <v>1.22965802960623E-3</v>
      </c>
      <c r="O2427">
        <v>1.15606936416185E-3</v>
      </c>
    </row>
    <row r="2428" spans="1:15">
      <c r="A2428">
        <v>2020</v>
      </c>
      <c r="B2428" t="s">
        <v>235</v>
      </c>
      <c r="C2428">
        <v>1.3064977991945499</v>
      </c>
      <c r="D2428" t="s">
        <v>233</v>
      </c>
      <c r="E2428">
        <v>400526.49781007698</v>
      </c>
      <c r="F2428">
        <v>359</v>
      </c>
      <c r="I2428" t="s">
        <v>233</v>
      </c>
      <c r="J2428">
        <v>1</v>
      </c>
      <c r="K2428">
        <v>13</v>
      </c>
      <c r="L2428">
        <v>9999</v>
      </c>
      <c r="M2428" t="s">
        <v>268</v>
      </c>
      <c r="N2428">
        <v>0.20678558082623799</v>
      </c>
      <c r="O2428">
        <v>0.207514450867052</v>
      </c>
    </row>
    <row r="2429" spans="1:15">
      <c r="A2429">
        <v>2020</v>
      </c>
      <c r="B2429" t="s">
        <v>235</v>
      </c>
      <c r="C2429">
        <v>1.3064977991945499</v>
      </c>
      <c r="D2429" t="s">
        <v>229</v>
      </c>
      <c r="E2429">
        <v>877681.70453851297</v>
      </c>
      <c r="F2429">
        <v>772</v>
      </c>
      <c r="I2429" t="s">
        <v>233</v>
      </c>
      <c r="J2429">
        <v>1</v>
      </c>
      <c r="K2429">
        <v>14</v>
      </c>
      <c r="L2429">
        <v>9999</v>
      </c>
      <c r="M2429" t="s">
        <v>268</v>
      </c>
      <c r="N2429">
        <v>0.76867502414331301</v>
      </c>
      <c r="O2429">
        <v>0.77277277277277301</v>
      </c>
    </row>
    <row r="2430" spans="1:15">
      <c r="A2430">
        <v>2020</v>
      </c>
      <c r="B2430" t="s">
        <v>235</v>
      </c>
      <c r="C2430">
        <v>1.3064977991945499</v>
      </c>
      <c r="D2430" t="s">
        <v>231</v>
      </c>
      <c r="E2430">
        <v>4465.6094776469699</v>
      </c>
      <c r="F2430">
        <v>3</v>
      </c>
      <c r="I2430" t="s">
        <v>233</v>
      </c>
      <c r="J2430">
        <v>1</v>
      </c>
      <c r="K2430">
        <v>14</v>
      </c>
      <c r="L2430">
        <v>9999</v>
      </c>
      <c r="M2430" t="s">
        <v>268</v>
      </c>
      <c r="N2430">
        <v>3.9109878390934001E-3</v>
      </c>
      <c r="O2430">
        <v>3.0030030030029999E-3</v>
      </c>
    </row>
    <row r="2431" spans="1:15">
      <c r="A2431">
        <v>2020</v>
      </c>
      <c r="B2431" t="s">
        <v>235</v>
      </c>
      <c r="C2431">
        <v>1.3064977991945499</v>
      </c>
      <c r="D2431" t="s">
        <v>233</v>
      </c>
      <c r="E2431">
        <v>259663.82459431799</v>
      </c>
      <c r="F2431">
        <v>224</v>
      </c>
      <c r="I2431" t="s">
        <v>233</v>
      </c>
      <c r="J2431">
        <v>1</v>
      </c>
      <c r="K2431">
        <v>14</v>
      </c>
      <c r="L2431">
        <v>9999</v>
      </c>
      <c r="M2431" t="s">
        <v>268</v>
      </c>
      <c r="N2431">
        <v>0.22741398801759399</v>
      </c>
      <c r="O2431">
        <v>0.224224224224224</v>
      </c>
    </row>
    <row r="2432" spans="1:15">
      <c r="A2432">
        <v>2020</v>
      </c>
      <c r="B2432" t="s">
        <v>235</v>
      </c>
      <c r="C2432">
        <v>1.3064977991945499</v>
      </c>
      <c r="D2432" t="s">
        <v>229</v>
      </c>
      <c r="E2432">
        <v>1468647.2410525801</v>
      </c>
      <c r="F2432">
        <v>1374</v>
      </c>
      <c r="I2432" t="s">
        <v>233</v>
      </c>
      <c r="J2432">
        <v>1</v>
      </c>
      <c r="K2432">
        <v>15</v>
      </c>
      <c r="L2432">
        <v>9999</v>
      </c>
      <c r="M2432" t="s">
        <v>268</v>
      </c>
      <c r="N2432">
        <v>0.75155762458823805</v>
      </c>
      <c r="O2432">
        <v>0.76588628762541799</v>
      </c>
    </row>
    <row r="2433" spans="1:15">
      <c r="A2433">
        <v>2020</v>
      </c>
      <c r="B2433" t="s">
        <v>235</v>
      </c>
      <c r="C2433">
        <v>1.3064977991945499</v>
      </c>
      <c r="D2433" t="s">
        <v>233</v>
      </c>
      <c r="E2433">
        <v>485490.66268729698</v>
      </c>
      <c r="F2433">
        <v>420</v>
      </c>
      <c r="I2433" t="s">
        <v>233</v>
      </c>
      <c r="J2433">
        <v>1</v>
      </c>
      <c r="K2433">
        <v>15</v>
      </c>
      <c r="L2433">
        <v>9999</v>
      </c>
      <c r="M2433" t="s">
        <v>268</v>
      </c>
      <c r="N2433">
        <v>0.24844237541176201</v>
      </c>
      <c r="O2433">
        <v>0.23411371237458201</v>
      </c>
    </row>
    <row r="2434" spans="1:15">
      <c r="A2434">
        <v>2020</v>
      </c>
      <c r="B2434" t="s">
        <v>235</v>
      </c>
      <c r="C2434">
        <v>1.3064977991945499</v>
      </c>
      <c r="D2434" t="s">
        <v>227</v>
      </c>
      <c r="E2434">
        <v>2986.6539689587398</v>
      </c>
      <c r="F2434">
        <v>3</v>
      </c>
      <c r="I2434" t="s">
        <v>233</v>
      </c>
      <c r="J2434">
        <v>1</v>
      </c>
      <c r="K2434">
        <v>16</v>
      </c>
      <c r="L2434">
        <v>9999</v>
      </c>
      <c r="M2434" t="s">
        <v>268</v>
      </c>
      <c r="N2434">
        <v>9.94858591687578E-4</v>
      </c>
      <c r="O2434">
        <v>1.0838150289017301E-3</v>
      </c>
    </row>
    <row r="2435" spans="1:15">
      <c r="A2435">
        <v>2020</v>
      </c>
      <c r="B2435" t="s">
        <v>235</v>
      </c>
      <c r="C2435">
        <v>1.3064977991945499</v>
      </c>
      <c r="D2435" t="s">
        <v>229</v>
      </c>
      <c r="E2435">
        <v>2355811.5066176499</v>
      </c>
      <c r="F2435">
        <v>2187</v>
      </c>
      <c r="I2435" t="s">
        <v>233</v>
      </c>
      <c r="J2435">
        <v>1</v>
      </c>
      <c r="K2435">
        <v>16</v>
      </c>
      <c r="L2435">
        <v>9999</v>
      </c>
      <c r="M2435" t="s">
        <v>268</v>
      </c>
      <c r="N2435">
        <v>0.78472408993939502</v>
      </c>
      <c r="O2435">
        <v>0.79010115606936404</v>
      </c>
    </row>
    <row r="2436" spans="1:15">
      <c r="A2436">
        <v>2020</v>
      </c>
      <c r="B2436" t="s">
        <v>235</v>
      </c>
      <c r="C2436">
        <v>1.3064977991945499</v>
      </c>
      <c r="D2436" t="s">
        <v>233</v>
      </c>
      <c r="E2436">
        <v>643290.77337181405</v>
      </c>
      <c r="F2436">
        <v>578</v>
      </c>
      <c r="I2436" t="s">
        <v>233</v>
      </c>
      <c r="J2436">
        <v>1</v>
      </c>
      <c r="K2436">
        <v>16</v>
      </c>
      <c r="L2436">
        <v>9999</v>
      </c>
      <c r="M2436" t="s">
        <v>268</v>
      </c>
      <c r="N2436">
        <v>0.21428105146891799</v>
      </c>
      <c r="O2436">
        <v>0.20881502890173401</v>
      </c>
    </row>
    <row r="2437" spans="1:15">
      <c r="A2437">
        <v>2020</v>
      </c>
      <c r="B2437" t="s">
        <v>235</v>
      </c>
      <c r="C2437">
        <v>1.3064977991945499</v>
      </c>
      <c r="D2437" t="s">
        <v>229</v>
      </c>
      <c r="E2437">
        <v>2516267.7273279298</v>
      </c>
      <c r="F2437">
        <v>2301</v>
      </c>
      <c r="I2437" t="s">
        <v>233</v>
      </c>
      <c r="J2437">
        <v>1</v>
      </c>
      <c r="K2437">
        <v>17</v>
      </c>
      <c r="L2437">
        <v>9999</v>
      </c>
      <c r="M2437" t="s">
        <v>268</v>
      </c>
      <c r="N2437">
        <v>0.64460509669257204</v>
      </c>
      <c r="O2437">
        <v>0.65761646184624201</v>
      </c>
    </row>
    <row r="2438" spans="1:15">
      <c r="A2438">
        <v>2020</v>
      </c>
      <c r="B2438" t="s">
        <v>235</v>
      </c>
      <c r="C2438">
        <v>1.3064977991945499</v>
      </c>
      <c r="D2438" t="s">
        <v>231</v>
      </c>
      <c r="E2438">
        <v>2784.14681008358</v>
      </c>
      <c r="F2438">
        <v>2</v>
      </c>
      <c r="I2438" t="s">
        <v>233</v>
      </c>
      <c r="J2438">
        <v>1</v>
      </c>
      <c r="K2438">
        <v>17</v>
      </c>
      <c r="L2438">
        <v>9999</v>
      </c>
      <c r="M2438" t="s">
        <v>268</v>
      </c>
      <c r="N2438">
        <v>7.1322904324892398E-4</v>
      </c>
      <c r="O2438">
        <v>5.7159188339525602E-4</v>
      </c>
    </row>
    <row r="2439" spans="1:15">
      <c r="A2439">
        <v>2020</v>
      </c>
      <c r="B2439" t="s">
        <v>235</v>
      </c>
      <c r="C2439">
        <v>1.3064977991945499</v>
      </c>
      <c r="D2439" t="s">
        <v>233</v>
      </c>
      <c r="E2439">
        <v>1384528.38025144</v>
      </c>
      <c r="F2439">
        <v>1196</v>
      </c>
      <c r="I2439" t="s">
        <v>233</v>
      </c>
      <c r="J2439">
        <v>1</v>
      </c>
      <c r="K2439">
        <v>17</v>
      </c>
      <c r="L2439">
        <v>9999</v>
      </c>
      <c r="M2439" t="s">
        <v>268</v>
      </c>
      <c r="N2439">
        <v>0.35468167426417901</v>
      </c>
      <c r="O2439">
        <v>0.34181194627036299</v>
      </c>
    </row>
    <row r="2440" spans="1:15">
      <c r="A2440">
        <v>2020</v>
      </c>
      <c r="B2440" t="s">
        <v>235</v>
      </c>
      <c r="C2440">
        <v>1.3064977991945499</v>
      </c>
      <c r="D2440" t="s">
        <v>229</v>
      </c>
      <c r="E2440">
        <v>378956.21914537501</v>
      </c>
      <c r="F2440">
        <v>326</v>
      </c>
      <c r="I2440" t="s">
        <v>233</v>
      </c>
      <c r="J2440">
        <v>1</v>
      </c>
      <c r="K2440">
        <v>18</v>
      </c>
      <c r="L2440">
        <v>9999</v>
      </c>
      <c r="M2440" t="s">
        <v>268</v>
      </c>
      <c r="N2440">
        <v>0.55731364275668105</v>
      </c>
      <c r="O2440">
        <v>0.57192982456140395</v>
      </c>
    </row>
    <row r="2441" spans="1:15">
      <c r="A2441">
        <v>2020</v>
      </c>
      <c r="B2441" t="s">
        <v>235</v>
      </c>
      <c r="C2441">
        <v>1.3064977991945499</v>
      </c>
      <c r="D2441" t="s">
        <v>233</v>
      </c>
      <c r="E2441">
        <v>301013.173441027</v>
      </c>
      <c r="F2441">
        <v>244</v>
      </c>
      <c r="I2441" t="s">
        <v>233</v>
      </c>
      <c r="J2441">
        <v>1</v>
      </c>
      <c r="K2441">
        <v>18</v>
      </c>
      <c r="L2441">
        <v>9999</v>
      </c>
      <c r="M2441" t="s">
        <v>268</v>
      </c>
      <c r="N2441">
        <v>0.44268635724331901</v>
      </c>
      <c r="O2441">
        <v>0.42807017543859599</v>
      </c>
    </row>
    <row r="2442" spans="1:15">
      <c r="A2442">
        <v>2020</v>
      </c>
      <c r="B2442" t="s">
        <v>235</v>
      </c>
      <c r="C2442">
        <v>1.3064977991945499</v>
      </c>
      <c r="D2442" t="s">
        <v>229</v>
      </c>
      <c r="E2442">
        <v>550694.04835169902</v>
      </c>
      <c r="F2442">
        <v>514</v>
      </c>
      <c r="I2442" t="s">
        <v>233</v>
      </c>
      <c r="J2442">
        <v>1</v>
      </c>
      <c r="K2442">
        <v>19</v>
      </c>
      <c r="L2442">
        <v>9999</v>
      </c>
      <c r="M2442" t="s">
        <v>268</v>
      </c>
      <c r="N2442">
        <v>0.69771684055624805</v>
      </c>
      <c r="O2442">
        <v>0.703146374829001</v>
      </c>
    </row>
    <row r="2443" spans="1:15">
      <c r="A2443">
        <v>2020</v>
      </c>
      <c r="B2443" t="s">
        <v>235</v>
      </c>
      <c r="C2443">
        <v>1.3064977991945499</v>
      </c>
      <c r="D2443" t="s">
        <v>231</v>
      </c>
      <c r="E2443">
        <v>3168.2571630467801</v>
      </c>
      <c r="F2443">
        <v>2</v>
      </c>
      <c r="I2443" t="s">
        <v>233</v>
      </c>
      <c r="J2443">
        <v>1</v>
      </c>
      <c r="K2443">
        <v>19</v>
      </c>
      <c r="L2443">
        <v>9999</v>
      </c>
      <c r="M2443" t="s">
        <v>268</v>
      </c>
      <c r="N2443">
        <v>4.0141098028699598E-3</v>
      </c>
      <c r="O2443">
        <v>2.7359781121751E-3</v>
      </c>
    </row>
    <row r="2444" spans="1:15">
      <c r="A2444">
        <v>2020</v>
      </c>
      <c r="B2444" t="s">
        <v>235</v>
      </c>
      <c r="C2444">
        <v>1.3064977991945499</v>
      </c>
      <c r="D2444" t="s">
        <v>233</v>
      </c>
      <c r="E2444">
        <v>235417.838436866</v>
      </c>
      <c r="F2444">
        <v>215</v>
      </c>
      <c r="I2444" t="s">
        <v>233</v>
      </c>
      <c r="J2444">
        <v>1</v>
      </c>
      <c r="K2444">
        <v>19</v>
      </c>
      <c r="L2444">
        <v>9999</v>
      </c>
      <c r="M2444" t="s">
        <v>268</v>
      </c>
      <c r="N2444">
        <v>0.29826904964088202</v>
      </c>
      <c r="O2444">
        <v>0.29411764705882398</v>
      </c>
    </row>
    <row r="2445" spans="1:15">
      <c r="A2445">
        <v>2020</v>
      </c>
      <c r="B2445" t="s">
        <v>235</v>
      </c>
      <c r="C2445">
        <v>1.3064977991945499</v>
      </c>
      <c r="D2445" t="s">
        <v>229</v>
      </c>
      <c r="E2445">
        <v>18074.090554057399</v>
      </c>
      <c r="F2445">
        <v>17</v>
      </c>
      <c r="I2445" t="s">
        <v>233</v>
      </c>
      <c r="J2445">
        <v>1</v>
      </c>
      <c r="K2445">
        <v>20</v>
      </c>
      <c r="L2445">
        <v>9999</v>
      </c>
      <c r="M2445" t="s">
        <v>268</v>
      </c>
      <c r="N2445">
        <v>0.74045924102124905</v>
      </c>
      <c r="O2445">
        <v>0.73913043478260898</v>
      </c>
    </row>
    <row r="2446" spans="1:15">
      <c r="A2446">
        <v>2020</v>
      </c>
      <c r="B2446" t="s">
        <v>235</v>
      </c>
      <c r="C2446">
        <v>1.3064977991945499</v>
      </c>
      <c r="D2446" t="s">
        <v>233</v>
      </c>
      <c r="E2446">
        <v>6335.2078282943703</v>
      </c>
      <c r="F2446">
        <v>6</v>
      </c>
      <c r="I2446" t="s">
        <v>233</v>
      </c>
      <c r="J2446">
        <v>1</v>
      </c>
      <c r="K2446">
        <v>20</v>
      </c>
      <c r="L2446">
        <v>9999</v>
      </c>
      <c r="M2446" t="s">
        <v>268</v>
      </c>
      <c r="N2446">
        <v>0.25954075897875101</v>
      </c>
      <c r="O2446">
        <v>0.26086956521739102</v>
      </c>
    </row>
    <row r="2447" spans="1:15">
      <c r="A2447">
        <v>2020</v>
      </c>
      <c r="B2447" t="s">
        <v>235</v>
      </c>
      <c r="C2447">
        <v>1.3064977991945499</v>
      </c>
      <c r="D2447" t="s">
        <v>229</v>
      </c>
      <c r="E2447">
        <v>23351.035165004199</v>
      </c>
      <c r="F2447">
        <v>22</v>
      </c>
      <c r="I2447" t="s">
        <v>233</v>
      </c>
      <c r="J2447">
        <v>1</v>
      </c>
      <c r="K2447">
        <v>21</v>
      </c>
      <c r="L2447">
        <v>9999</v>
      </c>
      <c r="M2447" t="s">
        <v>268</v>
      </c>
      <c r="N2447">
        <v>0.80855010178692599</v>
      </c>
      <c r="O2447">
        <v>0.81481481481481499</v>
      </c>
    </row>
    <row r="2448" spans="1:15">
      <c r="A2448">
        <v>2020</v>
      </c>
      <c r="B2448" t="s">
        <v>235</v>
      </c>
      <c r="C2448">
        <v>1.3064977991945499</v>
      </c>
      <c r="D2448" t="s">
        <v>233</v>
      </c>
      <c r="E2448">
        <v>5529.0986861913298</v>
      </c>
      <c r="F2448">
        <v>5</v>
      </c>
      <c r="I2448" t="s">
        <v>233</v>
      </c>
      <c r="J2448">
        <v>1</v>
      </c>
      <c r="K2448">
        <v>21</v>
      </c>
      <c r="L2448">
        <v>9999</v>
      </c>
      <c r="M2448" t="s">
        <v>268</v>
      </c>
      <c r="N2448">
        <v>0.19144989821307401</v>
      </c>
      <c r="O2448">
        <v>0.18518518518518501</v>
      </c>
    </row>
    <row r="2449" spans="1:15">
      <c r="A2449">
        <v>2020</v>
      </c>
      <c r="B2449" t="s">
        <v>227</v>
      </c>
      <c r="D2449" t="s">
        <v>227</v>
      </c>
      <c r="F2449">
        <v>833</v>
      </c>
      <c r="I2449" t="s">
        <v>233</v>
      </c>
      <c r="J2449">
        <v>2</v>
      </c>
      <c r="K2449">
        <v>-9</v>
      </c>
      <c r="L2449">
        <v>9999</v>
      </c>
      <c r="M2449" t="s">
        <v>268</v>
      </c>
      <c r="O2449">
        <v>1</v>
      </c>
    </row>
    <row r="2450" spans="1:15">
      <c r="A2450">
        <v>2020</v>
      </c>
      <c r="B2450" t="s">
        <v>227</v>
      </c>
      <c r="D2450" t="s">
        <v>227</v>
      </c>
      <c r="F2450">
        <v>10484</v>
      </c>
      <c r="I2450" t="s">
        <v>233</v>
      </c>
      <c r="J2450">
        <v>3</v>
      </c>
      <c r="K2450">
        <v>-9</v>
      </c>
      <c r="L2450">
        <v>9999</v>
      </c>
      <c r="M2450" t="s">
        <v>268</v>
      </c>
      <c r="O2450">
        <v>1</v>
      </c>
    </row>
    <row r="2451" spans="1:15">
      <c r="A2451">
        <v>2020</v>
      </c>
      <c r="B2451" t="s">
        <v>227</v>
      </c>
      <c r="D2451" t="s">
        <v>227</v>
      </c>
      <c r="F2451">
        <v>1</v>
      </c>
      <c r="I2451" t="s">
        <v>233</v>
      </c>
      <c r="J2451">
        <v>3</v>
      </c>
      <c r="K2451">
        <v>-8</v>
      </c>
      <c r="L2451">
        <v>9999</v>
      </c>
      <c r="M2451" t="s">
        <v>268</v>
      </c>
      <c r="O2451">
        <v>1</v>
      </c>
    </row>
    <row r="2452" spans="1:15">
      <c r="A2452">
        <v>2020</v>
      </c>
      <c r="B2452" t="s">
        <v>227</v>
      </c>
      <c r="D2452" t="s">
        <v>227</v>
      </c>
      <c r="F2452">
        <v>1</v>
      </c>
      <c r="I2452" t="s">
        <v>233</v>
      </c>
      <c r="J2452">
        <v>3</v>
      </c>
      <c r="K2452">
        <v>9</v>
      </c>
      <c r="L2452">
        <v>9999</v>
      </c>
      <c r="M2452" t="s">
        <v>268</v>
      </c>
      <c r="O2452">
        <v>1</v>
      </c>
    </row>
    <row r="2453" spans="1:15">
      <c r="A2453">
        <v>2020</v>
      </c>
      <c r="B2453" t="s">
        <v>227</v>
      </c>
      <c r="D2453" t="s">
        <v>227</v>
      </c>
      <c r="F2453">
        <v>7181</v>
      </c>
      <c r="I2453" t="s">
        <v>227</v>
      </c>
      <c r="J2453">
        <v>3</v>
      </c>
      <c r="K2453">
        <v>9999</v>
      </c>
      <c r="L2453">
        <v>-9</v>
      </c>
      <c r="M2453" t="s">
        <v>268</v>
      </c>
      <c r="O2453">
        <v>1</v>
      </c>
    </row>
    <row r="2454" spans="1:15">
      <c r="A2454">
        <v>2020</v>
      </c>
      <c r="B2454" t="s">
        <v>227</v>
      </c>
      <c r="D2454" t="s">
        <v>227</v>
      </c>
      <c r="F2454">
        <v>10509</v>
      </c>
      <c r="I2454" t="s">
        <v>227</v>
      </c>
      <c r="J2454">
        <v>4</v>
      </c>
      <c r="K2454">
        <v>9999</v>
      </c>
      <c r="L2454">
        <v>-9</v>
      </c>
      <c r="M2454" t="s">
        <v>268</v>
      </c>
      <c r="O2454">
        <v>1</v>
      </c>
    </row>
    <row r="2455" spans="1:15">
      <c r="A2455">
        <v>2020</v>
      </c>
      <c r="B2455" t="s">
        <v>226</v>
      </c>
      <c r="C2455">
        <v>1.33255094457455</v>
      </c>
      <c r="D2455" t="s">
        <v>227</v>
      </c>
      <c r="E2455">
        <v>15674.7967610304</v>
      </c>
      <c r="F2455">
        <v>6</v>
      </c>
      <c r="I2455" t="s">
        <v>229</v>
      </c>
      <c r="J2455">
        <v>1</v>
      </c>
      <c r="K2455">
        <v>9999</v>
      </c>
      <c r="L2455">
        <v>-8</v>
      </c>
      <c r="M2455" t="s">
        <v>268</v>
      </c>
      <c r="N2455">
        <v>1</v>
      </c>
      <c r="O2455">
        <v>1</v>
      </c>
    </row>
    <row r="2456" spans="1:15">
      <c r="A2456">
        <v>2020</v>
      </c>
      <c r="B2456" t="s">
        <v>226</v>
      </c>
      <c r="C2456">
        <v>1.33255094457455</v>
      </c>
      <c r="D2456" t="s">
        <v>227</v>
      </c>
      <c r="E2456">
        <v>248615.36228021901</v>
      </c>
      <c r="F2456">
        <v>146</v>
      </c>
      <c r="I2456" t="s">
        <v>229</v>
      </c>
      <c r="J2456">
        <v>1</v>
      </c>
      <c r="K2456">
        <v>9999</v>
      </c>
      <c r="L2456">
        <v>1</v>
      </c>
      <c r="M2456" t="s">
        <v>268</v>
      </c>
      <c r="N2456">
        <v>1</v>
      </c>
      <c r="O2456">
        <v>1</v>
      </c>
    </row>
    <row r="2457" spans="1:15">
      <c r="A2457">
        <v>2020</v>
      </c>
      <c r="B2457" t="s">
        <v>226</v>
      </c>
      <c r="C2457">
        <v>1.33255094457455</v>
      </c>
      <c r="D2457" t="s">
        <v>227</v>
      </c>
      <c r="E2457">
        <v>411091.966401249</v>
      </c>
      <c r="F2457">
        <v>212</v>
      </c>
      <c r="I2457" t="s">
        <v>229</v>
      </c>
      <c r="J2457">
        <v>1</v>
      </c>
      <c r="K2457">
        <v>9999</v>
      </c>
      <c r="L2457">
        <v>2</v>
      </c>
      <c r="M2457" t="s">
        <v>268</v>
      </c>
      <c r="N2457">
        <v>1</v>
      </c>
      <c r="O2457">
        <v>1</v>
      </c>
    </row>
    <row r="2458" spans="1:15">
      <c r="A2458">
        <v>2020</v>
      </c>
      <c r="B2458" t="s">
        <v>226</v>
      </c>
      <c r="C2458">
        <v>1.33255094457455</v>
      </c>
      <c r="D2458" t="s">
        <v>227</v>
      </c>
      <c r="E2458">
        <v>356205.52554516803</v>
      </c>
      <c r="F2458">
        <v>190</v>
      </c>
      <c r="I2458" t="s">
        <v>229</v>
      </c>
      <c r="J2458">
        <v>1</v>
      </c>
      <c r="K2458">
        <v>9999</v>
      </c>
      <c r="L2458">
        <v>3</v>
      </c>
      <c r="M2458" t="s">
        <v>268</v>
      </c>
      <c r="N2458">
        <v>1</v>
      </c>
      <c r="O2458">
        <v>1</v>
      </c>
    </row>
    <row r="2459" spans="1:15">
      <c r="A2459">
        <v>2020</v>
      </c>
      <c r="B2459" t="s">
        <v>226</v>
      </c>
      <c r="C2459">
        <v>1.33255094457455</v>
      </c>
      <c r="D2459" t="s">
        <v>227</v>
      </c>
      <c r="E2459">
        <v>176385.7708805</v>
      </c>
      <c r="F2459">
        <v>90</v>
      </c>
      <c r="I2459" t="s">
        <v>229</v>
      </c>
      <c r="J2459">
        <v>1</v>
      </c>
      <c r="K2459">
        <v>9999</v>
      </c>
      <c r="L2459">
        <v>4</v>
      </c>
      <c r="M2459" t="s">
        <v>268</v>
      </c>
      <c r="N2459">
        <v>1</v>
      </c>
      <c r="O2459">
        <v>1</v>
      </c>
    </row>
    <row r="2460" spans="1:15">
      <c r="A2460">
        <v>2020</v>
      </c>
      <c r="B2460" t="s">
        <v>226</v>
      </c>
      <c r="C2460">
        <v>1.33255094457455</v>
      </c>
      <c r="D2460" t="s">
        <v>227</v>
      </c>
      <c r="E2460">
        <v>139928.50958788401</v>
      </c>
      <c r="F2460">
        <v>73</v>
      </c>
      <c r="I2460" t="s">
        <v>229</v>
      </c>
      <c r="J2460">
        <v>1</v>
      </c>
      <c r="K2460">
        <v>9999</v>
      </c>
      <c r="L2460">
        <v>5</v>
      </c>
      <c r="M2460" t="s">
        <v>268</v>
      </c>
      <c r="N2460">
        <v>1</v>
      </c>
      <c r="O2460">
        <v>1</v>
      </c>
    </row>
    <row r="2461" spans="1:15">
      <c r="A2461">
        <v>2020</v>
      </c>
      <c r="B2461" t="s">
        <v>226</v>
      </c>
      <c r="C2461">
        <v>1.33255094457455</v>
      </c>
      <c r="D2461" t="s">
        <v>227</v>
      </c>
      <c r="E2461">
        <v>113709.23720243599</v>
      </c>
      <c r="F2461">
        <v>60</v>
      </c>
      <c r="I2461" t="s">
        <v>229</v>
      </c>
      <c r="J2461">
        <v>1</v>
      </c>
      <c r="K2461">
        <v>9999</v>
      </c>
      <c r="L2461">
        <v>6</v>
      </c>
      <c r="M2461" t="s">
        <v>268</v>
      </c>
      <c r="N2461">
        <v>1</v>
      </c>
      <c r="O2461">
        <v>1</v>
      </c>
    </row>
    <row r="2462" spans="1:15">
      <c r="A2462">
        <v>2020</v>
      </c>
      <c r="B2462" t="s">
        <v>226</v>
      </c>
      <c r="C2462">
        <v>1.33255094457455</v>
      </c>
      <c r="D2462" t="s">
        <v>227</v>
      </c>
      <c r="E2462">
        <v>93169.296942763496</v>
      </c>
      <c r="F2462">
        <v>47</v>
      </c>
      <c r="I2462" t="s">
        <v>229</v>
      </c>
      <c r="J2462">
        <v>1</v>
      </c>
      <c r="K2462">
        <v>9999</v>
      </c>
      <c r="L2462">
        <v>7</v>
      </c>
      <c r="M2462" t="s">
        <v>268</v>
      </c>
      <c r="N2462">
        <v>1</v>
      </c>
      <c r="O2462">
        <v>1</v>
      </c>
    </row>
    <row r="2463" spans="1:15">
      <c r="A2463">
        <v>2020</v>
      </c>
      <c r="B2463" t="s">
        <v>226</v>
      </c>
      <c r="C2463">
        <v>1.33255094457455</v>
      </c>
      <c r="D2463" t="s">
        <v>227</v>
      </c>
      <c r="E2463">
        <v>56040.429974082697</v>
      </c>
      <c r="F2463">
        <v>28</v>
      </c>
      <c r="I2463" t="s">
        <v>229</v>
      </c>
      <c r="J2463">
        <v>1</v>
      </c>
      <c r="K2463">
        <v>9999</v>
      </c>
      <c r="L2463">
        <v>8</v>
      </c>
      <c r="M2463" t="s">
        <v>268</v>
      </c>
      <c r="N2463">
        <v>1</v>
      </c>
      <c r="O2463">
        <v>1</v>
      </c>
    </row>
    <row r="2464" spans="1:15">
      <c r="A2464">
        <v>2020</v>
      </c>
      <c r="B2464" t="s">
        <v>226</v>
      </c>
      <c r="C2464">
        <v>1.33255094457455</v>
      </c>
      <c r="D2464" t="s">
        <v>227</v>
      </c>
      <c r="E2464">
        <v>162577.87799281799</v>
      </c>
      <c r="F2464">
        <v>80</v>
      </c>
      <c r="I2464" t="s">
        <v>229</v>
      </c>
      <c r="J2464">
        <v>1</v>
      </c>
      <c r="K2464">
        <v>9999</v>
      </c>
      <c r="L2464">
        <v>9</v>
      </c>
      <c r="M2464" t="s">
        <v>268</v>
      </c>
      <c r="N2464">
        <v>0.99662631312388705</v>
      </c>
      <c r="O2464">
        <v>0.98765432098765404</v>
      </c>
    </row>
    <row r="2465" spans="1:15">
      <c r="A2465">
        <v>2020</v>
      </c>
      <c r="B2465" t="s">
        <v>226</v>
      </c>
      <c r="C2465">
        <v>1.33255094457455</v>
      </c>
      <c r="D2465" t="s">
        <v>229</v>
      </c>
      <c r="E2465">
        <v>550.34354010928996</v>
      </c>
      <c r="F2465">
        <v>1</v>
      </c>
      <c r="I2465" t="s">
        <v>229</v>
      </c>
      <c r="J2465">
        <v>1</v>
      </c>
      <c r="K2465">
        <v>9999</v>
      </c>
      <c r="L2465">
        <v>9</v>
      </c>
      <c r="M2465" t="s">
        <v>268</v>
      </c>
      <c r="N2465">
        <v>3.3736868761129902E-3</v>
      </c>
      <c r="O2465">
        <v>1.2345679012345699E-2</v>
      </c>
    </row>
    <row r="2466" spans="1:15">
      <c r="A2466">
        <v>2020</v>
      </c>
      <c r="B2466" t="s">
        <v>227</v>
      </c>
      <c r="C2466">
        <v>2.5919386688349402</v>
      </c>
      <c r="D2466" t="s">
        <v>227</v>
      </c>
      <c r="E2466">
        <v>46696.367057730298</v>
      </c>
      <c r="F2466">
        <v>17</v>
      </c>
      <c r="I2466" t="s">
        <v>229</v>
      </c>
      <c r="J2466">
        <v>1</v>
      </c>
      <c r="K2466">
        <v>9999</v>
      </c>
      <c r="L2466">
        <v>-9</v>
      </c>
      <c r="M2466" t="s">
        <v>268</v>
      </c>
      <c r="N2466">
        <v>1</v>
      </c>
      <c r="O2466">
        <v>1</v>
      </c>
    </row>
    <row r="2467" spans="1:15">
      <c r="A2467">
        <v>2020</v>
      </c>
      <c r="B2467" t="s">
        <v>227</v>
      </c>
      <c r="C2467">
        <v>2.5919386688349402</v>
      </c>
      <c r="D2467" t="s">
        <v>227</v>
      </c>
      <c r="E2467">
        <v>4245.5955395516303</v>
      </c>
      <c r="F2467">
        <v>2</v>
      </c>
      <c r="I2467" t="s">
        <v>229</v>
      </c>
      <c r="J2467">
        <v>1</v>
      </c>
      <c r="K2467">
        <v>9999</v>
      </c>
      <c r="L2467">
        <v>2</v>
      </c>
      <c r="M2467" t="s">
        <v>268</v>
      </c>
      <c r="N2467">
        <v>1</v>
      </c>
      <c r="O2467">
        <v>1</v>
      </c>
    </row>
    <row r="2468" spans="1:15">
      <c r="A2468">
        <v>2020</v>
      </c>
      <c r="B2468" t="s">
        <v>227</v>
      </c>
      <c r="C2468">
        <v>2.5919386688349402</v>
      </c>
      <c r="D2468" t="s">
        <v>227</v>
      </c>
      <c r="E2468">
        <v>6536.86932280172</v>
      </c>
      <c r="F2468">
        <v>2</v>
      </c>
      <c r="I2468" t="s">
        <v>229</v>
      </c>
      <c r="J2468">
        <v>1</v>
      </c>
      <c r="K2468">
        <v>9999</v>
      </c>
      <c r="L2468">
        <v>3</v>
      </c>
      <c r="M2468" t="s">
        <v>268</v>
      </c>
      <c r="N2468">
        <v>1</v>
      </c>
      <c r="O2468">
        <v>1</v>
      </c>
    </row>
    <row r="2469" spans="1:15">
      <c r="A2469">
        <v>2020</v>
      </c>
      <c r="B2469" t="s">
        <v>227</v>
      </c>
      <c r="C2469">
        <v>2.5919386688349402</v>
      </c>
      <c r="D2469" t="s">
        <v>227</v>
      </c>
      <c r="E2469">
        <v>2192.7801138343598</v>
      </c>
      <c r="F2469">
        <v>1</v>
      </c>
      <c r="I2469" t="s">
        <v>229</v>
      </c>
      <c r="J2469">
        <v>1</v>
      </c>
      <c r="K2469">
        <v>9999</v>
      </c>
      <c r="L2469">
        <v>5</v>
      </c>
      <c r="M2469" t="s">
        <v>268</v>
      </c>
      <c r="N2469">
        <v>1</v>
      </c>
      <c r="O2469">
        <v>1</v>
      </c>
    </row>
    <row r="2470" spans="1:15">
      <c r="A2470">
        <v>2020</v>
      </c>
      <c r="B2470" t="s">
        <v>227</v>
      </c>
      <c r="C2470">
        <v>2.5919386688349402</v>
      </c>
      <c r="D2470" t="s">
        <v>227</v>
      </c>
      <c r="E2470">
        <v>9175.4628876756906</v>
      </c>
      <c r="F2470">
        <v>3</v>
      </c>
      <c r="I2470" t="s">
        <v>229</v>
      </c>
      <c r="J2470">
        <v>1</v>
      </c>
      <c r="K2470">
        <v>9999</v>
      </c>
      <c r="L2470">
        <v>6</v>
      </c>
      <c r="M2470" t="s">
        <v>268</v>
      </c>
      <c r="N2470">
        <v>1</v>
      </c>
      <c r="O2470">
        <v>1</v>
      </c>
    </row>
    <row r="2471" spans="1:15">
      <c r="A2471">
        <v>2020</v>
      </c>
      <c r="B2471" t="s">
        <v>227</v>
      </c>
      <c r="C2471">
        <v>2.5919386688349402</v>
      </c>
      <c r="D2471" t="s">
        <v>227</v>
      </c>
      <c r="E2471">
        <v>2197.9639911720301</v>
      </c>
      <c r="F2471">
        <v>1</v>
      </c>
      <c r="I2471" t="s">
        <v>229</v>
      </c>
      <c r="J2471">
        <v>1</v>
      </c>
      <c r="K2471">
        <v>9999</v>
      </c>
      <c r="L2471">
        <v>9</v>
      </c>
      <c r="M2471" t="s">
        <v>268</v>
      </c>
      <c r="N2471">
        <v>1</v>
      </c>
      <c r="O2471">
        <v>1</v>
      </c>
    </row>
    <row r="2472" spans="1:15">
      <c r="A2472">
        <v>2020</v>
      </c>
      <c r="B2472" t="s">
        <v>231</v>
      </c>
      <c r="C2472">
        <v>1.9295612864977001</v>
      </c>
      <c r="D2472" t="s">
        <v>227</v>
      </c>
      <c r="E2472">
        <v>5910.2462205424599</v>
      </c>
      <c r="F2472">
        <v>1</v>
      </c>
      <c r="I2472" t="s">
        <v>229</v>
      </c>
      <c r="J2472">
        <v>1</v>
      </c>
      <c r="K2472">
        <v>9999</v>
      </c>
      <c r="L2472">
        <v>-8</v>
      </c>
      <c r="M2472" t="s">
        <v>268</v>
      </c>
      <c r="N2472">
        <v>1</v>
      </c>
      <c r="O2472">
        <v>1</v>
      </c>
    </row>
    <row r="2473" spans="1:15">
      <c r="A2473">
        <v>2020</v>
      </c>
      <c r="B2473" t="s">
        <v>231</v>
      </c>
      <c r="C2473">
        <v>1.9295612864977001</v>
      </c>
      <c r="D2473" t="s">
        <v>227</v>
      </c>
      <c r="E2473">
        <v>6701.3663480065197</v>
      </c>
      <c r="F2473">
        <v>3</v>
      </c>
      <c r="I2473" t="s">
        <v>229</v>
      </c>
      <c r="J2473">
        <v>1</v>
      </c>
      <c r="K2473">
        <v>9999</v>
      </c>
      <c r="L2473">
        <v>1</v>
      </c>
      <c r="M2473" t="s">
        <v>268</v>
      </c>
      <c r="N2473">
        <v>1</v>
      </c>
      <c r="O2473">
        <v>1</v>
      </c>
    </row>
    <row r="2474" spans="1:15">
      <c r="A2474">
        <v>2020</v>
      </c>
      <c r="B2474" t="s">
        <v>231</v>
      </c>
      <c r="C2474">
        <v>1.9295612864977001</v>
      </c>
      <c r="D2474" t="s">
        <v>227</v>
      </c>
      <c r="E2474">
        <v>6871.1677412183199</v>
      </c>
      <c r="F2474">
        <v>3</v>
      </c>
      <c r="I2474" t="s">
        <v>229</v>
      </c>
      <c r="J2474">
        <v>1</v>
      </c>
      <c r="K2474">
        <v>9999</v>
      </c>
      <c r="L2474">
        <v>2</v>
      </c>
      <c r="M2474" t="s">
        <v>268</v>
      </c>
      <c r="N2474">
        <v>1</v>
      </c>
      <c r="O2474">
        <v>1</v>
      </c>
    </row>
    <row r="2475" spans="1:15">
      <c r="A2475">
        <v>2020</v>
      </c>
      <c r="B2475" t="s">
        <v>231</v>
      </c>
      <c r="C2475">
        <v>1.9295612864977001</v>
      </c>
      <c r="D2475" t="s">
        <v>227</v>
      </c>
      <c r="E2475">
        <v>6782.4079220394296</v>
      </c>
      <c r="F2475">
        <v>2</v>
      </c>
      <c r="I2475" t="s">
        <v>229</v>
      </c>
      <c r="J2475">
        <v>1</v>
      </c>
      <c r="K2475">
        <v>9999</v>
      </c>
      <c r="L2475">
        <v>3</v>
      </c>
      <c r="M2475" t="s">
        <v>268</v>
      </c>
      <c r="N2475">
        <v>1</v>
      </c>
      <c r="O2475">
        <v>1</v>
      </c>
    </row>
    <row r="2476" spans="1:15">
      <c r="A2476">
        <v>2020</v>
      </c>
      <c r="B2476" t="s">
        <v>231</v>
      </c>
      <c r="C2476">
        <v>1.9295612864977001</v>
      </c>
      <c r="D2476" t="s">
        <v>227</v>
      </c>
      <c r="E2476">
        <v>8179.4102934637604</v>
      </c>
      <c r="F2476">
        <v>4</v>
      </c>
      <c r="I2476" t="s">
        <v>229</v>
      </c>
      <c r="J2476">
        <v>1</v>
      </c>
      <c r="K2476">
        <v>9999</v>
      </c>
      <c r="L2476">
        <v>4</v>
      </c>
      <c r="M2476" t="s">
        <v>268</v>
      </c>
      <c r="N2476">
        <v>1</v>
      </c>
      <c r="O2476">
        <v>1</v>
      </c>
    </row>
    <row r="2477" spans="1:15">
      <c r="A2477">
        <v>2020</v>
      </c>
      <c r="B2477" t="s">
        <v>231</v>
      </c>
      <c r="C2477">
        <v>1.9295612864977001</v>
      </c>
      <c r="D2477" t="s">
        <v>227</v>
      </c>
      <c r="E2477">
        <v>14736.059544983</v>
      </c>
      <c r="F2477">
        <v>5</v>
      </c>
      <c r="I2477" t="s">
        <v>229</v>
      </c>
      <c r="J2477">
        <v>1</v>
      </c>
      <c r="K2477">
        <v>9999</v>
      </c>
      <c r="L2477">
        <v>5</v>
      </c>
      <c r="M2477" t="s">
        <v>268</v>
      </c>
      <c r="N2477">
        <v>1</v>
      </c>
      <c r="O2477">
        <v>1</v>
      </c>
    </row>
    <row r="2478" spans="1:15">
      <c r="A2478">
        <v>2020</v>
      </c>
      <c r="B2478" t="s">
        <v>231</v>
      </c>
      <c r="C2478">
        <v>1.9295612864977001</v>
      </c>
      <c r="D2478" t="s">
        <v>227</v>
      </c>
      <c r="E2478">
        <v>3801.2357344004699</v>
      </c>
      <c r="F2478">
        <v>2</v>
      </c>
      <c r="I2478" t="s">
        <v>229</v>
      </c>
      <c r="J2478">
        <v>1</v>
      </c>
      <c r="K2478">
        <v>9999</v>
      </c>
      <c r="L2478">
        <v>6</v>
      </c>
      <c r="M2478" t="s">
        <v>268</v>
      </c>
      <c r="N2478">
        <v>1</v>
      </c>
      <c r="O2478">
        <v>1</v>
      </c>
    </row>
    <row r="2479" spans="1:15">
      <c r="A2479">
        <v>2020</v>
      </c>
      <c r="B2479" t="s">
        <v>231</v>
      </c>
      <c r="C2479">
        <v>1.9295612864977001</v>
      </c>
      <c r="D2479" t="s">
        <v>227</v>
      </c>
      <c r="E2479">
        <v>11438.439306358399</v>
      </c>
      <c r="F2479">
        <v>5</v>
      </c>
      <c r="I2479" t="s">
        <v>229</v>
      </c>
      <c r="J2479">
        <v>1</v>
      </c>
      <c r="K2479">
        <v>9999</v>
      </c>
      <c r="L2479">
        <v>7</v>
      </c>
      <c r="M2479" t="s">
        <v>268</v>
      </c>
      <c r="N2479">
        <v>1</v>
      </c>
      <c r="O2479">
        <v>1</v>
      </c>
    </row>
    <row r="2480" spans="1:15">
      <c r="A2480">
        <v>2020</v>
      </c>
      <c r="B2480" t="s">
        <v>231</v>
      </c>
      <c r="C2480">
        <v>1.9295612864977001</v>
      </c>
      <c r="D2480" t="s">
        <v>227</v>
      </c>
      <c r="E2480">
        <v>16439.862160960402</v>
      </c>
      <c r="F2480">
        <v>8</v>
      </c>
      <c r="I2480" t="s">
        <v>229</v>
      </c>
      <c r="J2480">
        <v>1</v>
      </c>
      <c r="K2480">
        <v>9999</v>
      </c>
      <c r="L2480">
        <v>8</v>
      </c>
      <c r="M2480" t="s">
        <v>268</v>
      </c>
      <c r="N2480">
        <v>1</v>
      </c>
      <c r="O2480">
        <v>1</v>
      </c>
    </row>
    <row r="2481" spans="1:15">
      <c r="A2481">
        <v>2020</v>
      </c>
      <c r="B2481" t="s">
        <v>231</v>
      </c>
      <c r="C2481">
        <v>1.9295612864977001</v>
      </c>
      <c r="D2481" t="s">
        <v>227</v>
      </c>
      <c r="E2481">
        <v>15417.194679116599</v>
      </c>
      <c r="F2481">
        <v>6</v>
      </c>
      <c r="I2481" t="s">
        <v>229</v>
      </c>
      <c r="J2481">
        <v>1</v>
      </c>
      <c r="K2481">
        <v>9999</v>
      </c>
      <c r="L2481">
        <v>9</v>
      </c>
      <c r="M2481" t="s">
        <v>268</v>
      </c>
      <c r="N2481">
        <v>0.96637639090469296</v>
      </c>
      <c r="O2481">
        <v>0.85714285714285698</v>
      </c>
    </row>
    <row r="2482" spans="1:15">
      <c r="A2482">
        <v>2020</v>
      </c>
      <c r="B2482" t="s">
        <v>231</v>
      </c>
      <c r="C2482">
        <v>1.9295612864977001</v>
      </c>
      <c r="D2482" t="s">
        <v>229</v>
      </c>
      <c r="E2482">
        <v>536.41803764636097</v>
      </c>
      <c r="F2482">
        <v>1</v>
      </c>
      <c r="I2482" t="s">
        <v>229</v>
      </c>
      <c r="J2482">
        <v>1</v>
      </c>
      <c r="K2482">
        <v>9999</v>
      </c>
      <c r="L2482">
        <v>9</v>
      </c>
      <c r="M2482" t="s">
        <v>268</v>
      </c>
      <c r="N2482">
        <v>3.3623609095307198E-2</v>
      </c>
      <c r="O2482">
        <v>0.14285714285714299</v>
      </c>
    </row>
    <row r="2483" spans="1:15">
      <c r="A2483">
        <v>2020</v>
      </c>
      <c r="B2483" t="s">
        <v>235</v>
      </c>
      <c r="C2483">
        <v>1.3064977991945499</v>
      </c>
      <c r="D2483" t="s">
        <v>227</v>
      </c>
      <c r="E2483">
        <v>20890.899809120801</v>
      </c>
      <c r="F2483">
        <v>14</v>
      </c>
      <c r="I2483" t="s">
        <v>229</v>
      </c>
      <c r="J2483">
        <v>1</v>
      </c>
      <c r="K2483">
        <v>9999</v>
      </c>
      <c r="L2483">
        <v>-8</v>
      </c>
      <c r="M2483" t="s">
        <v>268</v>
      </c>
      <c r="N2483">
        <v>1</v>
      </c>
      <c r="O2483">
        <v>1</v>
      </c>
    </row>
    <row r="2484" spans="1:15">
      <c r="A2484">
        <v>2020</v>
      </c>
      <c r="B2484" t="s">
        <v>235</v>
      </c>
      <c r="C2484">
        <v>1.3064977991945499</v>
      </c>
      <c r="D2484" t="s">
        <v>227</v>
      </c>
      <c r="E2484">
        <v>808021.85488105798</v>
      </c>
      <c r="F2484">
        <v>666</v>
      </c>
      <c r="I2484" t="s">
        <v>229</v>
      </c>
      <c r="J2484">
        <v>1</v>
      </c>
      <c r="K2484">
        <v>9999</v>
      </c>
      <c r="L2484">
        <v>1</v>
      </c>
      <c r="M2484" t="s">
        <v>268</v>
      </c>
      <c r="N2484">
        <v>0.99252792399537804</v>
      </c>
      <c r="O2484">
        <v>0.97510980966325</v>
      </c>
    </row>
    <row r="2485" spans="1:15">
      <c r="A2485">
        <v>2020</v>
      </c>
      <c r="B2485" t="s">
        <v>235</v>
      </c>
      <c r="C2485">
        <v>1.3064977991945499</v>
      </c>
      <c r="D2485" t="s">
        <v>229</v>
      </c>
      <c r="E2485">
        <v>6083.0537530498204</v>
      </c>
      <c r="F2485">
        <v>17</v>
      </c>
      <c r="I2485" t="s">
        <v>229</v>
      </c>
      <c r="J2485">
        <v>1</v>
      </c>
      <c r="K2485">
        <v>9999</v>
      </c>
      <c r="L2485">
        <v>1</v>
      </c>
      <c r="M2485" t="s">
        <v>268</v>
      </c>
      <c r="N2485">
        <v>7.4720760046219003E-3</v>
      </c>
      <c r="O2485">
        <v>2.48901903367496E-2</v>
      </c>
    </row>
    <row r="2486" spans="1:15">
      <c r="A2486">
        <v>2020</v>
      </c>
      <c r="B2486" t="s">
        <v>235</v>
      </c>
      <c r="C2486">
        <v>1.3064977991945499</v>
      </c>
      <c r="D2486" t="s">
        <v>227</v>
      </c>
      <c r="E2486">
        <v>1388496.2140676</v>
      </c>
      <c r="F2486">
        <v>1119</v>
      </c>
      <c r="I2486" t="s">
        <v>229</v>
      </c>
      <c r="J2486">
        <v>1</v>
      </c>
      <c r="K2486">
        <v>9999</v>
      </c>
      <c r="L2486">
        <v>2</v>
      </c>
      <c r="M2486" t="s">
        <v>268</v>
      </c>
      <c r="N2486">
        <v>0.98251053916130504</v>
      </c>
      <c r="O2486">
        <v>0.94430379746835402</v>
      </c>
    </row>
    <row r="2487" spans="1:15">
      <c r="A2487">
        <v>2020</v>
      </c>
      <c r="B2487" t="s">
        <v>235</v>
      </c>
      <c r="C2487">
        <v>1.3064977991945499</v>
      </c>
      <c r="D2487" t="s">
        <v>229</v>
      </c>
      <c r="E2487">
        <v>22878.0829616958</v>
      </c>
      <c r="F2487">
        <v>61</v>
      </c>
      <c r="I2487" t="s">
        <v>229</v>
      </c>
      <c r="J2487">
        <v>1</v>
      </c>
      <c r="K2487">
        <v>9999</v>
      </c>
      <c r="L2487">
        <v>2</v>
      </c>
      <c r="M2487" t="s">
        <v>268</v>
      </c>
      <c r="N2487">
        <v>1.6188706456623E-2</v>
      </c>
      <c r="O2487">
        <v>5.1476793248945101E-2</v>
      </c>
    </row>
    <row r="2488" spans="1:15">
      <c r="A2488">
        <v>2020</v>
      </c>
      <c r="B2488" t="s">
        <v>235</v>
      </c>
      <c r="C2488">
        <v>1.3064977991945499</v>
      </c>
      <c r="D2488" t="s">
        <v>233</v>
      </c>
      <c r="E2488">
        <v>1838.2424034667299</v>
      </c>
      <c r="F2488">
        <v>5</v>
      </c>
      <c r="I2488" t="s">
        <v>229</v>
      </c>
      <c r="J2488">
        <v>1</v>
      </c>
      <c r="K2488">
        <v>9999</v>
      </c>
      <c r="L2488">
        <v>2</v>
      </c>
      <c r="M2488" t="s">
        <v>268</v>
      </c>
      <c r="N2488">
        <v>1.30075438207233E-3</v>
      </c>
      <c r="O2488">
        <v>4.2194092827004199E-3</v>
      </c>
    </row>
    <row r="2489" spans="1:15">
      <c r="A2489">
        <v>2020</v>
      </c>
      <c r="B2489" t="s">
        <v>235</v>
      </c>
      <c r="C2489">
        <v>1.3064977991945499</v>
      </c>
      <c r="D2489" t="s">
        <v>227</v>
      </c>
      <c r="E2489">
        <v>1105026.69307416</v>
      </c>
      <c r="F2489">
        <v>850</v>
      </c>
      <c r="I2489" t="s">
        <v>229</v>
      </c>
      <c r="J2489">
        <v>1</v>
      </c>
      <c r="K2489">
        <v>9999</v>
      </c>
      <c r="L2489">
        <v>3</v>
      </c>
      <c r="M2489" t="s">
        <v>268</v>
      </c>
      <c r="N2489">
        <v>0.98422412288357497</v>
      </c>
      <c r="O2489">
        <v>0.95184770436730104</v>
      </c>
    </row>
    <row r="2490" spans="1:15">
      <c r="A2490">
        <v>2020</v>
      </c>
      <c r="B2490" t="s">
        <v>235</v>
      </c>
      <c r="C2490">
        <v>1.3064977991945499</v>
      </c>
      <c r="D2490" t="s">
        <v>229</v>
      </c>
      <c r="E2490">
        <v>17401.244187472199</v>
      </c>
      <c r="F2490">
        <v>42</v>
      </c>
      <c r="I2490" t="s">
        <v>229</v>
      </c>
      <c r="J2490">
        <v>1</v>
      </c>
      <c r="K2490">
        <v>9999</v>
      </c>
      <c r="L2490">
        <v>3</v>
      </c>
      <c r="M2490" t="s">
        <v>268</v>
      </c>
      <c r="N2490">
        <v>1.5498923605050299E-2</v>
      </c>
      <c r="O2490">
        <v>4.7032474804031402E-2</v>
      </c>
    </row>
    <row r="2491" spans="1:15">
      <c r="A2491">
        <v>2020</v>
      </c>
      <c r="B2491" t="s">
        <v>235</v>
      </c>
      <c r="C2491">
        <v>1.3064977991945499</v>
      </c>
      <c r="D2491" t="s">
        <v>233</v>
      </c>
      <c r="E2491">
        <v>310.94647620830301</v>
      </c>
      <c r="F2491">
        <v>1</v>
      </c>
      <c r="I2491" t="s">
        <v>229</v>
      </c>
      <c r="J2491">
        <v>1</v>
      </c>
      <c r="K2491">
        <v>9999</v>
      </c>
      <c r="L2491">
        <v>3</v>
      </c>
      <c r="M2491" t="s">
        <v>268</v>
      </c>
      <c r="N2491">
        <v>2.7695351137487601E-4</v>
      </c>
      <c r="O2491">
        <v>1.11982082866741E-3</v>
      </c>
    </row>
    <row r="2492" spans="1:15">
      <c r="A2492">
        <v>2020</v>
      </c>
      <c r="B2492" t="s">
        <v>235</v>
      </c>
      <c r="C2492">
        <v>1.3064977991945499</v>
      </c>
      <c r="D2492" t="s">
        <v>227</v>
      </c>
      <c r="E2492">
        <v>713160.96917493897</v>
      </c>
      <c r="F2492">
        <v>574</v>
      </c>
      <c r="I2492" t="s">
        <v>229</v>
      </c>
      <c r="J2492">
        <v>1</v>
      </c>
      <c r="K2492">
        <v>9999</v>
      </c>
      <c r="L2492">
        <v>4</v>
      </c>
      <c r="M2492" t="s">
        <v>268</v>
      </c>
      <c r="N2492">
        <v>0.98323027125171303</v>
      </c>
      <c r="O2492">
        <v>0.95190713101160895</v>
      </c>
    </row>
    <row r="2493" spans="1:15">
      <c r="A2493">
        <v>2020</v>
      </c>
      <c r="B2493" t="s">
        <v>235</v>
      </c>
      <c r="C2493">
        <v>1.3064977991945499</v>
      </c>
      <c r="D2493" t="s">
        <v>229</v>
      </c>
      <c r="E2493">
        <v>11754.5606993534</v>
      </c>
      <c r="F2493">
        <v>28</v>
      </c>
      <c r="I2493" t="s">
        <v>229</v>
      </c>
      <c r="J2493">
        <v>1</v>
      </c>
      <c r="K2493">
        <v>9999</v>
      </c>
      <c r="L2493">
        <v>4</v>
      </c>
      <c r="M2493" t="s">
        <v>268</v>
      </c>
      <c r="N2493">
        <v>1.6205934430540699E-2</v>
      </c>
      <c r="O2493">
        <v>4.6434494195688202E-2</v>
      </c>
    </row>
    <row r="2494" spans="1:15">
      <c r="A2494">
        <v>2020</v>
      </c>
      <c r="B2494" t="s">
        <v>235</v>
      </c>
      <c r="C2494">
        <v>1.3064977991945499</v>
      </c>
      <c r="D2494" t="s">
        <v>233</v>
      </c>
      <c r="E2494">
        <v>408.933811147894</v>
      </c>
      <c r="F2494">
        <v>1</v>
      </c>
      <c r="I2494" t="s">
        <v>229</v>
      </c>
      <c r="J2494">
        <v>1</v>
      </c>
      <c r="K2494">
        <v>9999</v>
      </c>
      <c r="L2494">
        <v>4</v>
      </c>
      <c r="M2494" t="s">
        <v>268</v>
      </c>
      <c r="N2494">
        <v>5.6379431774583101E-4</v>
      </c>
      <c r="O2494">
        <v>1.6583747927031501E-3</v>
      </c>
    </row>
    <row r="2495" spans="1:15">
      <c r="A2495">
        <v>2020</v>
      </c>
      <c r="B2495" t="s">
        <v>235</v>
      </c>
      <c r="C2495">
        <v>1.3064977991945499</v>
      </c>
      <c r="D2495" t="s">
        <v>227</v>
      </c>
      <c r="E2495">
        <v>893201.59189514501</v>
      </c>
      <c r="F2495">
        <v>665</v>
      </c>
      <c r="I2495" t="s">
        <v>229</v>
      </c>
      <c r="J2495">
        <v>1</v>
      </c>
      <c r="K2495">
        <v>9999</v>
      </c>
      <c r="L2495">
        <v>5</v>
      </c>
      <c r="M2495" t="s">
        <v>268</v>
      </c>
      <c r="N2495">
        <v>0.976902797127853</v>
      </c>
      <c r="O2495">
        <v>0.92877094972066998</v>
      </c>
    </row>
    <row r="2496" spans="1:15">
      <c r="A2496">
        <v>2020</v>
      </c>
      <c r="B2496" t="s">
        <v>235</v>
      </c>
      <c r="C2496">
        <v>1.3064977991945499</v>
      </c>
      <c r="D2496" t="s">
        <v>229</v>
      </c>
      <c r="E2496">
        <v>18220.418307567201</v>
      </c>
      <c r="F2496">
        <v>44</v>
      </c>
      <c r="I2496" t="s">
        <v>229</v>
      </c>
      <c r="J2496">
        <v>1</v>
      </c>
      <c r="K2496">
        <v>9999</v>
      </c>
      <c r="L2496">
        <v>5</v>
      </c>
      <c r="M2496" t="s">
        <v>268</v>
      </c>
      <c r="N2496">
        <v>1.9927839102632801E-2</v>
      </c>
      <c r="O2496">
        <v>6.1452513966480403E-2</v>
      </c>
    </row>
    <row r="2497" spans="1:15">
      <c r="A2497">
        <v>2020</v>
      </c>
      <c r="B2497" t="s">
        <v>235</v>
      </c>
      <c r="C2497">
        <v>1.3064977991945499</v>
      </c>
      <c r="D2497" t="s">
        <v>233</v>
      </c>
      <c r="E2497">
        <v>2897.8121186135099</v>
      </c>
      <c r="F2497">
        <v>7</v>
      </c>
      <c r="I2497" t="s">
        <v>229</v>
      </c>
      <c r="J2497">
        <v>1</v>
      </c>
      <c r="K2497">
        <v>9999</v>
      </c>
      <c r="L2497">
        <v>5</v>
      </c>
      <c r="M2497" t="s">
        <v>268</v>
      </c>
      <c r="N2497">
        <v>3.16936376951381E-3</v>
      </c>
      <c r="O2497">
        <v>9.7765363128491604E-3</v>
      </c>
    </row>
    <row r="2498" spans="1:15">
      <c r="A2498">
        <v>2020</v>
      </c>
      <c r="B2498" t="s">
        <v>235</v>
      </c>
      <c r="C2498">
        <v>1.3064977991945499</v>
      </c>
      <c r="D2498" t="s">
        <v>227</v>
      </c>
      <c r="E2498">
        <v>854419.51122385403</v>
      </c>
      <c r="F2498">
        <v>652</v>
      </c>
      <c r="I2498" t="s">
        <v>229</v>
      </c>
      <c r="J2498">
        <v>1</v>
      </c>
      <c r="K2498">
        <v>9999</v>
      </c>
      <c r="L2498">
        <v>6</v>
      </c>
      <c r="M2498" t="s">
        <v>268</v>
      </c>
      <c r="N2498">
        <v>0.98615861124682602</v>
      </c>
      <c r="O2498">
        <v>0.95461200585651496</v>
      </c>
    </row>
    <row r="2499" spans="1:15">
      <c r="A2499">
        <v>2020</v>
      </c>
      <c r="B2499" t="s">
        <v>235</v>
      </c>
      <c r="C2499">
        <v>1.3064977991945499</v>
      </c>
      <c r="D2499" t="s">
        <v>229</v>
      </c>
      <c r="E2499">
        <v>10060.033053798001</v>
      </c>
      <c r="F2499">
        <v>28</v>
      </c>
      <c r="I2499" t="s">
        <v>229</v>
      </c>
      <c r="J2499">
        <v>1</v>
      </c>
      <c r="K2499">
        <v>9999</v>
      </c>
      <c r="L2499">
        <v>6</v>
      </c>
      <c r="M2499" t="s">
        <v>268</v>
      </c>
      <c r="N2499">
        <v>1.1611144285809101E-2</v>
      </c>
      <c r="O2499">
        <v>4.099560761347E-2</v>
      </c>
    </row>
    <row r="2500" spans="1:15">
      <c r="A2500">
        <v>2020</v>
      </c>
      <c r="B2500" t="s">
        <v>235</v>
      </c>
      <c r="C2500">
        <v>1.3064977991945499</v>
      </c>
      <c r="D2500" t="s">
        <v>233</v>
      </c>
      <c r="E2500">
        <v>1932.3102450087399</v>
      </c>
      <c r="F2500">
        <v>3</v>
      </c>
      <c r="I2500" t="s">
        <v>229</v>
      </c>
      <c r="J2500">
        <v>1</v>
      </c>
      <c r="K2500">
        <v>9999</v>
      </c>
      <c r="L2500">
        <v>6</v>
      </c>
      <c r="M2500" t="s">
        <v>268</v>
      </c>
      <c r="N2500">
        <v>2.2302444673651398E-3</v>
      </c>
      <c r="O2500">
        <v>4.3923865300146397E-3</v>
      </c>
    </row>
    <row r="2501" spans="1:15">
      <c r="A2501">
        <v>2020</v>
      </c>
      <c r="B2501" t="s">
        <v>235</v>
      </c>
      <c r="C2501">
        <v>1.3064977991945499</v>
      </c>
      <c r="D2501" t="s">
        <v>227</v>
      </c>
      <c r="E2501">
        <v>650096.32040781796</v>
      </c>
      <c r="F2501">
        <v>469</v>
      </c>
      <c r="I2501" t="s">
        <v>229</v>
      </c>
      <c r="J2501">
        <v>1</v>
      </c>
      <c r="K2501">
        <v>9999</v>
      </c>
      <c r="L2501">
        <v>7</v>
      </c>
      <c r="M2501" t="s">
        <v>268</v>
      </c>
      <c r="N2501">
        <v>0.98313841946886205</v>
      </c>
      <c r="O2501">
        <v>0.94556451612903203</v>
      </c>
    </row>
    <row r="2502" spans="1:15">
      <c r="A2502">
        <v>2020</v>
      </c>
      <c r="B2502" t="s">
        <v>235</v>
      </c>
      <c r="C2502">
        <v>1.3064977991945499</v>
      </c>
      <c r="D2502" t="s">
        <v>229</v>
      </c>
      <c r="E2502">
        <v>9425.0751233894807</v>
      </c>
      <c r="F2502">
        <v>23</v>
      </c>
      <c r="I2502" t="s">
        <v>229</v>
      </c>
      <c r="J2502">
        <v>1</v>
      </c>
      <c r="K2502">
        <v>9999</v>
      </c>
      <c r="L2502">
        <v>7</v>
      </c>
      <c r="M2502" t="s">
        <v>268</v>
      </c>
      <c r="N2502">
        <v>1.42535085483511E-2</v>
      </c>
      <c r="O2502">
        <v>4.6370967741935498E-2</v>
      </c>
    </row>
    <row r="2503" spans="1:15">
      <c r="A2503">
        <v>2020</v>
      </c>
      <c r="B2503" t="s">
        <v>235</v>
      </c>
      <c r="C2503">
        <v>1.3064977991945499</v>
      </c>
      <c r="D2503" t="s">
        <v>233</v>
      </c>
      <c r="E2503">
        <v>1724.57709493681</v>
      </c>
      <c r="F2503">
        <v>4</v>
      </c>
      <c r="I2503" t="s">
        <v>229</v>
      </c>
      <c r="J2503">
        <v>1</v>
      </c>
      <c r="K2503">
        <v>9999</v>
      </c>
      <c r="L2503">
        <v>7</v>
      </c>
      <c r="M2503" t="s">
        <v>268</v>
      </c>
      <c r="N2503">
        <v>2.6080719827867201E-3</v>
      </c>
      <c r="O2503">
        <v>8.0645161290322596E-3</v>
      </c>
    </row>
    <row r="2504" spans="1:15">
      <c r="A2504">
        <v>2020</v>
      </c>
      <c r="B2504" t="s">
        <v>235</v>
      </c>
      <c r="C2504">
        <v>1.3064977991945499</v>
      </c>
      <c r="D2504" t="s">
        <v>227</v>
      </c>
      <c r="E2504">
        <v>616666.96121982695</v>
      </c>
      <c r="F2504">
        <v>462</v>
      </c>
      <c r="I2504" t="s">
        <v>229</v>
      </c>
      <c r="J2504">
        <v>1</v>
      </c>
      <c r="K2504">
        <v>9999</v>
      </c>
      <c r="L2504">
        <v>8</v>
      </c>
      <c r="M2504" t="s">
        <v>268</v>
      </c>
      <c r="N2504">
        <v>0.98100345013925305</v>
      </c>
      <c r="O2504">
        <v>0.94285714285714295</v>
      </c>
    </row>
    <row r="2505" spans="1:15">
      <c r="A2505">
        <v>2020</v>
      </c>
      <c r="B2505" t="s">
        <v>235</v>
      </c>
      <c r="C2505">
        <v>1.3064977991945499</v>
      </c>
      <c r="D2505" t="s">
        <v>229</v>
      </c>
      <c r="E2505">
        <v>11062.116865780299</v>
      </c>
      <c r="F2505">
        <v>26</v>
      </c>
      <c r="I2505" t="s">
        <v>229</v>
      </c>
      <c r="J2505">
        <v>1</v>
      </c>
      <c r="K2505">
        <v>9999</v>
      </c>
      <c r="L2505">
        <v>8</v>
      </c>
      <c r="M2505" t="s">
        <v>268</v>
      </c>
      <c r="N2505">
        <v>1.7597788585442899E-2</v>
      </c>
      <c r="O2505">
        <v>5.3061224489795902E-2</v>
      </c>
    </row>
    <row r="2506" spans="1:15">
      <c r="A2506">
        <v>2020</v>
      </c>
      <c r="B2506" t="s">
        <v>235</v>
      </c>
      <c r="C2506">
        <v>1.3064977991945499</v>
      </c>
      <c r="D2506" t="s">
        <v>233</v>
      </c>
      <c r="E2506">
        <v>879.27301885793202</v>
      </c>
      <c r="F2506">
        <v>2</v>
      </c>
      <c r="I2506" t="s">
        <v>229</v>
      </c>
      <c r="J2506">
        <v>1</v>
      </c>
      <c r="K2506">
        <v>9999</v>
      </c>
      <c r="L2506">
        <v>8</v>
      </c>
      <c r="M2506" t="s">
        <v>268</v>
      </c>
      <c r="N2506">
        <v>1.39876127530449E-3</v>
      </c>
      <c r="O2506">
        <v>4.0816326530612197E-3</v>
      </c>
    </row>
    <row r="2507" spans="1:15">
      <c r="A2507">
        <v>2020</v>
      </c>
      <c r="B2507" t="s">
        <v>235</v>
      </c>
      <c r="C2507">
        <v>1.3064977991945499</v>
      </c>
      <c r="D2507" t="s">
        <v>227</v>
      </c>
      <c r="E2507">
        <v>1092955.9599074</v>
      </c>
      <c r="F2507">
        <v>782</v>
      </c>
      <c r="I2507" t="s">
        <v>229</v>
      </c>
      <c r="J2507">
        <v>1</v>
      </c>
      <c r="K2507">
        <v>9999</v>
      </c>
      <c r="L2507">
        <v>9</v>
      </c>
      <c r="M2507" t="s">
        <v>268</v>
      </c>
      <c r="N2507">
        <v>0.98255014323282197</v>
      </c>
      <c r="O2507">
        <v>0.94787878787878799</v>
      </c>
    </row>
    <row r="2508" spans="1:15">
      <c r="A2508">
        <v>2020</v>
      </c>
      <c r="B2508" t="s">
        <v>235</v>
      </c>
      <c r="C2508">
        <v>1.3064977991945499</v>
      </c>
      <c r="D2508" t="s">
        <v>229</v>
      </c>
      <c r="E2508">
        <v>16457.952776453702</v>
      </c>
      <c r="F2508">
        <v>37</v>
      </c>
      <c r="I2508" t="s">
        <v>229</v>
      </c>
      <c r="J2508">
        <v>1</v>
      </c>
      <c r="K2508">
        <v>9999</v>
      </c>
      <c r="L2508">
        <v>9</v>
      </c>
      <c r="M2508" t="s">
        <v>268</v>
      </c>
      <c r="N2508">
        <v>1.4795439570313301E-2</v>
      </c>
      <c r="O2508">
        <v>4.4848484848484797E-2</v>
      </c>
    </row>
    <row r="2509" spans="1:15">
      <c r="A2509">
        <v>2020</v>
      </c>
      <c r="B2509" t="s">
        <v>235</v>
      </c>
      <c r="C2509">
        <v>1.3064977991945499</v>
      </c>
      <c r="D2509" t="s">
        <v>233</v>
      </c>
      <c r="E2509">
        <v>2952.6850261796799</v>
      </c>
      <c r="F2509">
        <v>6</v>
      </c>
      <c r="I2509" t="s">
        <v>229</v>
      </c>
      <c r="J2509">
        <v>1</v>
      </c>
      <c r="K2509">
        <v>9999</v>
      </c>
      <c r="L2509">
        <v>9</v>
      </c>
      <c r="M2509" t="s">
        <v>268</v>
      </c>
      <c r="N2509">
        <v>2.6544171968649701E-3</v>
      </c>
      <c r="O2509">
        <v>7.2727272727272701E-3</v>
      </c>
    </row>
    <row r="2510" spans="1:15">
      <c r="A2510">
        <v>2020</v>
      </c>
      <c r="B2510" t="s">
        <v>227</v>
      </c>
      <c r="D2510" t="s">
        <v>227</v>
      </c>
      <c r="F2510">
        <v>352</v>
      </c>
      <c r="I2510" t="s">
        <v>229</v>
      </c>
      <c r="J2510">
        <v>2</v>
      </c>
      <c r="K2510">
        <v>9999</v>
      </c>
      <c r="L2510">
        <v>-9</v>
      </c>
      <c r="M2510" t="s">
        <v>268</v>
      </c>
      <c r="O2510">
        <v>1</v>
      </c>
    </row>
    <row r="2511" spans="1:15">
      <c r="A2511">
        <v>2020</v>
      </c>
      <c r="B2511" t="s">
        <v>227</v>
      </c>
      <c r="D2511" t="s">
        <v>227</v>
      </c>
      <c r="F2511">
        <v>2489</v>
      </c>
      <c r="I2511" t="s">
        <v>229</v>
      </c>
      <c r="J2511">
        <v>3</v>
      </c>
      <c r="K2511">
        <v>9999</v>
      </c>
      <c r="L2511">
        <v>-9</v>
      </c>
      <c r="M2511" t="s">
        <v>268</v>
      </c>
      <c r="O2511">
        <v>1</v>
      </c>
    </row>
    <row r="2512" spans="1:15">
      <c r="A2512">
        <v>2020</v>
      </c>
      <c r="B2512" t="s">
        <v>227</v>
      </c>
      <c r="D2512" t="s">
        <v>227</v>
      </c>
      <c r="F2512">
        <v>1</v>
      </c>
      <c r="I2512" t="s">
        <v>229</v>
      </c>
      <c r="J2512">
        <v>3</v>
      </c>
      <c r="K2512">
        <v>9999</v>
      </c>
      <c r="L2512">
        <v>1</v>
      </c>
      <c r="M2512" t="s">
        <v>268</v>
      </c>
      <c r="O2512">
        <v>1</v>
      </c>
    </row>
    <row r="2513" spans="1:15">
      <c r="A2513">
        <v>2020</v>
      </c>
      <c r="B2513" t="s">
        <v>227</v>
      </c>
      <c r="D2513" t="s">
        <v>227</v>
      </c>
      <c r="F2513">
        <v>1</v>
      </c>
      <c r="I2513" t="s">
        <v>229</v>
      </c>
      <c r="J2513">
        <v>3</v>
      </c>
      <c r="K2513">
        <v>9999</v>
      </c>
      <c r="L2513">
        <v>3</v>
      </c>
      <c r="M2513" t="s">
        <v>268</v>
      </c>
      <c r="O2513">
        <v>1</v>
      </c>
    </row>
    <row r="2514" spans="1:15">
      <c r="A2514">
        <v>2020</v>
      </c>
      <c r="B2514" t="s">
        <v>227</v>
      </c>
      <c r="D2514" t="s">
        <v>227</v>
      </c>
      <c r="F2514">
        <v>2</v>
      </c>
      <c r="I2514" t="s">
        <v>229</v>
      </c>
      <c r="J2514">
        <v>3</v>
      </c>
      <c r="K2514">
        <v>9999</v>
      </c>
      <c r="L2514">
        <v>6</v>
      </c>
      <c r="M2514" t="s">
        <v>268</v>
      </c>
      <c r="O2514">
        <v>1</v>
      </c>
    </row>
    <row r="2515" spans="1:15">
      <c r="A2515">
        <v>2020</v>
      </c>
      <c r="B2515" t="s">
        <v>227</v>
      </c>
      <c r="D2515" t="s">
        <v>227</v>
      </c>
      <c r="F2515">
        <v>4</v>
      </c>
      <c r="I2515" t="s">
        <v>229</v>
      </c>
      <c r="J2515">
        <v>3</v>
      </c>
      <c r="K2515">
        <v>9999</v>
      </c>
      <c r="L2515">
        <v>7</v>
      </c>
      <c r="M2515" t="s">
        <v>268</v>
      </c>
      <c r="O2515">
        <v>1</v>
      </c>
    </row>
    <row r="2516" spans="1:15">
      <c r="A2516">
        <v>2020</v>
      </c>
      <c r="B2516" t="s">
        <v>227</v>
      </c>
      <c r="D2516" t="s">
        <v>227</v>
      </c>
      <c r="F2516">
        <v>5</v>
      </c>
      <c r="I2516" t="s">
        <v>229</v>
      </c>
      <c r="J2516">
        <v>3</v>
      </c>
      <c r="K2516">
        <v>9999</v>
      </c>
      <c r="L2516">
        <v>9</v>
      </c>
      <c r="M2516" t="s">
        <v>268</v>
      </c>
      <c r="O2516">
        <v>1</v>
      </c>
    </row>
    <row r="2517" spans="1:15">
      <c r="A2517">
        <v>2020</v>
      </c>
      <c r="B2517" t="s">
        <v>231</v>
      </c>
      <c r="D2517" t="s">
        <v>227</v>
      </c>
      <c r="F2517">
        <v>1</v>
      </c>
      <c r="I2517" t="s">
        <v>229</v>
      </c>
      <c r="J2517">
        <v>3</v>
      </c>
      <c r="K2517">
        <v>9999</v>
      </c>
      <c r="L2517">
        <v>2</v>
      </c>
      <c r="M2517" t="s">
        <v>268</v>
      </c>
      <c r="O2517">
        <v>1</v>
      </c>
    </row>
    <row r="2518" spans="1:15">
      <c r="A2518">
        <v>2020</v>
      </c>
      <c r="B2518" t="s">
        <v>231</v>
      </c>
      <c r="D2518" t="s">
        <v>227</v>
      </c>
      <c r="F2518">
        <v>1</v>
      </c>
      <c r="I2518" t="s">
        <v>229</v>
      </c>
      <c r="J2518">
        <v>3</v>
      </c>
      <c r="K2518">
        <v>9999</v>
      </c>
      <c r="L2518">
        <v>4</v>
      </c>
      <c r="M2518" t="s">
        <v>268</v>
      </c>
      <c r="O2518">
        <v>1</v>
      </c>
    </row>
    <row r="2519" spans="1:15">
      <c r="A2519">
        <v>2020</v>
      </c>
      <c r="B2519" t="s">
        <v>231</v>
      </c>
      <c r="D2519" t="s">
        <v>227</v>
      </c>
      <c r="F2519">
        <v>1</v>
      </c>
      <c r="I2519" t="s">
        <v>229</v>
      </c>
      <c r="J2519">
        <v>3</v>
      </c>
      <c r="K2519">
        <v>9999</v>
      </c>
      <c r="L2519">
        <v>9</v>
      </c>
      <c r="M2519" t="s">
        <v>268</v>
      </c>
      <c r="O2519">
        <v>1</v>
      </c>
    </row>
    <row r="2520" spans="1:15">
      <c r="A2520">
        <v>2020</v>
      </c>
      <c r="B2520" t="s">
        <v>227</v>
      </c>
      <c r="D2520" t="s">
        <v>227</v>
      </c>
      <c r="F2520">
        <v>3452</v>
      </c>
      <c r="I2520" t="s">
        <v>229</v>
      </c>
      <c r="J2520">
        <v>4</v>
      </c>
      <c r="K2520">
        <v>9999</v>
      </c>
      <c r="L2520">
        <v>-9</v>
      </c>
      <c r="M2520" t="s">
        <v>268</v>
      </c>
      <c r="O2520">
        <v>1</v>
      </c>
    </row>
    <row r="2521" spans="1:15">
      <c r="A2521">
        <v>2020</v>
      </c>
      <c r="B2521" t="s">
        <v>226</v>
      </c>
      <c r="C2521">
        <v>1.33255094457455</v>
      </c>
      <c r="D2521" t="s">
        <v>229</v>
      </c>
      <c r="E2521">
        <v>4817.1716646369996</v>
      </c>
      <c r="F2521">
        <v>2</v>
      </c>
      <c r="I2521" t="s">
        <v>233</v>
      </c>
      <c r="J2521">
        <v>1</v>
      </c>
      <c r="K2521">
        <v>9999</v>
      </c>
      <c r="L2521">
        <v>-8</v>
      </c>
      <c r="M2521" t="s">
        <v>268</v>
      </c>
      <c r="N2521">
        <v>1</v>
      </c>
      <c r="O2521">
        <v>1</v>
      </c>
    </row>
    <row r="2522" spans="1:15">
      <c r="A2522">
        <v>2020</v>
      </c>
      <c r="B2522" t="s">
        <v>226</v>
      </c>
      <c r="C2522">
        <v>1.33255094457455</v>
      </c>
      <c r="D2522" t="s">
        <v>227</v>
      </c>
      <c r="E2522">
        <v>1659.02592599532</v>
      </c>
      <c r="F2522">
        <v>1</v>
      </c>
      <c r="I2522" t="s">
        <v>233</v>
      </c>
      <c r="J2522">
        <v>1</v>
      </c>
      <c r="K2522">
        <v>9999</v>
      </c>
      <c r="L2522">
        <v>1</v>
      </c>
      <c r="M2522" t="s">
        <v>268</v>
      </c>
      <c r="N2522">
        <v>2.1639641737915302E-3</v>
      </c>
      <c r="O2522">
        <v>2.1097046413502099E-3</v>
      </c>
    </row>
    <row r="2523" spans="1:15">
      <c r="A2523">
        <v>2020</v>
      </c>
      <c r="B2523" t="s">
        <v>226</v>
      </c>
      <c r="C2523">
        <v>1.33255094457455</v>
      </c>
      <c r="D2523" t="s">
        <v>229</v>
      </c>
      <c r="E2523">
        <v>558388.150161686</v>
      </c>
      <c r="F2523">
        <v>351</v>
      </c>
      <c r="I2523" t="s">
        <v>233</v>
      </c>
      <c r="J2523">
        <v>1</v>
      </c>
      <c r="K2523">
        <v>9999</v>
      </c>
      <c r="L2523">
        <v>1</v>
      </c>
      <c r="M2523" t="s">
        <v>268</v>
      </c>
      <c r="N2523">
        <v>0.72833819718319703</v>
      </c>
      <c r="O2523">
        <v>0.740506329113924</v>
      </c>
    </row>
    <row r="2524" spans="1:15">
      <c r="A2524">
        <v>2020</v>
      </c>
      <c r="B2524" t="s">
        <v>226</v>
      </c>
      <c r="C2524">
        <v>1.33255094457455</v>
      </c>
      <c r="D2524" t="s">
        <v>233</v>
      </c>
      <c r="E2524">
        <v>206613.35650722901</v>
      </c>
      <c r="F2524">
        <v>122</v>
      </c>
      <c r="I2524" t="s">
        <v>233</v>
      </c>
      <c r="J2524">
        <v>1</v>
      </c>
      <c r="K2524">
        <v>9999</v>
      </c>
      <c r="L2524">
        <v>1</v>
      </c>
      <c r="M2524" t="s">
        <v>268</v>
      </c>
      <c r="N2524">
        <v>0.26949783864301202</v>
      </c>
      <c r="O2524">
        <v>0.25738396624472598</v>
      </c>
    </row>
    <row r="2525" spans="1:15">
      <c r="A2525">
        <v>2020</v>
      </c>
      <c r="B2525" t="s">
        <v>226</v>
      </c>
      <c r="C2525">
        <v>1.33255094457455</v>
      </c>
      <c r="D2525" t="s">
        <v>229</v>
      </c>
      <c r="E2525">
        <v>1223778.80862176</v>
      </c>
      <c r="F2525">
        <v>691</v>
      </c>
      <c r="I2525" t="s">
        <v>233</v>
      </c>
      <c r="J2525">
        <v>1</v>
      </c>
      <c r="K2525">
        <v>9999</v>
      </c>
      <c r="L2525">
        <v>2</v>
      </c>
      <c r="M2525" t="s">
        <v>268</v>
      </c>
      <c r="N2525">
        <v>0.74204823940162501</v>
      </c>
      <c r="O2525">
        <v>0.74141630901287603</v>
      </c>
    </row>
    <row r="2526" spans="1:15">
      <c r="A2526">
        <v>2020</v>
      </c>
      <c r="B2526" t="s">
        <v>226</v>
      </c>
      <c r="C2526">
        <v>1.33255094457455</v>
      </c>
      <c r="D2526" t="s">
        <v>233</v>
      </c>
      <c r="E2526">
        <v>425411.55885164702</v>
      </c>
      <c r="F2526">
        <v>241</v>
      </c>
      <c r="I2526" t="s">
        <v>233</v>
      </c>
      <c r="J2526">
        <v>1</v>
      </c>
      <c r="K2526">
        <v>9999</v>
      </c>
      <c r="L2526">
        <v>2</v>
      </c>
      <c r="M2526" t="s">
        <v>268</v>
      </c>
      <c r="N2526">
        <v>0.25795176059837499</v>
      </c>
      <c r="O2526">
        <v>0.25858369098712403</v>
      </c>
    </row>
    <row r="2527" spans="1:15">
      <c r="A2527">
        <v>2020</v>
      </c>
      <c r="B2527" t="s">
        <v>226</v>
      </c>
      <c r="C2527">
        <v>1.33255094457455</v>
      </c>
      <c r="D2527" t="s">
        <v>229</v>
      </c>
      <c r="E2527">
        <v>747094.68707572203</v>
      </c>
      <c r="F2527">
        <v>413</v>
      </c>
      <c r="I2527" t="s">
        <v>233</v>
      </c>
      <c r="J2527">
        <v>1</v>
      </c>
      <c r="K2527">
        <v>9999</v>
      </c>
      <c r="L2527">
        <v>3</v>
      </c>
      <c r="M2527" t="s">
        <v>268</v>
      </c>
      <c r="N2527">
        <v>0.722551360881315</v>
      </c>
      <c r="O2527">
        <v>0.71577123050260005</v>
      </c>
    </row>
    <row r="2528" spans="1:15">
      <c r="A2528">
        <v>2020</v>
      </c>
      <c r="B2528" t="s">
        <v>226</v>
      </c>
      <c r="C2528">
        <v>1.33255094457455</v>
      </c>
      <c r="D2528" t="s">
        <v>233</v>
      </c>
      <c r="E2528">
        <v>286872.89989895403</v>
      </c>
      <c r="F2528">
        <v>164</v>
      </c>
      <c r="I2528" t="s">
        <v>233</v>
      </c>
      <c r="J2528">
        <v>1</v>
      </c>
      <c r="K2528">
        <v>9999</v>
      </c>
      <c r="L2528">
        <v>3</v>
      </c>
      <c r="M2528" t="s">
        <v>268</v>
      </c>
      <c r="N2528">
        <v>0.277448639118685</v>
      </c>
      <c r="O2528">
        <v>0.2842287694974</v>
      </c>
    </row>
    <row r="2529" spans="1:15">
      <c r="A2529">
        <v>2020</v>
      </c>
      <c r="B2529" t="s">
        <v>226</v>
      </c>
      <c r="C2529">
        <v>1.33255094457455</v>
      </c>
      <c r="D2529" t="s">
        <v>229</v>
      </c>
      <c r="E2529">
        <v>382536.73220996099</v>
      </c>
      <c r="F2529">
        <v>227</v>
      </c>
      <c r="I2529" t="s">
        <v>233</v>
      </c>
      <c r="J2529">
        <v>1</v>
      </c>
      <c r="K2529">
        <v>9999</v>
      </c>
      <c r="L2529">
        <v>4</v>
      </c>
      <c r="M2529" t="s">
        <v>268</v>
      </c>
      <c r="N2529">
        <v>0.87208705346971405</v>
      </c>
      <c r="O2529">
        <v>0.86641221374045796</v>
      </c>
    </row>
    <row r="2530" spans="1:15">
      <c r="A2530">
        <v>2020</v>
      </c>
      <c r="B2530" t="s">
        <v>226</v>
      </c>
      <c r="C2530">
        <v>1.33255094457455</v>
      </c>
      <c r="D2530" t="s">
        <v>233</v>
      </c>
      <c r="E2530">
        <v>56108.390072256101</v>
      </c>
      <c r="F2530">
        <v>35</v>
      </c>
      <c r="I2530" t="s">
        <v>233</v>
      </c>
      <c r="J2530">
        <v>1</v>
      </c>
      <c r="K2530">
        <v>9999</v>
      </c>
      <c r="L2530">
        <v>4</v>
      </c>
      <c r="M2530" t="s">
        <v>268</v>
      </c>
      <c r="N2530">
        <v>0.12791294653028601</v>
      </c>
      <c r="O2530">
        <v>0.13358778625954201</v>
      </c>
    </row>
    <row r="2531" spans="1:15">
      <c r="A2531">
        <v>2020</v>
      </c>
      <c r="B2531" t="s">
        <v>226</v>
      </c>
      <c r="C2531">
        <v>1.33255094457455</v>
      </c>
      <c r="D2531" t="s">
        <v>229</v>
      </c>
      <c r="E2531">
        <v>265381.51826485601</v>
      </c>
      <c r="F2531">
        <v>142</v>
      </c>
      <c r="I2531" t="s">
        <v>233</v>
      </c>
      <c r="J2531">
        <v>1</v>
      </c>
      <c r="K2531">
        <v>9999</v>
      </c>
      <c r="L2531">
        <v>5</v>
      </c>
      <c r="M2531" t="s">
        <v>268</v>
      </c>
      <c r="N2531">
        <v>0.78888096652802497</v>
      </c>
      <c r="O2531">
        <v>0.79329608938547502</v>
      </c>
    </row>
    <row r="2532" spans="1:15">
      <c r="A2532">
        <v>2020</v>
      </c>
      <c r="B2532" t="s">
        <v>226</v>
      </c>
      <c r="C2532">
        <v>1.33255094457455</v>
      </c>
      <c r="D2532" t="s">
        <v>233</v>
      </c>
      <c r="E2532">
        <v>71020.9676929899</v>
      </c>
      <c r="F2532">
        <v>37</v>
      </c>
      <c r="I2532" t="s">
        <v>233</v>
      </c>
      <c r="J2532">
        <v>1</v>
      </c>
      <c r="K2532">
        <v>9999</v>
      </c>
      <c r="L2532">
        <v>5</v>
      </c>
      <c r="M2532" t="s">
        <v>268</v>
      </c>
      <c r="N2532">
        <v>0.211119033471975</v>
      </c>
      <c r="O2532">
        <v>0.206703910614525</v>
      </c>
    </row>
    <row r="2533" spans="1:15">
      <c r="A2533">
        <v>2020</v>
      </c>
      <c r="B2533" t="s">
        <v>226</v>
      </c>
      <c r="C2533">
        <v>1.33255094457455</v>
      </c>
      <c r="D2533" t="s">
        <v>229</v>
      </c>
      <c r="E2533">
        <v>238348.057252272</v>
      </c>
      <c r="F2533">
        <v>134</v>
      </c>
      <c r="I2533" t="s">
        <v>233</v>
      </c>
      <c r="J2533">
        <v>1</v>
      </c>
      <c r="K2533">
        <v>9999</v>
      </c>
      <c r="L2533">
        <v>6</v>
      </c>
      <c r="M2533" t="s">
        <v>268</v>
      </c>
      <c r="N2533">
        <v>0.69242561493972499</v>
      </c>
      <c r="O2533">
        <v>0.70526315789473704</v>
      </c>
    </row>
    <row r="2534" spans="1:15">
      <c r="A2534">
        <v>2020</v>
      </c>
      <c r="B2534" t="s">
        <v>226</v>
      </c>
      <c r="C2534">
        <v>1.33255094457455</v>
      </c>
      <c r="D2534" t="s">
        <v>233</v>
      </c>
      <c r="E2534">
        <v>105873.83764833699</v>
      </c>
      <c r="F2534">
        <v>56</v>
      </c>
      <c r="I2534" t="s">
        <v>233</v>
      </c>
      <c r="J2534">
        <v>1</v>
      </c>
      <c r="K2534">
        <v>9999</v>
      </c>
      <c r="L2534">
        <v>6</v>
      </c>
      <c r="M2534" t="s">
        <v>268</v>
      </c>
      <c r="N2534">
        <v>0.30757438506027501</v>
      </c>
      <c r="O2534">
        <v>0.29473684210526302</v>
      </c>
    </row>
    <row r="2535" spans="1:15">
      <c r="A2535">
        <v>2020</v>
      </c>
      <c r="B2535" t="s">
        <v>226</v>
      </c>
      <c r="C2535">
        <v>1.33255094457455</v>
      </c>
      <c r="D2535" t="s">
        <v>229</v>
      </c>
      <c r="E2535">
        <v>176901.46809605</v>
      </c>
      <c r="F2535">
        <v>93</v>
      </c>
      <c r="I2535" t="s">
        <v>233</v>
      </c>
      <c r="J2535">
        <v>1</v>
      </c>
      <c r="K2535">
        <v>9999</v>
      </c>
      <c r="L2535">
        <v>7</v>
      </c>
      <c r="M2535" t="s">
        <v>268</v>
      </c>
      <c r="N2535">
        <v>0.60865060152582195</v>
      </c>
      <c r="O2535">
        <v>0.65492957746478897</v>
      </c>
    </row>
    <row r="2536" spans="1:15">
      <c r="A2536">
        <v>2020</v>
      </c>
      <c r="B2536" t="s">
        <v>226</v>
      </c>
      <c r="C2536">
        <v>1.33255094457455</v>
      </c>
      <c r="D2536" t="s">
        <v>231</v>
      </c>
      <c r="E2536">
        <v>2389.26384362217</v>
      </c>
      <c r="F2536">
        <v>1</v>
      </c>
      <c r="I2536" t="s">
        <v>233</v>
      </c>
      <c r="J2536">
        <v>1</v>
      </c>
      <c r="K2536">
        <v>9999</v>
      </c>
      <c r="L2536">
        <v>7</v>
      </c>
      <c r="M2536" t="s">
        <v>268</v>
      </c>
      <c r="N2536">
        <v>8.2205472417840406E-3</v>
      </c>
      <c r="O2536">
        <v>7.0422535211267599E-3</v>
      </c>
    </row>
    <row r="2537" spans="1:15">
      <c r="A2537">
        <v>2020</v>
      </c>
      <c r="B2537" t="s">
        <v>226</v>
      </c>
      <c r="C2537">
        <v>1.33255094457455</v>
      </c>
      <c r="D2537" t="s">
        <v>233</v>
      </c>
      <c r="E2537">
        <v>111354.619683372</v>
      </c>
      <c r="F2537">
        <v>48</v>
      </c>
      <c r="I2537" t="s">
        <v>233</v>
      </c>
      <c r="J2537">
        <v>1</v>
      </c>
      <c r="K2537">
        <v>9999</v>
      </c>
      <c r="L2537">
        <v>7</v>
      </c>
      <c r="M2537" t="s">
        <v>268</v>
      </c>
      <c r="N2537">
        <v>0.38312885123239399</v>
      </c>
      <c r="O2537">
        <v>0.338028169014085</v>
      </c>
    </row>
    <row r="2538" spans="1:15">
      <c r="A2538">
        <v>2020</v>
      </c>
      <c r="B2538" t="s">
        <v>226</v>
      </c>
      <c r="C2538">
        <v>1.33255094457455</v>
      </c>
      <c r="D2538" t="s">
        <v>229</v>
      </c>
      <c r="E2538">
        <v>94725.716446026505</v>
      </c>
      <c r="F2538">
        <v>49</v>
      </c>
      <c r="I2538" t="s">
        <v>233</v>
      </c>
      <c r="J2538">
        <v>1</v>
      </c>
      <c r="K2538">
        <v>9999</v>
      </c>
      <c r="L2538">
        <v>8</v>
      </c>
      <c r="M2538" t="s">
        <v>268</v>
      </c>
      <c r="N2538">
        <v>0.58014706482441203</v>
      </c>
      <c r="O2538">
        <v>0.550561797752809</v>
      </c>
    </row>
    <row r="2539" spans="1:15">
      <c r="A2539">
        <v>2020</v>
      </c>
      <c r="B2539" t="s">
        <v>226</v>
      </c>
      <c r="C2539">
        <v>1.33255094457455</v>
      </c>
      <c r="D2539" t="s">
        <v>233</v>
      </c>
      <c r="E2539">
        <v>68553.083343637802</v>
      </c>
      <c r="F2539">
        <v>40</v>
      </c>
      <c r="I2539" t="s">
        <v>233</v>
      </c>
      <c r="J2539">
        <v>1</v>
      </c>
      <c r="K2539">
        <v>9999</v>
      </c>
      <c r="L2539">
        <v>8</v>
      </c>
      <c r="M2539" t="s">
        <v>268</v>
      </c>
      <c r="N2539">
        <v>0.41985293517558803</v>
      </c>
      <c r="O2539">
        <v>0.449438202247191</v>
      </c>
    </row>
    <row r="2540" spans="1:15">
      <c r="A2540">
        <v>2020</v>
      </c>
      <c r="B2540" t="s">
        <v>226</v>
      </c>
      <c r="C2540">
        <v>1.33255094457455</v>
      </c>
      <c r="D2540" t="s">
        <v>229</v>
      </c>
      <c r="E2540">
        <v>181777.27200224801</v>
      </c>
      <c r="F2540">
        <v>92</v>
      </c>
      <c r="I2540" t="s">
        <v>233</v>
      </c>
      <c r="J2540">
        <v>1</v>
      </c>
      <c r="K2540">
        <v>9999</v>
      </c>
      <c r="L2540">
        <v>9</v>
      </c>
      <c r="M2540" t="s">
        <v>268</v>
      </c>
      <c r="N2540">
        <v>0.59299944791970005</v>
      </c>
      <c r="O2540">
        <v>0.60526315789473695</v>
      </c>
    </row>
    <row r="2541" spans="1:15">
      <c r="A2541">
        <v>2020</v>
      </c>
      <c r="B2541" t="s">
        <v>226</v>
      </c>
      <c r="C2541">
        <v>1.33255094457455</v>
      </c>
      <c r="D2541" t="s">
        <v>231</v>
      </c>
      <c r="E2541">
        <v>1689.6745977205301</v>
      </c>
      <c r="F2541">
        <v>1</v>
      </c>
      <c r="I2541" t="s">
        <v>233</v>
      </c>
      <c r="J2541">
        <v>1</v>
      </c>
      <c r="K2541">
        <v>9999</v>
      </c>
      <c r="L2541">
        <v>9</v>
      </c>
      <c r="M2541" t="s">
        <v>268</v>
      </c>
      <c r="N2541">
        <v>5.5121088163311398E-3</v>
      </c>
      <c r="O2541">
        <v>6.5789473684210497E-3</v>
      </c>
    </row>
    <row r="2542" spans="1:15">
      <c r="A2542">
        <v>2020</v>
      </c>
      <c r="B2542" t="s">
        <v>226</v>
      </c>
      <c r="C2542">
        <v>1.33255094457455</v>
      </c>
      <c r="D2542" t="s">
        <v>233</v>
      </c>
      <c r="E2542">
        <v>123071.74013901599</v>
      </c>
      <c r="F2542">
        <v>59</v>
      </c>
      <c r="I2542" t="s">
        <v>233</v>
      </c>
      <c r="J2542">
        <v>1</v>
      </c>
      <c r="K2542">
        <v>9999</v>
      </c>
      <c r="L2542">
        <v>9</v>
      </c>
      <c r="M2542" t="s">
        <v>268</v>
      </c>
      <c r="N2542">
        <v>0.40148844326396799</v>
      </c>
      <c r="O2542">
        <v>0.38815789473684198</v>
      </c>
    </row>
    <row r="2543" spans="1:15">
      <c r="A2543">
        <v>2020</v>
      </c>
      <c r="B2543" t="s">
        <v>227</v>
      </c>
      <c r="C2543">
        <v>2.5919386688349402</v>
      </c>
      <c r="D2543" t="s">
        <v>227</v>
      </c>
      <c r="E2543">
        <v>24086.886049483099</v>
      </c>
      <c r="F2543">
        <v>11</v>
      </c>
      <c r="I2543" t="s">
        <v>233</v>
      </c>
      <c r="J2543">
        <v>1</v>
      </c>
      <c r="K2543">
        <v>9999</v>
      </c>
      <c r="L2543">
        <v>-9</v>
      </c>
      <c r="M2543" t="s">
        <v>268</v>
      </c>
      <c r="N2543">
        <v>1</v>
      </c>
      <c r="O2543">
        <v>1</v>
      </c>
    </row>
    <row r="2544" spans="1:15">
      <c r="A2544">
        <v>2020</v>
      </c>
      <c r="B2544" t="s">
        <v>227</v>
      </c>
      <c r="C2544">
        <v>2.5919386688349402</v>
      </c>
      <c r="D2544" t="s">
        <v>229</v>
      </c>
      <c r="E2544">
        <v>5072.4239749099797</v>
      </c>
      <c r="F2544">
        <v>2</v>
      </c>
      <c r="I2544" t="s">
        <v>233</v>
      </c>
      <c r="J2544">
        <v>1</v>
      </c>
      <c r="K2544">
        <v>9999</v>
      </c>
      <c r="L2544">
        <v>2</v>
      </c>
      <c r="M2544" t="s">
        <v>268</v>
      </c>
      <c r="N2544">
        <v>1</v>
      </c>
      <c r="O2544">
        <v>1</v>
      </c>
    </row>
    <row r="2545" spans="1:15">
      <c r="A2545">
        <v>2020</v>
      </c>
      <c r="B2545" t="s">
        <v>227</v>
      </c>
      <c r="C2545">
        <v>2.5919386688349402</v>
      </c>
      <c r="D2545" t="s">
        <v>229</v>
      </c>
      <c r="E2545">
        <v>5108.7111162736701</v>
      </c>
      <c r="F2545">
        <v>2</v>
      </c>
      <c r="I2545" t="s">
        <v>233</v>
      </c>
      <c r="J2545">
        <v>1</v>
      </c>
      <c r="K2545">
        <v>9999</v>
      </c>
      <c r="L2545">
        <v>3</v>
      </c>
      <c r="M2545" t="s">
        <v>268</v>
      </c>
      <c r="N2545">
        <v>1</v>
      </c>
      <c r="O2545">
        <v>1</v>
      </c>
    </row>
    <row r="2546" spans="1:15">
      <c r="A2546">
        <v>2020</v>
      </c>
      <c r="B2546" t="s">
        <v>227</v>
      </c>
      <c r="C2546">
        <v>2.5919386688349402</v>
      </c>
      <c r="D2546" t="s">
        <v>229</v>
      </c>
      <c r="E2546">
        <v>2866.6841677314401</v>
      </c>
      <c r="F2546">
        <v>2</v>
      </c>
      <c r="I2546" t="s">
        <v>233</v>
      </c>
      <c r="J2546">
        <v>1</v>
      </c>
      <c r="K2546">
        <v>9999</v>
      </c>
      <c r="L2546">
        <v>5</v>
      </c>
      <c r="M2546" t="s">
        <v>268</v>
      </c>
      <c r="N2546">
        <v>1</v>
      </c>
      <c r="O2546">
        <v>1</v>
      </c>
    </row>
    <row r="2547" spans="1:15">
      <c r="A2547">
        <v>2020</v>
      </c>
      <c r="B2547" t="s">
        <v>227</v>
      </c>
      <c r="C2547">
        <v>2.5919386688349402</v>
      </c>
      <c r="D2547" t="s">
        <v>229</v>
      </c>
      <c r="E2547">
        <v>7493.29469160181</v>
      </c>
      <c r="F2547">
        <v>4</v>
      </c>
      <c r="I2547" t="s">
        <v>233</v>
      </c>
      <c r="J2547">
        <v>1</v>
      </c>
      <c r="K2547">
        <v>9999</v>
      </c>
      <c r="L2547">
        <v>8</v>
      </c>
      <c r="M2547" t="s">
        <v>268</v>
      </c>
      <c r="N2547">
        <v>1</v>
      </c>
      <c r="O2547">
        <v>1</v>
      </c>
    </row>
    <row r="2548" spans="1:15">
      <c r="A2548">
        <v>2020</v>
      </c>
      <c r="B2548" t="s">
        <v>231</v>
      </c>
      <c r="C2548">
        <v>1.9295612864977001</v>
      </c>
      <c r="D2548" t="s">
        <v>231</v>
      </c>
      <c r="E2548">
        <v>3536.8858381502901</v>
      </c>
      <c r="F2548">
        <v>1</v>
      </c>
      <c r="I2548" t="s">
        <v>233</v>
      </c>
      <c r="J2548">
        <v>1</v>
      </c>
      <c r="K2548">
        <v>9999</v>
      </c>
      <c r="L2548">
        <v>-8</v>
      </c>
      <c r="M2548" t="s">
        <v>268</v>
      </c>
      <c r="N2548">
        <v>0.42997888810696699</v>
      </c>
      <c r="O2548">
        <v>0.5</v>
      </c>
    </row>
    <row r="2549" spans="1:15">
      <c r="A2549">
        <v>2020</v>
      </c>
      <c r="B2549" t="s">
        <v>231</v>
      </c>
      <c r="C2549">
        <v>1.9295612864977001</v>
      </c>
      <c r="D2549" t="s">
        <v>233</v>
      </c>
      <c r="E2549">
        <v>4688.8339261894198</v>
      </c>
      <c r="F2549">
        <v>1</v>
      </c>
      <c r="I2549" t="s">
        <v>233</v>
      </c>
      <c r="J2549">
        <v>1</v>
      </c>
      <c r="K2549">
        <v>9999</v>
      </c>
      <c r="L2549">
        <v>-8</v>
      </c>
      <c r="M2549" t="s">
        <v>268</v>
      </c>
      <c r="N2549">
        <v>0.57002111189303295</v>
      </c>
      <c r="O2549">
        <v>0.5</v>
      </c>
    </row>
    <row r="2550" spans="1:15">
      <c r="A2550">
        <v>2020</v>
      </c>
      <c r="B2550" t="s">
        <v>231</v>
      </c>
      <c r="C2550">
        <v>1.9295612864977001</v>
      </c>
      <c r="D2550" t="s">
        <v>229</v>
      </c>
      <c r="E2550">
        <v>1535.9307840521701</v>
      </c>
      <c r="F2550">
        <v>2</v>
      </c>
      <c r="I2550" t="s">
        <v>233</v>
      </c>
      <c r="J2550">
        <v>1</v>
      </c>
      <c r="K2550">
        <v>9999</v>
      </c>
      <c r="L2550">
        <v>1</v>
      </c>
      <c r="M2550" t="s">
        <v>268</v>
      </c>
      <c r="N2550">
        <v>0.262100757326309</v>
      </c>
      <c r="O2550">
        <v>0.5</v>
      </c>
    </row>
    <row r="2551" spans="1:15">
      <c r="A2551">
        <v>2020</v>
      </c>
      <c r="B2551" t="s">
        <v>231</v>
      </c>
      <c r="C2551">
        <v>1.9295612864977001</v>
      </c>
      <c r="D2551" t="s">
        <v>233</v>
      </c>
      <c r="E2551">
        <v>4324.1468430413497</v>
      </c>
      <c r="F2551">
        <v>2</v>
      </c>
      <c r="I2551" t="s">
        <v>233</v>
      </c>
      <c r="J2551">
        <v>1</v>
      </c>
      <c r="K2551">
        <v>9999</v>
      </c>
      <c r="L2551">
        <v>1</v>
      </c>
      <c r="M2551" t="s">
        <v>268</v>
      </c>
      <c r="N2551">
        <v>0.737899242673691</v>
      </c>
      <c r="O2551">
        <v>0.5</v>
      </c>
    </row>
    <row r="2552" spans="1:15">
      <c r="A2552">
        <v>2020</v>
      </c>
      <c r="B2552" t="s">
        <v>231</v>
      </c>
      <c r="C2552">
        <v>1.9295612864977001</v>
      </c>
      <c r="D2552" t="s">
        <v>229</v>
      </c>
      <c r="E2552">
        <v>9188.5708463020601</v>
      </c>
      <c r="F2552">
        <v>6</v>
      </c>
      <c r="I2552" t="s">
        <v>233</v>
      </c>
      <c r="J2552">
        <v>1</v>
      </c>
      <c r="K2552">
        <v>9999</v>
      </c>
      <c r="L2552">
        <v>2</v>
      </c>
      <c r="M2552" t="s">
        <v>268</v>
      </c>
      <c r="N2552">
        <v>0.65331321168884604</v>
      </c>
      <c r="O2552">
        <v>0.75</v>
      </c>
    </row>
    <row r="2553" spans="1:15">
      <c r="A2553">
        <v>2020</v>
      </c>
      <c r="B2553" t="s">
        <v>231</v>
      </c>
      <c r="C2553">
        <v>1.9295612864977001</v>
      </c>
      <c r="D2553" t="s">
        <v>233</v>
      </c>
      <c r="E2553">
        <v>4876.0013709796904</v>
      </c>
      <c r="F2553">
        <v>2</v>
      </c>
      <c r="I2553" t="s">
        <v>233</v>
      </c>
      <c r="J2553">
        <v>1</v>
      </c>
      <c r="K2553">
        <v>9999</v>
      </c>
      <c r="L2553">
        <v>2</v>
      </c>
      <c r="M2553" t="s">
        <v>268</v>
      </c>
      <c r="N2553">
        <v>0.34668678831115401</v>
      </c>
      <c r="O2553">
        <v>0.25</v>
      </c>
    </row>
    <row r="2554" spans="1:15">
      <c r="A2554">
        <v>2020</v>
      </c>
      <c r="B2554" t="s">
        <v>231</v>
      </c>
      <c r="C2554">
        <v>1.9295612864977001</v>
      </c>
      <c r="D2554" t="s">
        <v>229</v>
      </c>
      <c r="E2554">
        <v>16538.2697865718</v>
      </c>
      <c r="F2554">
        <v>7</v>
      </c>
      <c r="I2554" t="s">
        <v>233</v>
      </c>
      <c r="J2554">
        <v>1</v>
      </c>
      <c r="K2554">
        <v>9999</v>
      </c>
      <c r="L2554">
        <v>3</v>
      </c>
      <c r="M2554" t="s">
        <v>268</v>
      </c>
      <c r="N2554">
        <v>0.71759879437374396</v>
      </c>
      <c r="O2554">
        <v>0.63636363636363602</v>
      </c>
    </row>
    <row r="2555" spans="1:15">
      <c r="A2555">
        <v>2020</v>
      </c>
      <c r="B2555" t="s">
        <v>231</v>
      </c>
      <c r="C2555">
        <v>1.9295612864977001</v>
      </c>
      <c r="D2555" t="s">
        <v>233</v>
      </c>
      <c r="E2555">
        <v>6508.4102193567496</v>
      </c>
      <c r="F2555">
        <v>4</v>
      </c>
      <c r="I2555" t="s">
        <v>233</v>
      </c>
      <c r="J2555">
        <v>1</v>
      </c>
      <c r="K2555">
        <v>9999</v>
      </c>
      <c r="L2555">
        <v>3</v>
      </c>
      <c r="M2555" t="s">
        <v>268</v>
      </c>
      <c r="N2555">
        <v>0.28240120562625598</v>
      </c>
      <c r="O2555">
        <v>0.36363636363636398</v>
      </c>
    </row>
    <row r="2556" spans="1:15">
      <c r="A2556">
        <v>2020</v>
      </c>
      <c r="B2556" t="s">
        <v>231</v>
      </c>
      <c r="C2556">
        <v>1.9295612864977001</v>
      </c>
      <c r="D2556" t="s">
        <v>229</v>
      </c>
      <c r="E2556">
        <v>2736.1179042537401</v>
      </c>
      <c r="F2556">
        <v>2</v>
      </c>
      <c r="I2556" t="s">
        <v>233</v>
      </c>
      <c r="J2556">
        <v>1</v>
      </c>
      <c r="K2556">
        <v>9999</v>
      </c>
      <c r="L2556">
        <v>4</v>
      </c>
      <c r="M2556" t="s">
        <v>268</v>
      </c>
      <c r="N2556">
        <v>0.47266666666666701</v>
      </c>
      <c r="O2556">
        <v>0.66666666666666696</v>
      </c>
    </row>
    <row r="2557" spans="1:15">
      <c r="A2557">
        <v>2020</v>
      </c>
      <c r="B2557" t="s">
        <v>231</v>
      </c>
      <c r="C2557">
        <v>1.9295612864977001</v>
      </c>
      <c r="D2557" t="s">
        <v>231</v>
      </c>
      <c r="E2557">
        <v>3052.5659552393699</v>
      </c>
      <c r="F2557">
        <v>1</v>
      </c>
      <c r="I2557" t="s">
        <v>233</v>
      </c>
      <c r="J2557">
        <v>1</v>
      </c>
      <c r="K2557">
        <v>9999</v>
      </c>
      <c r="L2557">
        <v>4</v>
      </c>
      <c r="M2557" t="s">
        <v>268</v>
      </c>
      <c r="N2557">
        <v>0.52733333333333299</v>
      </c>
      <c r="O2557">
        <v>0.33333333333333298</v>
      </c>
    </row>
    <row r="2558" spans="1:15">
      <c r="A2558">
        <v>2020</v>
      </c>
      <c r="B2558" t="s">
        <v>231</v>
      </c>
      <c r="C2558">
        <v>1.9295612864977001</v>
      </c>
      <c r="D2558" t="s">
        <v>229</v>
      </c>
      <c r="E2558">
        <v>10626.094004742799</v>
      </c>
      <c r="F2558">
        <v>6</v>
      </c>
      <c r="I2558" t="s">
        <v>233</v>
      </c>
      <c r="J2558">
        <v>1</v>
      </c>
      <c r="K2558">
        <v>9999</v>
      </c>
      <c r="L2558">
        <v>5</v>
      </c>
      <c r="M2558" t="s">
        <v>268</v>
      </c>
      <c r="N2558">
        <v>0.85366609827933604</v>
      </c>
      <c r="O2558">
        <v>0.85714285714285698</v>
      </c>
    </row>
    <row r="2559" spans="1:15">
      <c r="A2559">
        <v>2020</v>
      </c>
      <c r="B2559" t="s">
        <v>231</v>
      </c>
      <c r="C2559">
        <v>1.9295612864977001</v>
      </c>
      <c r="D2559" t="s">
        <v>233</v>
      </c>
      <c r="E2559">
        <v>1821.5058544538299</v>
      </c>
      <c r="F2559">
        <v>1</v>
      </c>
      <c r="I2559" t="s">
        <v>233</v>
      </c>
      <c r="J2559">
        <v>1</v>
      </c>
      <c r="K2559">
        <v>9999</v>
      </c>
      <c r="L2559">
        <v>5</v>
      </c>
      <c r="M2559" t="s">
        <v>268</v>
      </c>
      <c r="N2559">
        <v>0.14633390172066299</v>
      </c>
      <c r="O2559">
        <v>0.14285714285714299</v>
      </c>
    </row>
    <row r="2560" spans="1:15">
      <c r="A2560">
        <v>2020</v>
      </c>
      <c r="B2560" t="s">
        <v>231</v>
      </c>
      <c r="C2560">
        <v>1.9295612864977001</v>
      </c>
      <c r="D2560" t="s">
        <v>229</v>
      </c>
      <c r="E2560">
        <v>10641.5304950348</v>
      </c>
      <c r="F2560">
        <v>6</v>
      </c>
      <c r="I2560" t="s">
        <v>233</v>
      </c>
      <c r="J2560">
        <v>1</v>
      </c>
      <c r="K2560">
        <v>9999</v>
      </c>
      <c r="L2560">
        <v>6</v>
      </c>
      <c r="M2560" t="s">
        <v>268</v>
      </c>
      <c r="N2560">
        <v>0.89660217850755997</v>
      </c>
      <c r="O2560">
        <v>0.85714285714285698</v>
      </c>
    </row>
    <row r="2561" spans="1:15">
      <c r="A2561">
        <v>2020</v>
      </c>
      <c r="B2561" t="s">
        <v>231</v>
      </c>
      <c r="C2561">
        <v>1.9295612864977001</v>
      </c>
      <c r="D2561" t="s">
        <v>233</v>
      </c>
      <c r="E2561">
        <v>1227.2009782125399</v>
      </c>
      <c r="F2561">
        <v>1</v>
      </c>
      <c r="I2561" t="s">
        <v>233</v>
      </c>
      <c r="J2561">
        <v>1</v>
      </c>
      <c r="K2561">
        <v>9999</v>
      </c>
      <c r="L2561">
        <v>6</v>
      </c>
      <c r="M2561" t="s">
        <v>268</v>
      </c>
      <c r="N2561">
        <v>0.10339782149244001</v>
      </c>
      <c r="O2561">
        <v>0.14285714285714299</v>
      </c>
    </row>
    <row r="2562" spans="1:15">
      <c r="A2562">
        <v>2020</v>
      </c>
      <c r="B2562" t="s">
        <v>231</v>
      </c>
      <c r="C2562">
        <v>1.9295612864977001</v>
      </c>
      <c r="D2562" t="s">
        <v>229</v>
      </c>
      <c r="E2562">
        <v>4026.9944049207102</v>
      </c>
      <c r="F2562">
        <v>2</v>
      </c>
      <c r="I2562" t="s">
        <v>233</v>
      </c>
      <c r="J2562">
        <v>1</v>
      </c>
      <c r="K2562">
        <v>9999</v>
      </c>
      <c r="L2562">
        <v>7</v>
      </c>
      <c r="M2562" t="s">
        <v>268</v>
      </c>
      <c r="N2562">
        <v>0.69520319786808804</v>
      </c>
      <c r="O2562">
        <v>0.66666666666666696</v>
      </c>
    </row>
    <row r="2563" spans="1:15">
      <c r="A2563">
        <v>2020</v>
      </c>
      <c r="B2563" t="s">
        <v>231</v>
      </c>
      <c r="C2563">
        <v>1.9295612864977001</v>
      </c>
      <c r="D2563" t="s">
        <v>233</v>
      </c>
      <c r="E2563">
        <v>1765.5485771454</v>
      </c>
      <c r="F2563">
        <v>1</v>
      </c>
      <c r="I2563" t="s">
        <v>233</v>
      </c>
      <c r="J2563">
        <v>1</v>
      </c>
      <c r="K2563">
        <v>9999</v>
      </c>
      <c r="L2563">
        <v>7</v>
      </c>
      <c r="M2563" t="s">
        <v>268</v>
      </c>
      <c r="N2563">
        <v>0.30479680213191201</v>
      </c>
      <c r="O2563">
        <v>0.33333333333333298</v>
      </c>
    </row>
    <row r="2564" spans="1:15">
      <c r="A2564">
        <v>2020</v>
      </c>
      <c r="B2564" t="s">
        <v>231</v>
      </c>
      <c r="C2564">
        <v>1.9295612864977001</v>
      </c>
      <c r="D2564" t="s">
        <v>229</v>
      </c>
      <c r="E2564">
        <v>2520.007040166</v>
      </c>
      <c r="F2564">
        <v>2</v>
      </c>
      <c r="I2564" t="s">
        <v>233</v>
      </c>
      <c r="J2564">
        <v>1</v>
      </c>
      <c r="K2564">
        <v>9999</v>
      </c>
      <c r="L2564">
        <v>8</v>
      </c>
      <c r="M2564" t="s">
        <v>268</v>
      </c>
      <c r="N2564">
        <v>1</v>
      </c>
      <c r="O2564">
        <v>1</v>
      </c>
    </row>
    <row r="2565" spans="1:15">
      <c r="A2565">
        <v>2020</v>
      </c>
      <c r="B2565" t="s">
        <v>231</v>
      </c>
      <c r="C2565">
        <v>1.9295612864977001</v>
      </c>
      <c r="D2565" t="s">
        <v>229</v>
      </c>
      <c r="E2565">
        <v>9246.45768489699</v>
      </c>
      <c r="F2565">
        <v>4</v>
      </c>
      <c r="I2565" t="s">
        <v>233</v>
      </c>
      <c r="J2565">
        <v>1</v>
      </c>
      <c r="K2565">
        <v>9999</v>
      </c>
      <c r="L2565">
        <v>9</v>
      </c>
      <c r="M2565" t="s">
        <v>268</v>
      </c>
      <c r="N2565">
        <v>0.63613434222753196</v>
      </c>
      <c r="O2565">
        <v>0.66666666666666696</v>
      </c>
    </row>
    <row r="2566" spans="1:15">
      <c r="A2566">
        <v>2020</v>
      </c>
      <c r="B2566" t="s">
        <v>231</v>
      </c>
      <c r="C2566">
        <v>1.9295612864977001</v>
      </c>
      <c r="D2566" t="s">
        <v>233</v>
      </c>
      <c r="E2566">
        <v>5288.9274862902002</v>
      </c>
      <c r="F2566">
        <v>2</v>
      </c>
      <c r="I2566" t="s">
        <v>233</v>
      </c>
      <c r="J2566">
        <v>1</v>
      </c>
      <c r="K2566">
        <v>9999</v>
      </c>
      <c r="L2566">
        <v>9</v>
      </c>
      <c r="M2566" t="s">
        <v>268</v>
      </c>
      <c r="N2566">
        <v>0.36386565777246799</v>
      </c>
      <c r="O2566">
        <v>0.33333333333333298</v>
      </c>
    </row>
    <row r="2567" spans="1:15">
      <c r="A2567">
        <v>2020</v>
      </c>
      <c r="B2567" t="s">
        <v>235</v>
      </c>
      <c r="C2567">
        <v>1.3064977991945499</v>
      </c>
      <c r="D2567" t="s">
        <v>229</v>
      </c>
      <c r="E2567">
        <v>5389.3034216775204</v>
      </c>
      <c r="F2567">
        <v>4</v>
      </c>
      <c r="I2567" t="s">
        <v>233</v>
      </c>
      <c r="J2567">
        <v>1</v>
      </c>
      <c r="K2567">
        <v>9999</v>
      </c>
      <c r="L2567">
        <v>-8</v>
      </c>
      <c r="M2567" t="s">
        <v>268</v>
      </c>
      <c r="N2567">
        <v>0.67105905319668102</v>
      </c>
      <c r="O2567">
        <v>0.57142857142857095</v>
      </c>
    </row>
    <row r="2568" spans="1:15">
      <c r="A2568">
        <v>2020</v>
      </c>
      <c r="B2568" t="s">
        <v>235</v>
      </c>
      <c r="C2568">
        <v>1.3064977991945499</v>
      </c>
      <c r="D2568" t="s">
        <v>233</v>
      </c>
      <c r="E2568">
        <v>2641.7385499713801</v>
      </c>
      <c r="F2568">
        <v>3</v>
      </c>
      <c r="I2568" t="s">
        <v>233</v>
      </c>
      <c r="J2568">
        <v>1</v>
      </c>
      <c r="K2568">
        <v>9999</v>
      </c>
      <c r="L2568">
        <v>-8</v>
      </c>
      <c r="M2568" t="s">
        <v>268</v>
      </c>
      <c r="N2568">
        <v>0.32894094680331898</v>
      </c>
      <c r="O2568">
        <v>0.42857142857142899</v>
      </c>
    </row>
    <row r="2569" spans="1:15">
      <c r="A2569">
        <v>2020</v>
      </c>
      <c r="B2569" t="s">
        <v>235</v>
      </c>
      <c r="C2569">
        <v>1.3064977991945499</v>
      </c>
      <c r="D2569" t="s">
        <v>229</v>
      </c>
      <c r="E2569">
        <v>2196826.4024292701</v>
      </c>
      <c r="F2569">
        <v>2062</v>
      </c>
      <c r="I2569" t="s">
        <v>233</v>
      </c>
      <c r="J2569">
        <v>1</v>
      </c>
      <c r="K2569">
        <v>9999</v>
      </c>
      <c r="L2569">
        <v>1</v>
      </c>
      <c r="M2569" t="s">
        <v>268</v>
      </c>
      <c r="N2569">
        <v>0.72823412119233</v>
      </c>
      <c r="O2569">
        <v>0.73616565512317</v>
      </c>
    </row>
    <row r="2570" spans="1:15">
      <c r="A2570">
        <v>2020</v>
      </c>
      <c r="B2570" t="s">
        <v>235</v>
      </c>
      <c r="C2570">
        <v>1.3064977991945499</v>
      </c>
      <c r="D2570" t="s">
        <v>231</v>
      </c>
      <c r="E2570">
        <v>5651.90947931562</v>
      </c>
      <c r="F2570">
        <v>3</v>
      </c>
      <c r="I2570" t="s">
        <v>233</v>
      </c>
      <c r="J2570">
        <v>1</v>
      </c>
      <c r="K2570">
        <v>9999</v>
      </c>
      <c r="L2570">
        <v>1</v>
      </c>
      <c r="M2570" t="s">
        <v>268</v>
      </c>
      <c r="N2570">
        <v>1.8735724079866299E-3</v>
      </c>
      <c r="O2570">
        <v>1.0710460549803601E-3</v>
      </c>
    </row>
    <row r="2571" spans="1:15">
      <c r="A2571">
        <v>2020</v>
      </c>
      <c r="B2571" t="s">
        <v>235</v>
      </c>
      <c r="C2571">
        <v>1.3064977991945499</v>
      </c>
      <c r="D2571" t="s">
        <v>233</v>
      </c>
      <c r="E2571">
        <v>814170.23352406698</v>
      </c>
      <c r="F2571">
        <v>736</v>
      </c>
      <c r="I2571" t="s">
        <v>233</v>
      </c>
      <c r="J2571">
        <v>1</v>
      </c>
      <c r="K2571">
        <v>9999</v>
      </c>
      <c r="L2571">
        <v>1</v>
      </c>
      <c r="M2571" t="s">
        <v>268</v>
      </c>
      <c r="N2571">
        <v>0.26989230639968298</v>
      </c>
      <c r="O2571">
        <v>0.26276329882184901</v>
      </c>
    </row>
    <row r="2572" spans="1:15">
      <c r="A2572">
        <v>2020</v>
      </c>
      <c r="B2572" t="s">
        <v>235</v>
      </c>
      <c r="C2572">
        <v>1.3064977991945499</v>
      </c>
      <c r="D2572" t="s">
        <v>227</v>
      </c>
      <c r="E2572">
        <v>1111.82962711456</v>
      </c>
      <c r="F2572">
        <v>1</v>
      </c>
      <c r="I2572" t="s">
        <v>233</v>
      </c>
      <c r="J2572">
        <v>1</v>
      </c>
      <c r="K2572">
        <v>9999</v>
      </c>
      <c r="L2572">
        <v>2</v>
      </c>
      <c r="M2572" t="s">
        <v>268</v>
      </c>
      <c r="N2572">
        <v>1.8750610055835401E-4</v>
      </c>
      <c r="O2572">
        <v>1.8656716417910399E-4</v>
      </c>
    </row>
    <row r="2573" spans="1:15">
      <c r="A2573">
        <v>2020</v>
      </c>
      <c r="B2573" t="s">
        <v>235</v>
      </c>
      <c r="C2573">
        <v>1.3064977991945499</v>
      </c>
      <c r="D2573" t="s">
        <v>229</v>
      </c>
      <c r="E2573">
        <v>4436940.9964392399</v>
      </c>
      <c r="F2573">
        <v>4049</v>
      </c>
      <c r="I2573" t="s">
        <v>233</v>
      </c>
      <c r="J2573">
        <v>1</v>
      </c>
      <c r="K2573">
        <v>9999</v>
      </c>
      <c r="L2573">
        <v>2</v>
      </c>
      <c r="M2573" t="s">
        <v>268</v>
      </c>
      <c r="N2573">
        <v>0.74827427184947304</v>
      </c>
      <c r="O2573">
        <v>0.75541044776119404</v>
      </c>
    </row>
    <row r="2574" spans="1:15">
      <c r="A2574">
        <v>2020</v>
      </c>
      <c r="B2574" t="s">
        <v>235</v>
      </c>
      <c r="C2574">
        <v>1.3064977991945499</v>
      </c>
      <c r="D2574" t="s">
        <v>231</v>
      </c>
      <c r="E2574">
        <v>1208.51046425496</v>
      </c>
      <c r="F2574">
        <v>1</v>
      </c>
      <c r="I2574" t="s">
        <v>233</v>
      </c>
      <c r="J2574">
        <v>1</v>
      </c>
      <c r="K2574">
        <v>9999</v>
      </c>
      <c r="L2574">
        <v>2</v>
      </c>
      <c r="M2574" t="s">
        <v>268</v>
      </c>
      <c r="N2574">
        <v>2.03810978867776E-4</v>
      </c>
      <c r="O2574">
        <v>1.8656716417910399E-4</v>
      </c>
    </row>
    <row r="2575" spans="1:15">
      <c r="A2575">
        <v>2020</v>
      </c>
      <c r="B2575" t="s">
        <v>235</v>
      </c>
      <c r="C2575">
        <v>1.3064977991945499</v>
      </c>
      <c r="D2575" t="s">
        <v>233</v>
      </c>
      <c r="E2575">
        <v>1490303.7485720301</v>
      </c>
      <c r="F2575">
        <v>1309</v>
      </c>
      <c r="I2575" t="s">
        <v>233</v>
      </c>
      <c r="J2575">
        <v>1</v>
      </c>
      <c r="K2575">
        <v>9999</v>
      </c>
      <c r="L2575">
        <v>2</v>
      </c>
      <c r="M2575" t="s">
        <v>268</v>
      </c>
      <c r="N2575">
        <v>0.25133441107110099</v>
      </c>
      <c r="O2575">
        <v>0.24421641791044801</v>
      </c>
    </row>
    <row r="2576" spans="1:15">
      <c r="A2576">
        <v>2020</v>
      </c>
      <c r="B2576" t="s">
        <v>235</v>
      </c>
      <c r="C2576">
        <v>1.3064977991945499</v>
      </c>
      <c r="D2576" t="s">
        <v>227</v>
      </c>
      <c r="E2576">
        <v>1738.94857072795</v>
      </c>
      <c r="F2576">
        <v>1</v>
      </c>
      <c r="I2576" t="s">
        <v>233</v>
      </c>
      <c r="J2576">
        <v>1</v>
      </c>
      <c r="K2576">
        <v>9999</v>
      </c>
      <c r="L2576">
        <v>3</v>
      </c>
      <c r="M2576" t="s">
        <v>268</v>
      </c>
      <c r="N2576">
        <v>4.3701601133417902E-4</v>
      </c>
      <c r="O2576">
        <v>2.9129041654529602E-4</v>
      </c>
    </row>
    <row r="2577" spans="1:15">
      <c r="A2577">
        <v>2020</v>
      </c>
      <c r="B2577" t="s">
        <v>235</v>
      </c>
      <c r="C2577">
        <v>1.3064977991945499</v>
      </c>
      <c r="D2577" t="s">
        <v>229</v>
      </c>
      <c r="E2577">
        <v>2960823.2009708602</v>
      </c>
      <c r="F2577">
        <v>2575</v>
      </c>
      <c r="I2577" t="s">
        <v>233</v>
      </c>
      <c r="J2577">
        <v>1</v>
      </c>
      <c r="K2577">
        <v>9999</v>
      </c>
      <c r="L2577">
        <v>3</v>
      </c>
      <c r="M2577" t="s">
        <v>268</v>
      </c>
      <c r="N2577">
        <v>0.74408591912084598</v>
      </c>
      <c r="O2577">
        <v>0.75007282260413599</v>
      </c>
    </row>
    <row r="2578" spans="1:15">
      <c r="A2578">
        <v>2020</v>
      </c>
      <c r="B2578" t="s">
        <v>235</v>
      </c>
      <c r="C2578">
        <v>1.3064977991945499</v>
      </c>
      <c r="D2578" t="s">
        <v>231</v>
      </c>
      <c r="E2578">
        <v>4287.9257769565102</v>
      </c>
      <c r="F2578">
        <v>3</v>
      </c>
      <c r="I2578" t="s">
        <v>233</v>
      </c>
      <c r="J2578">
        <v>1</v>
      </c>
      <c r="K2578">
        <v>9999</v>
      </c>
      <c r="L2578">
        <v>3</v>
      </c>
      <c r="M2578" t="s">
        <v>268</v>
      </c>
      <c r="N2578">
        <v>1.0776007131470899E-3</v>
      </c>
      <c r="O2578">
        <v>8.7387124963588696E-4</v>
      </c>
    </row>
    <row r="2579" spans="1:15">
      <c r="A2579">
        <v>2020</v>
      </c>
      <c r="B2579" t="s">
        <v>235</v>
      </c>
      <c r="C2579">
        <v>1.3064977991945499</v>
      </c>
      <c r="D2579" t="s">
        <v>233</v>
      </c>
      <c r="E2579">
        <v>1012291.4792873299</v>
      </c>
      <c r="F2579">
        <v>854</v>
      </c>
      <c r="I2579" t="s">
        <v>233</v>
      </c>
      <c r="J2579">
        <v>1</v>
      </c>
      <c r="K2579">
        <v>9999</v>
      </c>
      <c r="L2579">
        <v>3</v>
      </c>
      <c r="M2579" t="s">
        <v>268</v>
      </c>
      <c r="N2579">
        <v>0.25439946415467302</v>
      </c>
      <c r="O2579">
        <v>0.24876201572968201</v>
      </c>
    </row>
    <row r="2580" spans="1:15">
      <c r="A2580">
        <v>2020</v>
      </c>
      <c r="B2580" t="s">
        <v>235</v>
      </c>
      <c r="C2580">
        <v>1.3064977991945499</v>
      </c>
      <c r="D2580" t="s">
        <v>229</v>
      </c>
      <c r="E2580">
        <v>2504924.7134353202</v>
      </c>
      <c r="F2580">
        <v>2319</v>
      </c>
      <c r="I2580" t="s">
        <v>233</v>
      </c>
      <c r="J2580">
        <v>1</v>
      </c>
      <c r="K2580">
        <v>9999</v>
      </c>
      <c r="L2580">
        <v>4</v>
      </c>
      <c r="M2580" t="s">
        <v>268</v>
      </c>
      <c r="N2580">
        <v>0.89640872095632795</v>
      </c>
      <c r="O2580">
        <v>0.90268586998832201</v>
      </c>
    </row>
    <row r="2581" spans="1:15">
      <c r="A2581">
        <v>2020</v>
      </c>
      <c r="B2581" t="s">
        <v>235</v>
      </c>
      <c r="C2581">
        <v>1.3064977991945499</v>
      </c>
      <c r="D2581" t="s">
        <v>233</v>
      </c>
      <c r="E2581">
        <v>289475.49137633998</v>
      </c>
      <c r="F2581">
        <v>250</v>
      </c>
      <c r="I2581" t="s">
        <v>233</v>
      </c>
      <c r="J2581">
        <v>1</v>
      </c>
      <c r="K2581">
        <v>9999</v>
      </c>
      <c r="L2581">
        <v>4</v>
      </c>
      <c r="M2581" t="s">
        <v>268</v>
      </c>
      <c r="N2581">
        <v>0.103591279043672</v>
      </c>
      <c r="O2581">
        <v>9.7314130011677699E-2</v>
      </c>
    </row>
    <row r="2582" spans="1:15">
      <c r="A2582">
        <v>2020</v>
      </c>
      <c r="B2582" t="s">
        <v>235</v>
      </c>
      <c r="C2582">
        <v>1.3064977991945499</v>
      </c>
      <c r="D2582" t="s">
        <v>229</v>
      </c>
      <c r="E2582">
        <v>2049806.2050858999</v>
      </c>
      <c r="F2582">
        <v>1798</v>
      </c>
      <c r="I2582" t="s">
        <v>233</v>
      </c>
      <c r="J2582">
        <v>1</v>
      </c>
      <c r="K2582">
        <v>9999</v>
      </c>
      <c r="L2582">
        <v>5</v>
      </c>
      <c r="M2582" t="s">
        <v>268</v>
      </c>
      <c r="N2582">
        <v>0.76559634683944799</v>
      </c>
      <c r="O2582">
        <v>0.772668672110013</v>
      </c>
    </row>
    <row r="2583" spans="1:15">
      <c r="A2583">
        <v>2020</v>
      </c>
      <c r="B2583" t="s">
        <v>235</v>
      </c>
      <c r="C2583">
        <v>1.3064977991945499</v>
      </c>
      <c r="D2583" t="s">
        <v>231</v>
      </c>
      <c r="E2583">
        <v>2205.3682850404002</v>
      </c>
      <c r="F2583">
        <v>2</v>
      </c>
      <c r="I2583" t="s">
        <v>233</v>
      </c>
      <c r="J2583">
        <v>1</v>
      </c>
      <c r="K2583">
        <v>9999</v>
      </c>
      <c r="L2583">
        <v>5</v>
      </c>
      <c r="M2583" t="s">
        <v>268</v>
      </c>
      <c r="N2583">
        <v>8.2369830780746895E-4</v>
      </c>
      <c r="O2583">
        <v>8.5947571981091504E-4</v>
      </c>
    </row>
    <row r="2584" spans="1:15">
      <c r="A2584">
        <v>2020</v>
      </c>
      <c r="B2584" t="s">
        <v>235</v>
      </c>
      <c r="C2584">
        <v>1.3064977991945499</v>
      </c>
      <c r="D2584" t="s">
        <v>233</v>
      </c>
      <c r="E2584">
        <v>625386.52753165201</v>
      </c>
      <c r="F2584">
        <v>527</v>
      </c>
      <c r="I2584" t="s">
        <v>233</v>
      </c>
      <c r="J2584">
        <v>1</v>
      </c>
      <c r="K2584">
        <v>9999</v>
      </c>
      <c r="L2584">
        <v>5</v>
      </c>
      <c r="M2584" t="s">
        <v>268</v>
      </c>
      <c r="N2584">
        <v>0.23357995485274399</v>
      </c>
      <c r="O2584">
        <v>0.22647185217017601</v>
      </c>
    </row>
    <row r="2585" spans="1:15">
      <c r="A2585">
        <v>2020</v>
      </c>
      <c r="B2585" t="s">
        <v>235</v>
      </c>
      <c r="C2585">
        <v>1.3064977991945499</v>
      </c>
      <c r="D2585" t="s">
        <v>227</v>
      </c>
      <c r="E2585">
        <v>1874.82434184418</v>
      </c>
      <c r="F2585">
        <v>2</v>
      </c>
      <c r="I2585" t="s">
        <v>233</v>
      </c>
      <c r="J2585">
        <v>1</v>
      </c>
      <c r="K2585">
        <v>9999</v>
      </c>
      <c r="L2585">
        <v>6</v>
      </c>
      <c r="M2585" t="s">
        <v>268</v>
      </c>
      <c r="N2585">
        <v>7.35487448791366E-4</v>
      </c>
      <c r="O2585">
        <v>8.9166295140436901E-4</v>
      </c>
    </row>
    <row r="2586" spans="1:15">
      <c r="A2586">
        <v>2020</v>
      </c>
      <c r="B2586" t="s">
        <v>235</v>
      </c>
      <c r="C2586">
        <v>1.3064977991945499</v>
      </c>
      <c r="D2586" t="s">
        <v>229</v>
      </c>
      <c r="E2586">
        <v>1608012.6677904699</v>
      </c>
      <c r="F2586">
        <v>1447</v>
      </c>
      <c r="I2586" t="s">
        <v>233</v>
      </c>
      <c r="J2586">
        <v>1</v>
      </c>
      <c r="K2586">
        <v>9999</v>
      </c>
      <c r="L2586">
        <v>6</v>
      </c>
      <c r="M2586" t="s">
        <v>268</v>
      </c>
      <c r="N2586">
        <v>0.63081810293441598</v>
      </c>
      <c r="O2586">
        <v>0.64511814534106104</v>
      </c>
    </row>
    <row r="2587" spans="1:15">
      <c r="A2587">
        <v>2020</v>
      </c>
      <c r="B2587" t="s">
        <v>235</v>
      </c>
      <c r="C2587">
        <v>1.3064977991945499</v>
      </c>
      <c r="D2587" t="s">
        <v>231</v>
      </c>
      <c r="E2587">
        <v>4477.3679578397196</v>
      </c>
      <c r="F2587">
        <v>3</v>
      </c>
      <c r="I2587" t="s">
        <v>233</v>
      </c>
      <c r="J2587">
        <v>1</v>
      </c>
      <c r="K2587">
        <v>9999</v>
      </c>
      <c r="L2587">
        <v>6</v>
      </c>
      <c r="M2587" t="s">
        <v>268</v>
      </c>
      <c r="N2587">
        <v>1.75645678537144E-3</v>
      </c>
      <c r="O2587">
        <v>1.33749442710655E-3</v>
      </c>
    </row>
    <row r="2588" spans="1:15">
      <c r="A2588">
        <v>2020</v>
      </c>
      <c r="B2588" t="s">
        <v>235</v>
      </c>
      <c r="C2588">
        <v>1.3064977991945499</v>
      </c>
      <c r="D2588" t="s">
        <v>233</v>
      </c>
      <c r="E2588">
        <v>934726.01144694502</v>
      </c>
      <c r="F2588">
        <v>791</v>
      </c>
      <c r="I2588" t="s">
        <v>233</v>
      </c>
      <c r="J2588">
        <v>1</v>
      </c>
      <c r="K2588">
        <v>9999</v>
      </c>
      <c r="L2588">
        <v>6</v>
      </c>
      <c r="M2588" t="s">
        <v>268</v>
      </c>
      <c r="N2588">
        <v>0.36668995283142197</v>
      </c>
      <c r="O2588">
        <v>0.35265269728042797</v>
      </c>
    </row>
    <row r="2589" spans="1:15">
      <c r="A2589">
        <v>2020</v>
      </c>
      <c r="B2589" t="s">
        <v>235</v>
      </c>
      <c r="C2589">
        <v>1.3064977991945499</v>
      </c>
      <c r="D2589" t="s">
        <v>229</v>
      </c>
      <c r="E2589">
        <v>1336936.58492018</v>
      </c>
      <c r="F2589">
        <v>1137</v>
      </c>
      <c r="I2589" t="s">
        <v>233</v>
      </c>
      <c r="J2589">
        <v>1</v>
      </c>
      <c r="K2589">
        <v>9999</v>
      </c>
      <c r="L2589">
        <v>7</v>
      </c>
      <c r="M2589" t="s">
        <v>268</v>
      </c>
      <c r="N2589">
        <v>0.67966216745771402</v>
      </c>
      <c r="O2589">
        <v>0.686594202898551</v>
      </c>
    </row>
    <row r="2590" spans="1:15">
      <c r="A2590">
        <v>2020</v>
      </c>
      <c r="B2590" t="s">
        <v>235</v>
      </c>
      <c r="C2590">
        <v>1.3064977991945499</v>
      </c>
      <c r="D2590" t="s">
        <v>231</v>
      </c>
      <c r="E2590">
        <v>246.92808404777</v>
      </c>
      <c r="F2590">
        <v>1</v>
      </c>
      <c r="I2590" t="s">
        <v>233</v>
      </c>
      <c r="J2590">
        <v>1</v>
      </c>
      <c r="K2590">
        <v>9999</v>
      </c>
      <c r="L2590">
        <v>7</v>
      </c>
      <c r="M2590" t="s">
        <v>268</v>
      </c>
      <c r="N2590">
        <v>1.2553151638086701E-4</v>
      </c>
      <c r="O2590">
        <v>6.0386473429951699E-4</v>
      </c>
    </row>
    <row r="2591" spans="1:15">
      <c r="A2591">
        <v>2020</v>
      </c>
      <c r="B2591" t="s">
        <v>235</v>
      </c>
      <c r="C2591">
        <v>1.3064977991945499</v>
      </c>
      <c r="D2591" t="s">
        <v>233</v>
      </c>
      <c r="E2591">
        <v>629876.96046748303</v>
      </c>
      <c r="F2591">
        <v>518</v>
      </c>
      <c r="I2591" t="s">
        <v>233</v>
      </c>
      <c r="J2591">
        <v>1</v>
      </c>
      <c r="K2591">
        <v>9999</v>
      </c>
      <c r="L2591">
        <v>7</v>
      </c>
      <c r="M2591" t="s">
        <v>268</v>
      </c>
      <c r="N2591">
        <v>0.32021230102590498</v>
      </c>
      <c r="O2591">
        <v>0.31280193236714998</v>
      </c>
    </row>
    <row r="2592" spans="1:15">
      <c r="A2592">
        <v>2020</v>
      </c>
      <c r="B2592" t="s">
        <v>235</v>
      </c>
      <c r="C2592">
        <v>1.3064977991945499</v>
      </c>
      <c r="D2592" t="s">
        <v>229</v>
      </c>
      <c r="E2592">
        <v>989021.446985872</v>
      </c>
      <c r="F2592">
        <v>854</v>
      </c>
      <c r="I2592" t="s">
        <v>233</v>
      </c>
      <c r="J2592">
        <v>1</v>
      </c>
      <c r="K2592">
        <v>9999</v>
      </c>
      <c r="L2592">
        <v>8</v>
      </c>
      <c r="M2592" t="s">
        <v>268</v>
      </c>
      <c r="N2592">
        <v>0.62001623340723799</v>
      </c>
      <c r="O2592">
        <v>0.627941176470588</v>
      </c>
    </row>
    <row r="2593" spans="1:15">
      <c r="A2593">
        <v>2020</v>
      </c>
      <c r="B2593" t="s">
        <v>235</v>
      </c>
      <c r="C2593">
        <v>1.3064977991945499</v>
      </c>
      <c r="D2593" t="s">
        <v>231</v>
      </c>
      <c r="E2593">
        <v>2009.3936151612199</v>
      </c>
      <c r="F2593">
        <v>1</v>
      </c>
      <c r="I2593" t="s">
        <v>233</v>
      </c>
      <c r="J2593">
        <v>1</v>
      </c>
      <c r="K2593">
        <v>9999</v>
      </c>
      <c r="L2593">
        <v>8</v>
      </c>
      <c r="M2593" t="s">
        <v>268</v>
      </c>
      <c r="N2593">
        <v>1.25968619234868E-3</v>
      </c>
      <c r="O2593">
        <v>7.3529411764705903E-4</v>
      </c>
    </row>
    <row r="2594" spans="1:15">
      <c r="A2594">
        <v>2020</v>
      </c>
      <c r="B2594" t="s">
        <v>235</v>
      </c>
      <c r="C2594">
        <v>1.3064977991945499</v>
      </c>
      <c r="D2594" t="s">
        <v>233</v>
      </c>
      <c r="E2594">
        <v>604123.27584976098</v>
      </c>
      <c r="F2594">
        <v>505</v>
      </c>
      <c r="I2594" t="s">
        <v>233</v>
      </c>
      <c r="J2594">
        <v>1</v>
      </c>
      <c r="K2594">
        <v>9999</v>
      </c>
      <c r="L2594">
        <v>8</v>
      </c>
      <c r="M2594" t="s">
        <v>268</v>
      </c>
      <c r="N2594">
        <v>0.378724080400413</v>
      </c>
      <c r="O2594">
        <v>0.371323529411765</v>
      </c>
    </row>
    <row r="2595" spans="1:15">
      <c r="A2595">
        <v>2020</v>
      </c>
      <c r="B2595" t="s">
        <v>235</v>
      </c>
      <c r="C2595">
        <v>1.3064977991945499</v>
      </c>
      <c r="D2595" t="s">
        <v>229</v>
      </c>
      <c r="E2595">
        <v>1533292.75215673</v>
      </c>
      <c r="F2595">
        <v>1271</v>
      </c>
      <c r="I2595" t="s">
        <v>233</v>
      </c>
      <c r="J2595">
        <v>1</v>
      </c>
      <c r="K2595">
        <v>9999</v>
      </c>
      <c r="L2595">
        <v>9</v>
      </c>
      <c r="M2595" t="s">
        <v>268</v>
      </c>
      <c r="N2595">
        <v>0.61433566799627304</v>
      </c>
      <c r="O2595">
        <v>0.63581790895447698</v>
      </c>
    </row>
    <row r="2596" spans="1:15">
      <c r="A2596">
        <v>2020</v>
      </c>
      <c r="B2596" t="s">
        <v>235</v>
      </c>
      <c r="C2596">
        <v>1.3064977991945499</v>
      </c>
      <c r="D2596" t="s">
        <v>231</v>
      </c>
      <c r="E2596">
        <v>2892.5861274167301</v>
      </c>
      <c r="F2596">
        <v>2</v>
      </c>
      <c r="I2596" t="s">
        <v>233</v>
      </c>
      <c r="J2596">
        <v>1</v>
      </c>
      <c r="K2596">
        <v>9999</v>
      </c>
      <c r="L2596">
        <v>9</v>
      </c>
      <c r="M2596" t="s">
        <v>268</v>
      </c>
      <c r="N2596">
        <v>1.15895599736173E-3</v>
      </c>
      <c r="O2596">
        <v>1.0005002501250601E-3</v>
      </c>
    </row>
    <row r="2597" spans="1:15">
      <c r="A2597">
        <v>2020</v>
      </c>
      <c r="B2597" t="s">
        <v>235</v>
      </c>
      <c r="C2597">
        <v>1.3064977991945499</v>
      </c>
      <c r="D2597" t="s">
        <v>233</v>
      </c>
      <c r="E2597">
        <v>959669.66742916801</v>
      </c>
      <c r="F2597">
        <v>726</v>
      </c>
      <c r="I2597" t="s">
        <v>233</v>
      </c>
      <c r="J2597">
        <v>1</v>
      </c>
      <c r="K2597">
        <v>9999</v>
      </c>
      <c r="L2597">
        <v>9</v>
      </c>
      <c r="M2597" t="s">
        <v>268</v>
      </c>
      <c r="N2597">
        <v>0.38450537600636497</v>
      </c>
      <c r="O2597">
        <v>0.36318159079539802</v>
      </c>
    </row>
    <row r="2598" spans="1:15">
      <c r="A2598">
        <v>2020</v>
      </c>
      <c r="B2598" t="s">
        <v>227</v>
      </c>
      <c r="D2598" t="s">
        <v>227</v>
      </c>
      <c r="F2598">
        <v>833</v>
      </c>
      <c r="I2598" t="s">
        <v>233</v>
      </c>
      <c r="J2598">
        <v>2</v>
      </c>
      <c r="K2598">
        <v>9999</v>
      </c>
      <c r="L2598">
        <v>-9</v>
      </c>
      <c r="M2598" t="s">
        <v>268</v>
      </c>
      <c r="O2598">
        <v>1</v>
      </c>
    </row>
    <row r="2599" spans="1:15">
      <c r="A2599">
        <v>2020</v>
      </c>
      <c r="B2599" t="s">
        <v>227</v>
      </c>
      <c r="D2599" t="s">
        <v>227</v>
      </c>
      <c r="F2599">
        <v>10485</v>
      </c>
      <c r="I2599" t="s">
        <v>233</v>
      </c>
      <c r="J2599">
        <v>3</v>
      </c>
      <c r="K2599">
        <v>9999</v>
      </c>
      <c r="L2599">
        <v>-9</v>
      </c>
      <c r="M2599" t="s">
        <v>268</v>
      </c>
      <c r="O2599">
        <v>1</v>
      </c>
    </row>
    <row r="2600" spans="1:15">
      <c r="A2600">
        <v>2020</v>
      </c>
      <c r="B2600" t="s">
        <v>227</v>
      </c>
      <c r="D2600" t="s">
        <v>227</v>
      </c>
      <c r="F2600">
        <v>1</v>
      </c>
      <c r="I2600" t="s">
        <v>233</v>
      </c>
      <c r="J2600">
        <v>3</v>
      </c>
      <c r="K2600">
        <v>9999</v>
      </c>
      <c r="L2600">
        <v>9</v>
      </c>
      <c r="M2600" t="s">
        <v>268</v>
      </c>
      <c r="O2600">
        <v>1</v>
      </c>
    </row>
    <row r="2601" spans="1:15">
      <c r="A2601">
        <v>2021</v>
      </c>
      <c r="B2601" t="s">
        <v>227</v>
      </c>
      <c r="D2601" t="s">
        <v>227</v>
      </c>
      <c r="F2601">
        <v>12025</v>
      </c>
      <c r="I2601" t="s">
        <v>227</v>
      </c>
      <c r="J2601">
        <v>3</v>
      </c>
      <c r="K2601">
        <v>9999</v>
      </c>
      <c r="L2601">
        <v>9999</v>
      </c>
      <c r="M2601" t="s">
        <v>268</v>
      </c>
      <c r="O2601">
        <v>1</v>
      </c>
    </row>
    <row r="2602" spans="1:15">
      <c r="A2602">
        <v>2021</v>
      </c>
      <c r="B2602" t="s">
        <v>227</v>
      </c>
      <c r="D2602" t="s">
        <v>227</v>
      </c>
      <c r="F2602">
        <v>11179</v>
      </c>
      <c r="I2602" t="s">
        <v>227</v>
      </c>
      <c r="J2602">
        <v>4</v>
      </c>
      <c r="K2602">
        <v>9999</v>
      </c>
      <c r="L2602">
        <v>9999</v>
      </c>
      <c r="M2602" t="s">
        <v>268</v>
      </c>
      <c r="O2602">
        <v>1</v>
      </c>
    </row>
    <row r="2603" spans="1:15">
      <c r="A2603">
        <v>2021</v>
      </c>
      <c r="B2603" t="s">
        <v>226</v>
      </c>
      <c r="C2603">
        <v>1.3050021311703699</v>
      </c>
      <c r="D2603" t="s">
        <v>227</v>
      </c>
      <c r="E2603">
        <v>1603379.1234432999</v>
      </c>
      <c r="F2603">
        <v>1137</v>
      </c>
      <c r="I2603" t="s">
        <v>229</v>
      </c>
      <c r="J2603">
        <v>1</v>
      </c>
      <c r="K2603">
        <v>9999</v>
      </c>
      <c r="L2603">
        <v>9999</v>
      </c>
      <c r="M2603" t="s">
        <v>268</v>
      </c>
      <c r="N2603">
        <v>1</v>
      </c>
      <c r="O2603">
        <v>1</v>
      </c>
    </row>
    <row r="2604" spans="1:15">
      <c r="A2604">
        <v>2021</v>
      </c>
      <c r="B2604" t="s">
        <v>227</v>
      </c>
      <c r="C2604">
        <v>1.3793881368988701</v>
      </c>
      <c r="D2604" t="s">
        <v>227</v>
      </c>
      <c r="E2604">
        <v>9510.8812039176792</v>
      </c>
      <c r="F2604">
        <v>7</v>
      </c>
      <c r="I2604" t="s">
        <v>229</v>
      </c>
      <c r="J2604">
        <v>1</v>
      </c>
      <c r="K2604">
        <v>9999</v>
      </c>
      <c r="L2604">
        <v>9999</v>
      </c>
      <c r="M2604" t="s">
        <v>268</v>
      </c>
      <c r="N2604">
        <v>1</v>
      </c>
      <c r="O2604">
        <v>1</v>
      </c>
    </row>
    <row r="2605" spans="1:15">
      <c r="A2605">
        <v>2021</v>
      </c>
      <c r="B2605" t="s">
        <v>231</v>
      </c>
      <c r="C2605">
        <v>1.2448289601001801</v>
      </c>
      <c r="D2605" t="s">
        <v>227</v>
      </c>
      <c r="E2605">
        <v>26646.808719904398</v>
      </c>
      <c r="F2605">
        <v>28</v>
      </c>
      <c r="I2605" t="s">
        <v>229</v>
      </c>
      <c r="J2605">
        <v>1</v>
      </c>
      <c r="K2605">
        <v>9999</v>
      </c>
      <c r="L2605">
        <v>9999</v>
      </c>
      <c r="M2605" t="s">
        <v>268</v>
      </c>
      <c r="N2605">
        <v>0.99530385455898096</v>
      </c>
      <c r="O2605">
        <v>0.96551724137931005</v>
      </c>
    </row>
    <row r="2606" spans="1:15">
      <c r="A2606">
        <v>2021</v>
      </c>
      <c r="B2606" t="s">
        <v>231</v>
      </c>
      <c r="C2606">
        <v>1.2448289601001801</v>
      </c>
      <c r="D2606" t="s">
        <v>231</v>
      </c>
      <c r="E2606">
        <v>125.727724970118</v>
      </c>
      <c r="F2606">
        <v>1</v>
      </c>
      <c r="I2606" t="s">
        <v>229</v>
      </c>
      <c r="J2606">
        <v>1</v>
      </c>
      <c r="K2606">
        <v>9999</v>
      </c>
      <c r="L2606">
        <v>9999</v>
      </c>
      <c r="M2606" t="s">
        <v>268</v>
      </c>
      <c r="N2606">
        <v>4.6961454410192E-3</v>
      </c>
      <c r="O2606">
        <v>3.4482758620689703E-2</v>
      </c>
    </row>
    <row r="2607" spans="1:15">
      <c r="A2607">
        <v>2021</v>
      </c>
      <c r="B2607" t="s">
        <v>235</v>
      </c>
      <c r="C2607">
        <v>1.3000251774662701</v>
      </c>
      <c r="D2607" t="s">
        <v>227</v>
      </c>
      <c r="E2607">
        <v>7964463.8470279304</v>
      </c>
      <c r="F2607">
        <v>8112</v>
      </c>
      <c r="I2607" t="s">
        <v>229</v>
      </c>
      <c r="J2607">
        <v>1</v>
      </c>
      <c r="K2607">
        <v>9999</v>
      </c>
      <c r="L2607">
        <v>9999</v>
      </c>
      <c r="M2607" t="s">
        <v>268</v>
      </c>
      <c r="N2607">
        <v>0.98887019205548699</v>
      </c>
      <c r="O2607">
        <v>0.97734939759036099</v>
      </c>
    </row>
    <row r="2608" spans="1:15">
      <c r="A2608">
        <v>2021</v>
      </c>
      <c r="B2608" t="s">
        <v>235</v>
      </c>
      <c r="C2608">
        <v>1.3000251774662701</v>
      </c>
      <c r="D2608" t="s">
        <v>229</v>
      </c>
      <c r="E2608">
        <v>78329.116992697702</v>
      </c>
      <c r="F2608">
        <v>169</v>
      </c>
      <c r="I2608" t="s">
        <v>229</v>
      </c>
      <c r="J2608">
        <v>1</v>
      </c>
      <c r="K2608">
        <v>9999</v>
      </c>
      <c r="L2608">
        <v>9999</v>
      </c>
      <c r="M2608" t="s">
        <v>268</v>
      </c>
      <c r="N2608">
        <v>9.7253663839544108E-3</v>
      </c>
      <c r="O2608">
        <v>2.0361445783132499E-2</v>
      </c>
    </row>
    <row r="2609" spans="1:15">
      <c r="A2609">
        <v>2021</v>
      </c>
      <c r="B2609" t="s">
        <v>235</v>
      </c>
      <c r="C2609">
        <v>1.3000251774662701</v>
      </c>
      <c r="D2609" t="s">
        <v>231</v>
      </c>
      <c r="E2609">
        <v>845.016365353075</v>
      </c>
      <c r="F2609">
        <v>1</v>
      </c>
      <c r="I2609" t="s">
        <v>229</v>
      </c>
      <c r="J2609">
        <v>1</v>
      </c>
      <c r="K2609">
        <v>9999</v>
      </c>
      <c r="L2609">
        <v>9999</v>
      </c>
      <c r="M2609" t="s">
        <v>268</v>
      </c>
      <c r="N2609">
        <v>1.04917482400092E-4</v>
      </c>
      <c r="O2609">
        <v>1.20481927710843E-4</v>
      </c>
    </row>
    <row r="2610" spans="1:15">
      <c r="A2610">
        <v>2021</v>
      </c>
      <c r="B2610" t="s">
        <v>235</v>
      </c>
      <c r="C2610">
        <v>1.3000251774662701</v>
      </c>
      <c r="D2610" t="s">
        <v>233</v>
      </c>
      <c r="E2610">
        <v>10466.5027037809</v>
      </c>
      <c r="F2610">
        <v>18</v>
      </c>
      <c r="I2610" t="s">
        <v>229</v>
      </c>
      <c r="J2610">
        <v>1</v>
      </c>
      <c r="K2610">
        <v>9999</v>
      </c>
      <c r="L2610">
        <v>9999</v>
      </c>
      <c r="M2610" t="s">
        <v>268</v>
      </c>
      <c r="N2610">
        <v>1.2995240781586801E-3</v>
      </c>
      <c r="O2610">
        <v>2.1686746987951799E-3</v>
      </c>
    </row>
    <row r="2611" spans="1:15">
      <c r="A2611">
        <v>2021</v>
      </c>
      <c r="B2611" t="s">
        <v>227</v>
      </c>
      <c r="D2611" t="s">
        <v>227</v>
      </c>
      <c r="F2611">
        <v>328</v>
      </c>
      <c r="I2611" t="s">
        <v>229</v>
      </c>
      <c r="J2611">
        <v>2</v>
      </c>
      <c r="K2611">
        <v>9999</v>
      </c>
      <c r="L2611">
        <v>9999</v>
      </c>
      <c r="M2611" t="s">
        <v>268</v>
      </c>
      <c r="O2611">
        <v>1</v>
      </c>
    </row>
    <row r="2612" spans="1:15">
      <c r="A2612">
        <v>2021</v>
      </c>
      <c r="B2612" t="s">
        <v>227</v>
      </c>
      <c r="D2612" t="s">
        <v>227</v>
      </c>
      <c r="F2612">
        <v>3022</v>
      </c>
      <c r="I2612" t="s">
        <v>229</v>
      </c>
      <c r="J2612">
        <v>3</v>
      </c>
      <c r="K2612">
        <v>9999</v>
      </c>
      <c r="L2612">
        <v>9999</v>
      </c>
      <c r="M2612" t="s">
        <v>268</v>
      </c>
      <c r="O2612">
        <v>1</v>
      </c>
    </row>
    <row r="2613" spans="1:15">
      <c r="A2613">
        <v>2021</v>
      </c>
      <c r="B2613" t="s">
        <v>227</v>
      </c>
      <c r="D2613" t="s">
        <v>227</v>
      </c>
      <c r="F2613">
        <v>3264</v>
      </c>
      <c r="I2613" t="s">
        <v>229</v>
      </c>
      <c r="J2613">
        <v>4</v>
      </c>
      <c r="K2613">
        <v>9999</v>
      </c>
      <c r="L2613">
        <v>9999</v>
      </c>
      <c r="M2613" t="s">
        <v>268</v>
      </c>
      <c r="O2613">
        <v>1</v>
      </c>
    </row>
    <row r="2614" spans="1:15">
      <c r="A2614">
        <v>2021</v>
      </c>
      <c r="B2614" t="s">
        <v>226</v>
      </c>
      <c r="C2614">
        <v>1.3050021311703699</v>
      </c>
      <c r="D2614" t="s">
        <v>229</v>
      </c>
      <c r="E2614">
        <v>3781164.0699361502</v>
      </c>
      <c r="F2614">
        <v>2760</v>
      </c>
      <c r="I2614" t="s">
        <v>233</v>
      </c>
      <c r="J2614">
        <v>1</v>
      </c>
      <c r="K2614">
        <v>9999</v>
      </c>
      <c r="L2614">
        <v>9999</v>
      </c>
      <c r="M2614" t="s">
        <v>268</v>
      </c>
      <c r="N2614">
        <v>0.71927037266064597</v>
      </c>
      <c r="O2614">
        <v>0.72727272727272696</v>
      </c>
    </row>
    <row r="2615" spans="1:15">
      <c r="A2615">
        <v>2021</v>
      </c>
      <c r="B2615" t="s">
        <v>226</v>
      </c>
      <c r="C2615">
        <v>1.3050021311703699</v>
      </c>
      <c r="D2615" t="s">
        <v>231</v>
      </c>
      <c r="E2615">
        <v>7725.6126165285996</v>
      </c>
      <c r="F2615">
        <v>4</v>
      </c>
      <c r="I2615" t="s">
        <v>233</v>
      </c>
      <c r="J2615">
        <v>1</v>
      </c>
      <c r="K2615">
        <v>9999</v>
      </c>
      <c r="L2615">
        <v>9999</v>
      </c>
      <c r="M2615" t="s">
        <v>268</v>
      </c>
      <c r="N2615">
        <v>1.4696014674169199E-3</v>
      </c>
      <c r="O2615">
        <v>1.05401844532279E-3</v>
      </c>
    </row>
    <row r="2616" spans="1:15">
      <c r="A2616">
        <v>2021</v>
      </c>
      <c r="B2616" t="s">
        <v>226</v>
      </c>
      <c r="C2616">
        <v>1.3050021311703699</v>
      </c>
      <c r="D2616" t="s">
        <v>233</v>
      </c>
      <c r="E2616">
        <v>1468054.3174473201</v>
      </c>
      <c r="F2616">
        <v>1031</v>
      </c>
      <c r="I2616" t="s">
        <v>233</v>
      </c>
      <c r="J2616">
        <v>1</v>
      </c>
      <c r="K2616">
        <v>9999</v>
      </c>
      <c r="L2616">
        <v>9999</v>
      </c>
      <c r="M2616" t="s">
        <v>268</v>
      </c>
      <c r="N2616">
        <v>0.27926002587193699</v>
      </c>
      <c r="O2616">
        <v>0.27167325428194999</v>
      </c>
    </row>
    <row r="2617" spans="1:15">
      <c r="A2617">
        <v>2021</v>
      </c>
      <c r="B2617" t="s">
        <v>227</v>
      </c>
      <c r="C2617">
        <v>1.3793881368988701</v>
      </c>
      <c r="D2617" t="s">
        <v>227</v>
      </c>
      <c r="E2617">
        <v>21475.693903378498</v>
      </c>
      <c r="F2617">
        <v>17</v>
      </c>
      <c r="I2617" t="s">
        <v>233</v>
      </c>
      <c r="J2617">
        <v>1</v>
      </c>
      <c r="K2617">
        <v>9999</v>
      </c>
      <c r="L2617">
        <v>9999</v>
      </c>
      <c r="M2617" t="s">
        <v>268</v>
      </c>
      <c r="N2617">
        <v>0.856663365247056</v>
      </c>
      <c r="O2617">
        <v>0.89473684210526305</v>
      </c>
    </row>
    <row r="2618" spans="1:15">
      <c r="A2618">
        <v>2021</v>
      </c>
      <c r="B2618" t="s">
        <v>227</v>
      </c>
      <c r="C2618">
        <v>1.3793881368988701</v>
      </c>
      <c r="D2618" t="s">
        <v>229</v>
      </c>
      <c r="E2618">
        <v>3593.3060966215498</v>
      </c>
      <c r="F2618">
        <v>2</v>
      </c>
      <c r="I2618" t="s">
        <v>233</v>
      </c>
      <c r="J2618">
        <v>1</v>
      </c>
      <c r="K2618">
        <v>9999</v>
      </c>
      <c r="L2618">
        <v>9999</v>
      </c>
      <c r="M2618" t="s">
        <v>268</v>
      </c>
      <c r="N2618">
        <v>0.143336634752944</v>
      </c>
      <c r="O2618">
        <v>0.105263157894737</v>
      </c>
    </row>
    <row r="2619" spans="1:15">
      <c r="A2619">
        <v>2021</v>
      </c>
      <c r="B2619" t="s">
        <v>231</v>
      </c>
      <c r="C2619">
        <v>1.2448289601001801</v>
      </c>
      <c r="D2619" t="s">
        <v>229</v>
      </c>
      <c r="E2619">
        <v>77686.040912971701</v>
      </c>
      <c r="F2619">
        <v>53</v>
      </c>
      <c r="I2619" t="s">
        <v>233</v>
      </c>
      <c r="J2619">
        <v>1</v>
      </c>
      <c r="K2619">
        <v>9999</v>
      </c>
      <c r="L2619">
        <v>9999</v>
      </c>
      <c r="M2619" t="s">
        <v>268</v>
      </c>
      <c r="N2619">
        <v>0.71042176560988102</v>
      </c>
      <c r="O2619">
        <v>0.63095238095238104</v>
      </c>
    </row>
    <row r="2620" spans="1:15">
      <c r="A2620">
        <v>2021</v>
      </c>
      <c r="B2620" t="s">
        <v>231</v>
      </c>
      <c r="C2620">
        <v>1.2448289601001801</v>
      </c>
      <c r="D2620" t="s">
        <v>231</v>
      </c>
      <c r="E2620">
        <v>342.327964027549</v>
      </c>
      <c r="F2620">
        <v>1</v>
      </c>
      <c r="I2620" t="s">
        <v>233</v>
      </c>
      <c r="J2620">
        <v>1</v>
      </c>
      <c r="K2620">
        <v>9999</v>
      </c>
      <c r="L2620">
        <v>9999</v>
      </c>
      <c r="M2620" t="s">
        <v>268</v>
      </c>
      <c r="N2620">
        <v>3.13051397347601E-3</v>
      </c>
      <c r="O2620">
        <v>1.1904761904761901E-2</v>
      </c>
    </row>
    <row r="2621" spans="1:15">
      <c r="A2621">
        <v>2021</v>
      </c>
      <c r="B2621" t="s">
        <v>231</v>
      </c>
      <c r="C2621">
        <v>1.2448289601001801</v>
      </c>
      <c r="D2621" t="s">
        <v>233</v>
      </c>
      <c r="E2621">
        <v>31323.631123000701</v>
      </c>
      <c r="F2621">
        <v>30</v>
      </c>
      <c r="I2621" t="s">
        <v>233</v>
      </c>
      <c r="J2621">
        <v>1</v>
      </c>
      <c r="K2621">
        <v>9999</v>
      </c>
      <c r="L2621">
        <v>9999</v>
      </c>
      <c r="M2621" t="s">
        <v>268</v>
      </c>
      <c r="N2621">
        <v>0.28644772041664301</v>
      </c>
      <c r="O2621">
        <v>0.35714285714285698</v>
      </c>
    </row>
    <row r="2622" spans="1:15">
      <c r="A2622">
        <v>2021</v>
      </c>
      <c r="B2622" t="s">
        <v>235</v>
      </c>
      <c r="C2622">
        <v>1.3000251774662701</v>
      </c>
      <c r="D2622" t="s">
        <v>227</v>
      </c>
      <c r="E2622">
        <v>2817.1545595694101</v>
      </c>
      <c r="F2622">
        <v>2</v>
      </c>
      <c r="I2622" t="s">
        <v>233</v>
      </c>
      <c r="J2622">
        <v>1</v>
      </c>
      <c r="K2622">
        <v>9999</v>
      </c>
      <c r="L2622">
        <v>9999</v>
      </c>
      <c r="M2622" t="s">
        <v>268</v>
      </c>
      <c r="N2622">
        <v>1.0494243009378901E-4</v>
      </c>
      <c r="O2622">
        <v>6.8143100511073193E-5</v>
      </c>
    </row>
    <row r="2623" spans="1:15">
      <c r="A2623">
        <v>2021</v>
      </c>
      <c r="B2623" t="s">
        <v>235</v>
      </c>
      <c r="C2623">
        <v>1.3000251774662701</v>
      </c>
      <c r="D2623" t="s">
        <v>229</v>
      </c>
      <c r="E2623">
        <v>19705864.841645099</v>
      </c>
      <c r="F2623">
        <v>21976</v>
      </c>
      <c r="I2623" t="s">
        <v>233</v>
      </c>
      <c r="J2623">
        <v>1</v>
      </c>
      <c r="K2623">
        <v>9999</v>
      </c>
      <c r="L2623">
        <v>9999</v>
      </c>
      <c r="M2623" t="s">
        <v>268</v>
      </c>
      <c r="N2623">
        <v>0.73406740732680298</v>
      </c>
      <c r="O2623">
        <v>0.74875638841567305</v>
      </c>
    </row>
    <row r="2624" spans="1:15">
      <c r="A2624">
        <v>2021</v>
      </c>
      <c r="B2624" t="s">
        <v>235</v>
      </c>
      <c r="C2624">
        <v>1.3000251774662701</v>
      </c>
      <c r="D2624" t="s">
        <v>231</v>
      </c>
      <c r="E2624">
        <v>22538.536501732699</v>
      </c>
      <c r="F2624">
        <v>23</v>
      </c>
      <c r="I2624" t="s">
        <v>233</v>
      </c>
      <c r="J2624">
        <v>1</v>
      </c>
      <c r="K2624">
        <v>9999</v>
      </c>
      <c r="L2624">
        <v>9999</v>
      </c>
      <c r="M2624" t="s">
        <v>268</v>
      </c>
      <c r="N2624">
        <v>8.3958786826766104E-4</v>
      </c>
      <c r="O2624">
        <v>7.8364565587734204E-4</v>
      </c>
    </row>
    <row r="2625" spans="1:15">
      <c r="A2625">
        <v>2021</v>
      </c>
      <c r="B2625" t="s">
        <v>235</v>
      </c>
      <c r="C2625">
        <v>1.3000251774662701</v>
      </c>
      <c r="D2625" t="s">
        <v>233</v>
      </c>
      <c r="E2625">
        <v>7113541.4672936304</v>
      </c>
      <c r="F2625">
        <v>7349</v>
      </c>
      <c r="I2625" t="s">
        <v>233</v>
      </c>
      <c r="J2625">
        <v>1</v>
      </c>
      <c r="K2625">
        <v>9999</v>
      </c>
      <c r="L2625">
        <v>9999</v>
      </c>
      <c r="M2625" t="s">
        <v>268</v>
      </c>
      <c r="N2625">
        <v>0.26498806237483602</v>
      </c>
      <c r="O2625">
        <v>0.25039182282793898</v>
      </c>
    </row>
    <row r="2626" spans="1:15">
      <c r="A2626">
        <v>2021</v>
      </c>
      <c r="B2626" t="s">
        <v>227</v>
      </c>
      <c r="D2626" t="s">
        <v>227</v>
      </c>
      <c r="F2626">
        <v>1308</v>
      </c>
      <c r="I2626" t="s">
        <v>233</v>
      </c>
      <c r="J2626">
        <v>2</v>
      </c>
      <c r="K2626">
        <v>9999</v>
      </c>
      <c r="L2626">
        <v>9999</v>
      </c>
      <c r="M2626" t="s">
        <v>268</v>
      </c>
      <c r="O2626">
        <v>1</v>
      </c>
    </row>
    <row r="2627" spans="1:15">
      <c r="A2627">
        <v>2021</v>
      </c>
      <c r="B2627" t="s">
        <v>227</v>
      </c>
      <c r="D2627" t="s">
        <v>227</v>
      </c>
      <c r="F2627">
        <v>14057</v>
      </c>
      <c r="I2627" t="s">
        <v>233</v>
      </c>
      <c r="J2627">
        <v>3</v>
      </c>
      <c r="K2627">
        <v>9999</v>
      </c>
      <c r="L2627">
        <v>9999</v>
      </c>
      <c r="M2627" t="s">
        <v>268</v>
      </c>
      <c r="O2627">
        <v>1</v>
      </c>
    </row>
    <row r="2628" spans="1:15">
      <c r="A2628">
        <v>2021</v>
      </c>
      <c r="B2628" t="s">
        <v>227</v>
      </c>
      <c r="D2628" t="s">
        <v>227</v>
      </c>
      <c r="F2628">
        <v>12024</v>
      </c>
      <c r="I2628" t="s">
        <v>227</v>
      </c>
      <c r="J2628">
        <v>3</v>
      </c>
      <c r="K2628">
        <v>-9</v>
      </c>
      <c r="L2628">
        <v>9999</v>
      </c>
      <c r="M2628" t="s">
        <v>268</v>
      </c>
      <c r="O2628">
        <v>1</v>
      </c>
    </row>
    <row r="2629" spans="1:15">
      <c r="A2629">
        <v>2021</v>
      </c>
      <c r="B2629" t="s">
        <v>227</v>
      </c>
      <c r="D2629" t="s">
        <v>227</v>
      </c>
      <c r="F2629">
        <v>1</v>
      </c>
      <c r="I2629" t="s">
        <v>227</v>
      </c>
      <c r="J2629">
        <v>3</v>
      </c>
      <c r="K2629">
        <v>15</v>
      </c>
      <c r="L2629">
        <v>9999</v>
      </c>
      <c r="M2629" t="s">
        <v>268</v>
      </c>
      <c r="O2629">
        <v>1</v>
      </c>
    </row>
    <row r="2630" spans="1:15">
      <c r="A2630">
        <v>2021</v>
      </c>
      <c r="B2630" t="s">
        <v>227</v>
      </c>
      <c r="D2630" t="s">
        <v>227</v>
      </c>
      <c r="F2630">
        <v>11177</v>
      </c>
      <c r="I2630" t="s">
        <v>227</v>
      </c>
      <c r="J2630">
        <v>4</v>
      </c>
      <c r="K2630">
        <v>-9</v>
      </c>
      <c r="L2630">
        <v>9999</v>
      </c>
      <c r="M2630" t="s">
        <v>268</v>
      </c>
      <c r="O2630">
        <v>1</v>
      </c>
    </row>
    <row r="2631" spans="1:15">
      <c r="A2631">
        <v>2021</v>
      </c>
      <c r="B2631" t="s">
        <v>227</v>
      </c>
      <c r="D2631" t="s">
        <v>227</v>
      </c>
      <c r="F2631">
        <v>1</v>
      </c>
      <c r="I2631" t="s">
        <v>227</v>
      </c>
      <c r="J2631">
        <v>4</v>
      </c>
      <c r="K2631">
        <v>7</v>
      </c>
      <c r="L2631">
        <v>9999</v>
      </c>
      <c r="M2631" t="s">
        <v>268</v>
      </c>
      <c r="O2631">
        <v>1</v>
      </c>
    </row>
    <row r="2632" spans="1:15">
      <c r="A2632">
        <v>2021</v>
      </c>
      <c r="B2632" t="s">
        <v>227</v>
      </c>
      <c r="D2632" t="s">
        <v>227</v>
      </c>
      <c r="F2632">
        <v>1</v>
      </c>
      <c r="I2632" t="s">
        <v>227</v>
      </c>
      <c r="J2632">
        <v>4</v>
      </c>
      <c r="K2632">
        <v>10</v>
      </c>
      <c r="L2632">
        <v>9999</v>
      </c>
      <c r="M2632" t="s">
        <v>268</v>
      </c>
      <c r="O2632">
        <v>1</v>
      </c>
    </row>
    <row r="2633" spans="1:15">
      <c r="A2633">
        <v>2021</v>
      </c>
      <c r="B2633" t="s">
        <v>226</v>
      </c>
      <c r="C2633">
        <v>1.3050021311703699</v>
      </c>
      <c r="D2633" t="s">
        <v>227</v>
      </c>
      <c r="E2633">
        <v>5141.7083968112602</v>
      </c>
      <c r="F2633">
        <v>3</v>
      </c>
      <c r="I2633" t="s">
        <v>229</v>
      </c>
      <c r="J2633">
        <v>1</v>
      </c>
      <c r="K2633">
        <v>-8</v>
      </c>
      <c r="L2633">
        <v>9999</v>
      </c>
      <c r="M2633" t="s">
        <v>268</v>
      </c>
      <c r="N2633">
        <v>1</v>
      </c>
      <c r="O2633">
        <v>1</v>
      </c>
    </row>
    <row r="2634" spans="1:15">
      <c r="A2634">
        <v>2021</v>
      </c>
      <c r="B2634" t="s">
        <v>226</v>
      </c>
      <c r="C2634">
        <v>1.3050021311703699</v>
      </c>
      <c r="D2634" t="s">
        <v>227</v>
      </c>
      <c r="E2634">
        <v>4897.6729982823999</v>
      </c>
      <c r="F2634">
        <v>3</v>
      </c>
      <c r="I2634" t="s">
        <v>229</v>
      </c>
      <c r="J2634">
        <v>1</v>
      </c>
      <c r="K2634">
        <v>1</v>
      </c>
      <c r="L2634">
        <v>9999</v>
      </c>
      <c r="M2634" t="s">
        <v>268</v>
      </c>
      <c r="N2634">
        <v>1</v>
      </c>
      <c r="O2634">
        <v>1</v>
      </c>
    </row>
    <row r="2635" spans="1:15">
      <c r="A2635">
        <v>2021</v>
      </c>
      <c r="B2635" t="s">
        <v>226</v>
      </c>
      <c r="C2635">
        <v>1.3050021311703699</v>
      </c>
      <c r="D2635" t="s">
        <v>227</v>
      </c>
      <c r="E2635">
        <v>441.09072033558601</v>
      </c>
      <c r="F2635">
        <v>1</v>
      </c>
      <c r="I2635" t="s">
        <v>229</v>
      </c>
      <c r="J2635">
        <v>1</v>
      </c>
      <c r="K2635">
        <v>2</v>
      </c>
      <c r="L2635">
        <v>9999</v>
      </c>
      <c r="M2635" t="s">
        <v>268</v>
      </c>
      <c r="N2635">
        <v>1</v>
      </c>
      <c r="O2635">
        <v>1</v>
      </c>
    </row>
    <row r="2636" spans="1:15">
      <c r="A2636">
        <v>2021</v>
      </c>
      <c r="B2636" t="s">
        <v>226</v>
      </c>
      <c r="C2636">
        <v>1.3050021311703699</v>
      </c>
      <c r="D2636" t="s">
        <v>227</v>
      </c>
      <c r="E2636">
        <v>53503.782375854003</v>
      </c>
      <c r="F2636">
        <v>43</v>
      </c>
      <c r="I2636" t="s">
        <v>229</v>
      </c>
      <c r="J2636">
        <v>1</v>
      </c>
      <c r="K2636">
        <v>3</v>
      </c>
      <c r="L2636">
        <v>9999</v>
      </c>
      <c r="M2636" t="s">
        <v>268</v>
      </c>
      <c r="N2636">
        <v>1</v>
      </c>
      <c r="O2636">
        <v>1</v>
      </c>
    </row>
    <row r="2637" spans="1:15">
      <c r="A2637">
        <v>2021</v>
      </c>
      <c r="B2637" t="s">
        <v>226</v>
      </c>
      <c r="C2637">
        <v>1.3050021311703699</v>
      </c>
      <c r="D2637" t="s">
        <v>227</v>
      </c>
      <c r="E2637">
        <v>3518.2857456353199</v>
      </c>
      <c r="F2637">
        <v>3</v>
      </c>
      <c r="I2637" t="s">
        <v>229</v>
      </c>
      <c r="J2637">
        <v>1</v>
      </c>
      <c r="K2637">
        <v>4</v>
      </c>
      <c r="L2637">
        <v>9999</v>
      </c>
      <c r="M2637" t="s">
        <v>268</v>
      </c>
      <c r="N2637">
        <v>1</v>
      </c>
      <c r="O2637">
        <v>1</v>
      </c>
    </row>
    <row r="2638" spans="1:15">
      <c r="A2638">
        <v>2021</v>
      </c>
      <c r="B2638" t="s">
        <v>226</v>
      </c>
      <c r="C2638">
        <v>1.3050021311703699</v>
      </c>
      <c r="D2638" t="s">
        <v>227</v>
      </c>
      <c r="E2638">
        <v>2975.4048590684502</v>
      </c>
      <c r="F2638">
        <v>4</v>
      </c>
      <c r="I2638" t="s">
        <v>229</v>
      </c>
      <c r="J2638">
        <v>1</v>
      </c>
      <c r="K2638">
        <v>5</v>
      </c>
      <c r="L2638">
        <v>9999</v>
      </c>
      <c r="M2638" t="s">
        <v>268</v>
      </c>
      <c r="N2638">
        <v>1</v>
      </c>
      <c r="O2638">
        <v>1</v>
      </c>
    </row>
    <row r="2639" spans="1:15">
      <c r="A2639">
        <v>2021</v>
      </c>
      <c r="B2639" t="s">
        <v>226</v>
      </c>
      <c r="C2639">
        <v>1.3050021311703699</v>
      </c>
      <c r="D2639" t="s">
        <v>227</v>
      </c>
      <c r="E2639">
        <v>94295.538991977504</v>
      </c>
      <c r="F2639">
        <v>70</v>
      </c>
      <c r="I2639" t="s">
        <v>229</v>
      </c>
      <c r="J2639">
        <v>1</v>
      </c>
      <c r="K2639">
        <v>6</v>
      </c>
      <c r="L2639">
        <v>9999</v>
      </c>
      <c r="M2639" t="s">
        <v>268</v>
      </c>
      <c r="N2639">
        <v>1</v>
      </c>
      <c r="O2639">
        <v>1</v>
      </c>
    </row>
    <row r="2640" spans="1:15">
      <c r="A2640">
        <v>2021</v>
      </c>
      <c r="B2640" t="s">
        <v>226</v>
      </c>
      <c r="C2640">
        <v>1.3050021311703699</v>
      </c>
      <c r="D2640" t="s">
        <v>227</v>
      </c>
      <c r="E2640">
        <v>122812.445562312</v>
      </c>
      <c r="F2640">
        <v>78</v>
      </c>
      <c r="I2640" t="s">
        <v>229</v>
      </c>
      <c r="J2640">
        <v>1</v>
      </c>
      <c r="K2640">
        <v>7</v>
      </c>
      <c r="L2640">
        <v>9999</v>
      </c>
      <c r="M2640" t="s">
        <v>268</v>
      </c>
      <c r="N2640">
        <v>1</v>
      </c>
      <c r="O2640">
        <v>1</v>
      </c>
    </row>
    <row r="2641" spans="1:15">
      <c r="A2641">
        <v>2021</v>
      </c>
      <c r="B2641" t="s">
        <v>226</v>
      </c>
      <c r="C2641">
        <v>1.3050021311703699</v>
      </c>
      <c r="D2641" t="s">
        <v>227</v>
      </c>
      <c r="E2641">
        <v>83189.970855717605</v>
      </c>
      <c r="F2641">
        <v>54</v>
      </c>
      <c r="I2641" t="s">
        <v>229</v>
      </c>
      <c r="J2641">
        <v>1</v>
      </c>
      <c r="K2641">
        <v>8</v>
      </c>
      <c r="L2641">
        <v>9999</v>
      </c>
      <c r="M2641" t="s">
        <v>268</v>
      </c>
      <c r="N2641">
        <v>1</v>
      </c>
      <c r="O2641">
        <v>1</v>
      </c>
    </row>
    <row r="2642" spans="1:15">
      <c r="A2642">
        <v>2021</v>
      </c>
      <c r="B2642" t="s">
        <v>226</v>
      </c>
      <c r="C2642">
        <v>1.3050021311703699</v>
      </c>
      <c r="D2642" t="s">
        <v>227</v>
      </c>
      <c r="E2642">
        <v>76775.885381015294</v>
      </c>
      <c r="F2642">
        <v>40</v>
      </c>
      <c r="I2642" t="s">
        <v>229</v>
      </c>
      <c r="J2642">
        <v>1</v>
      </c>
      <c r="K2642">
        <v>9</v>
      </c>
      <c r="L2642">
        <v>9999</v>
      </c>
      <c r="M2642" t="s">
        <v>268</v>
      </c>
      <c r="N2642">
        <v>1</v>
      </c>
      <c r="O2642">
        <v>1</v>
      </c>
    </row>
    <row r="2643" spans="1:15">
      <c r="A2643">
        <v>2021</v>
      </c>
      <c r="B2643" t="s">
        <v>226</v>
      </c>
      <c r="C2643">
        <v>1.3050021311703699</v>
      </c>
      <c r="D2643" t="s">
        <v>227</v>
      </c>
      <c r="E2643">
        <v>122457.48498263401</v>
      </c>
      <c r="F2643">
        <v>77</v>
      </c>
      <c r="I2643" t="s">
        <v>229</v>
      </c>
      <c r="J2643">
        <v>1</v>
      </c>
      <c r="K2643">
        <v>10</v>
      </c>
      <c r="L2643">
        <v>9999</v>
      </c>
      <c r="M2643" t="s">
        <v>268</v>
      </c>
      <c r="N2643">
        <v>1</v>
      </c>
      <c r="O2643">
        <v>1</v>
      </c>
    </row>
    <row r="2644" spans="1:15">
      <c r="A2644">
        <v>2021</v>
      </c>
      <c r="B2644" t="s">
        <v>226</v>
      </c>
      <c r="C2644">
        <v>1.3050021311703699</v>
      </c>
      <c r="D2644" t="s">
        <v>227</v>
      </c>
      <c r="E2644">
        <v>146276.38388075601</v>
      </c>
      <c r="F2644">
        <v>107</v>
      </c>
      <c r="I2644" t="s">
        <v>229</v>
      </c>
      <c r="J2644">
        <v>1</v>
      </c>
      <c r="K2644">
        <v>11</v>
      </c>
      <c r="L2644">
        <v>9999</v>
      </c>
      <c r="M2644" t="s">
        <v>268</v>
      </c>
      <c r="N2644">
        <v>1</v>
      </c>
      <c r="O2644">
        <v>1</v>
      </c>
    </row>
    <row r="2645" spans="1:15">
      <c r="A2645">
        <v>2021</v>
      </c>
      <c r="B2645" t="s">
        <v>226</v>
      </c>
      <c r="C2645">
        <v>1.3050021311703699</v>
      </c>
      <c r="D2645" t="s">
        <v>227</v>
      </c>
      <c r="E2645">
        <v>18617.160403276499</v>
      </c>
      <c r="F2645">
        <v>20</v>
      </c>
      <c r="I2645" t="s">
        <v>229</v>
      </c>
      <c r="J2645">
        <v>1</v>
      </c>
      <c r="K2645">
        <v>12</v>
      </c>
      <c r="L2645">
        <v>9999</v>
      </c>
      <c r="M2645" t="s">
        <v>268</v>
      </c>
      <c r="N2645">
        <v>1</v>
      </c>
      <c r="O2645">
        <v>1</v>
      </c>
    </row>
    <row r="2646" spans="1:15">
      <c r="A2646">
        <v>2021</v>
      </c>
      <c r="B2646" t="s">
        <v>226</v>
      </c>
      <c r="C2646">
        <v>1.3050021311703699</v>
      </c>
      <c r="D2646" t="s">
        <v>227</v>
      </c>
      <c r="E2646">
        <v>221424.93160420199</v>
      </c>
      <c r="F2646">
        <v>157</v>
      </c>
      <c r="I2646" t="s">
        <v>229</v>
      </c>
      <c r="J2646">
        <v>1</v>
      </c>
      <c r="K2646">
        <v>13</v>
      </c>
      <c r="L2646">
        <v>9999</v>
      </c>
      <c r="M2646" t="s">
        <v>268</v>
      </c>
      <c r="N2646">
        <v>1</v>
      </c>
      <c r="O2646">
        <v>1</v>
      </c>
    </row>
    <row r="2647" spans="1:15">
      <c r="A2647">
        <v>2021</v>
      </c>
      <c r="B2647" t="s">
        <v>226</v>
      </c>
      <c r="C2647">
        <v>1.3050021311703699</v>
      </c>
      <c r="D2647" t="s">
        <v>227</v>
      </c>
      <c r="E2647">
        <v>81981.538882253895</v>
      </c>
      <c r="F2647">
        <v>55</v>
      </c>
      <c r="I2647" t="s">
        <v>229</v>
      </c>
      <c r="J2647">
        <v>1</v>
      </c>
      <c r="K2647">
        <v>14</v>
      </c>
      <c r="L2647">
        <v>9999</v>
      </c>
      <c r="M2647" t="s">
        <v>268</v>
      </c>
      <c r="N2647">
        <v>1</v>
      </c>
      <c r="O2647">
        <v>1</v>
      </c>
    </row>
    <row r="2648" spans="1:15">
      <c r="A2648">
        <v>2021</v>
      </c>
      <c r="B2648" t="s">
        <v>226</v>
      </c>
      <c r="C2648">
        <v>1.3050021311703699</v>
      </c>
      <c r="D2648" t="s">
        <v>227</v>
      </c>
      <c r="E2648">
        <v>123996.082495284</v>
      </c>
      <c r="F2648">
        <v>101</v>
      </c>
      <c r="I2648" t="s">
        <v>229</v>
      </c>
      <c r="J2648">
        <v>1</v>
      </c>
      <c r="K2648">
        <v>15</v>
      </c>
      <c r="L2648">
        <v>9999</v>
      </c>
      <c r="M2648" t="s">
        <v>268</v>
      </c>
      <c r="N2648">
        <v>1</v>
      </c>
      <c r="O2648">
        <v>1</v>
      </c>
    </row>
    <row r="2649" spans="1:15">
      <c r="A2649">
        <v>2021</v>
      </c>
      <c r="B2649" t="s">
        <v>226</v>
      </c>
      <c r="C2649">
        <v>1.3050021311703699</v>
      </c>
      <c r="D2649" t="s">
        <v>227</v>
      </c>
      <c r="E2649">
        <v>167995.53434982401</v>
      </c>
      <c r="F2649">
        <v>130</v>
      </c>
      <c r="I2649" t="s">
        <v>229</v>
      </c>
      <c r="J2649">
        <v>1</v>
      </c>
      <c r="K2649">
        <v>16</v>
      </c>
      <c r="L2649">
        <v>9999</v>
      </c>
      <c r="M2649" t="s">
        <v>268</v>
      </c>
      <c r="N2649">
        <v>1</v>
      </c>
      <c r="O2649">
        <v>1</v>
      </c>
    </row>
    <row r="2650" spans="1:15">
      <c r="A2650">
        <v>2021</v>
      </c>
      <c r="B2650" t="s">
        <v>226</v>
      </c>
      <c r="C2650">
        <v>1.3050021311703699</v>
      </c>
      <c r="D2650" t="s">
        <v>227</v>
      </c>
      <c r="E2650">
        <v>155549.72902485199</v>
      </c>
      <c r="F2650">
        <v>114</v>
      </c>
      <c r="I2650" t="s">
        <v>229</v>
      </c>
      <c r="J2650">
        <v>1</v>
      </c>
      <c r="K2650">
        <v>17</v>
      </c>
      <c r="L2650">
        <v>9999</v>
      </c>
      <c r="M2650" t="s">
        <v>268</v>
      </c>
      <c r="N2650">
        <v>1</v>
      </c>
      <c r="O2650">
        <v>1</v>
      </c>
    </row>
    <row r="2651" spans="1:15">
      <c r="A2651">
        <v>2021</v>
      </c>
      <c r="B2651" t="s">
        <v>226</v>
      </c>
      <c r="C2651">
        <v>1.3050021311703699</v>
      </c>
      <c r="D2651" t="s">
        <v>227</v>
      </c>
      <c r="E2651">
        <v>61795.7659173106</v>
      </c>
      <c r="F2651">
        <v>38</v>
      </c>
      <c r="I2651" t="s">
        <v>229</v>
      </c>
      <c r="J2651">
        <v>1</v>
      </c>
      <c r="K2651">
        <v>18</v>
      </c>
      <c r="L2651">
        <v>9999</v>
      </c>
      <c r="M2651" t="s">
        <v>268</v>
      </c>
      <c r="N2651">
        <v>1</v>
      </c>
      <c r="O2651">
        <v>1</v>
      </c>
    </row>
    <row r="2652" spans="1:15">
      <c r="A2652">
        <v>2021</v>
      </c>
      <c r="B2652" t="s">
        <v>226</v>
      </c>
      <c r="C2652">
        <v>1.3050021311703699</v>
      </c>
      <c r="D2652" t="s">
        <v>227</v>
      </c>
      <c r="E2652">
        <v>46003.935128017903</v>
      </c>
      <c r="F2652">
        <v>32</v>
      </c>
      <c r="I2652" t="s">
        <v>229</v>
      </c>
      <c r="J2652">
        <v>1</v>
      </c>
      <c r="K2652">
        <v>19</v>
      </c>
      <c r="L2652">
        <v>9999</v>
      </c>
      <c r="M2652" t="s">
        <v>268</v>
      </c>
      <c r="N2652">
        <v>1</v>
      </c>
      <c r="O2652">
        <v>1</v>
      </c>
    </row>
    <row r="2653" spans="1:15">
      <c r="A2653">
        <v>2021</v>
      </c>
      <c r="B2653" t="s">
        <v>226</v>
      </c>
      <c r="C2653">
        <v>1.3050021311703699</v>
      </c>
      <c r="D2653" t="s">
        <v>227</v>
      </c>
      <c r="E2653">
        <v>3593.9758692432001</v>
      </c>
      <c r="F2653">
        <v>3</v>
      </c>
      <c r="I2653" t="s">
        <v>229</v>
      </c>
      <c r="J2653">
        <v>1</v>
      </c>
      <c r="K2653">
        <v>20</v>
      </c>
      <c r="L2653">
        <v>9999</v>
      </c>
      <c r="M2653" t="s">
        <v>268</v>
      </c>
      <c r="N2653">
        <v>1</v>
      </c>
      <c r="O2653">
        <v>1</v>
      </c>
    </row>
    <row r="2654" spans="1:15">
      <c r="A2654">
        <v>2021</v>
      </c>
      <c r="B2654" t="s">
        <v>226</v>
      </c>
      <c r="C2654">
        <v>1.3050021311703699</v>
      </c>
      <c r="D2654" t="s">
        <v>227</v>
      </c>
      <c r="E2654">
        <v>6134.8150186319099</v>
      </c>
      <c r="F2654">
        <v>4</v>
      </c>
      <c r="I2654" t="s">
        <v>229</v>
      </c>
      <c r="J2654">
        <v>1</v>
      </c>
      <c r="K2654">
        <v>21</v>
      </c>
      <c r="L2654">
        <v>9999</v>
      </c>
      <c r="M2654" t="s">
        <v>268</v>
      </c>
      <c r="N2654">
        <v>1</v>
      </c>
      <c r="O2654">
        <v>1</v>
      </c>
    </row>
    <row r="2655" spans="1:15">
      <c r="A2655">
        <v>2021</v>
      </c>
      <c r="B2655" t="s">
        <v>227</v>
      </c>
      <c r="C2655">
        <v>1.3793881368988701</v>
      </c>
      <c r="D2655" t="s">
        <v>227</v>
      </c>
      <c r="E2655">
        <v>7557.6676020688901</v>
      </c>
      <c r="F2655">
        <v>5</v>
      </c>
      <c r="I2655" t="s">
        <v>229</v>
      </c>
      <c r="J2655">
        <v>1</v>
      </c>
      <c r="K2655">
        <v>-9</v>
      </c>
      <c r="L2655">
        <v>9999</v>
      </c>
      <c r="M2655" t="s">
        <v>268</v>
      </c>
      <c r="N2655">
        <v>1</v>
      </c>
      <c r="O2655">
        <v>1</v>
      </c>
    </row>
    <row r="2656" spans="1:15">
      <c r="A2656">
        <v>2021</v>
      </c>
      <c r="B2656" t="s">
        <v>227</v>
      </c>
      <c r="C2656">
        <v>1.3793881368988701</v>
      </c>
      <c r="D2656" t="s">
        <v>227</v>
      </c>
      <c r="E2656">
        <v>776.59552107406205</v>
      </c>
      <c r="F2656">
        <v>1</v>
      </c>
      <c r="I2656" t="s">
        <v>229</v>
      </c>
      <c r="J2656">
        <v>1</v>
      </c>
      <c r="K2656">
        <v>3</v>
      </c>
      <c r="L2656">
        <v>9999</v>
      </c>
      <c r="M2656" t="s">
        <v>268</v>
      </c>
      <c r="N2656">
        <v>1</v>
      </c>
      <c r="O2656">
        <v>1</v>
      </c>
    </row>
    <row r="2657" spans="1:15">
      <c r="A2657">
        <v>2021</v>
      </c>
      <c r="B2657" t="s">
        <v>227</v>
      </c>
      <c r="C2657">
        <v>1.3793881368988701</v>
      </c>
      <c r="D2657" t="s">
        <v>227</v>
      </c>
      <c r="E2657">
        <v>1176.6180807747301</v>
      </c>
      <c r="F2657">
        <v>1</v>
      </c>
      <c r="I2657" t="s">
        <v>229</v>
      </c>
      <c r="J2657">
        <v>1</v>
      </c>
      <c r="K2657">
        <v>7</v>
      </c>
      <c r="L2657">
        <v>9999</v>
      </c>
      <c r="M2657" t="s">
        <v>268</v>
      </c>
      <c r="N2657">
        <v>1</v>
      </c>
      <c r="O2657">
        <v>1</v>
      </c>
    </row>
    <row r="2658" spans="1:15">
      <c r="A2658">
        <v>2021</v>
      </c>
      <c r="B2658" t="s">
        <v>231</v>
      </c>
      <c r="C2658">
        <v>1.2448289601001801</v>
      </c>
      <c r="D2658" t="s">
        <v>227</v>
      </c>
      <c r="E2658">
        <v>770.54912630200897</v>
      </c>
      <c r="F2658">
        <v>1</v>
      </c>
      <c r="I2658" t="s">
        <v>229</v>
      </c>
      <c r="J2658">
        <v>1</v>
      </c>
      <c r="K2658">
        <v>-8</v>
      </c>
      <c r="L2658">
        <v>9999</v>
      </c>
      <c r="M2658" t="s">
        <v>268</v>
      </c>
      <c r="N2658">
        <v>0.85972222222222205</v>
      </c>
      <c r="O2658">
        <v>0.5</v>
      </c>
    </row>
    <row r="2659" spans="1:15">
      <c r="A2659">
        <v>2021</v>
      </c>
      <c r="B2659" t="s">
        <v>231</v>
      </c>
      <c r="C2659">
        <v>1.2448289601001801</v>
      </c>
      <c r="D2659" t="s">
        <v>231</v>
      </c>
      <c r="E2659">
        <v>125.727724970118</v>
      </c>
      <c r="F2659">
        <v>1</v>
      </c>
      <c r="I2659" t="s">
        <v>229</v>
      </c>
      <c r="J2659">
        <v>1</v>
      </c>
      <c r="K2659">
        <v>-8</v>
      </c>
      <c r="L2659">
        <v>9999</v>
      </c>
      <c r="M2659" t="s">
        <v>268</v>
      </c>
      <c r="N2659">
        <v>0.140277777777778</v>
      </c>
      <c r="O2659">
        <v>0.5</v>
      </c>
    </row>
    <row r="2660" spans="1:15">
      <c r="A2660">
        <v>2021</v>
      </c>
      <c r="B2660" t="s">
        <v>231</v>
      </c>
      <c r="C2660">
        <v>1.2448289601001801</v>
      </c>
      <c r="D2660" t="s">
        <v>227</v>
      </c>
      <c r="E2660">
        <v>858.93198246912198</v>
      </c>
      <c r="F2660">
        <v>1</v>
      </c>
      <c r="I2660" t="s">
        <v>229</v>
      </c>
      <c r="J2660">
        <v>1</v>
      </c>
      <c r="K2660">
        <v>1</v>
      </c>
      <c r="L2660">
        <v>9999</v>
      </c>
      <c r="M2660" t="s">
        <v>268</v>
      </c>
      <c r="N2660">
        <v>1</v>
      </c>
      <c r="O2660">
        <v>1</v>
      </c>
    </row>
    <row r="2661" spans="1:15">
      <c r="A2661">
        <v>2021</v>
      </c>
      <c r="B2661" t="s">
        <v>231</v>
      </c>
      <c r="C2661">
        <v>1.2448289601001801</v>
      </c>
      <c r="D2661" t="s">
        <v>227</v>
      </c>
      <c r="E2661">
        <v>556.43854516477904</v>
      </c>
      <c r="F2661">
        <v>1</v>
      </c>
      <c r="I2661" t="s">
        <v>229</v>
      </c>
      <c r="J2661">
        <v>1</v>
      </c>
      <c r="K2661">
        <v>3</v>
      </c>
      <c r="L2661">
        <v>9999</v>
      </c>
      <c r="M2661" t="s">
        <v>268</v>
      </c>
      <c r="N2661">
        <v>1</v>
      </c>
      <c r="O2661">
        <v>1</v>
      </c>
    </row>
    <row r="2662" spans="1:15">
      <c r="A2662">
        <v>2021</v>
      </c>
      <c r="B2662" t="s">
        <v>231</v>
      </c>
      <c r="C2662">
        <v>1.2448289601001801</v>
      </c>
      <c r="D2662" t="s">
        <v>227</v>
      </c>
      <c r="E2662">
        <v>1089.22534008765</v>
      </c>
      <c r="F2662">
        <v>1</v>
      </c>
      <c r="I2662" t="s">
        <v>229</v>
      </c>
      <c r="J2662">
        <v>1</v>
      </c>
      <c r="K2662">
        <v>5</v>
      </c>
      <c r="L2662">
        <v>9999</v>
      </c>
      <c r="M2662" t="s">
        <v>268</v>
      </c>
      <c r="N2662">
        <v>1</v>
      </c>
      <c r="O2662">
        <v>1</v>
      </c>
    </row>
    <row r="2663" spans="1:15">
      <c r="A2663">
        <v>2021</v>
      </c>
      <c r="B2663" t="s">
        <v>231</v>
      </c>
      <c r="C2663">
        <v>1.2448289601001801</v>
      </c>
      <c r="D2663" t="s">
        <v>227</v>
      </c>
      <c r="E2663">
        <v>3161.8655586544501</v>
      </c>
      <c r="F2663">
        <v>5</v>
      </c>
      <c r="I2663" t="s">
        <v>229</v>
      </c>
      <c r="J2663">
        <v>1</v>
      </c>
      <c r="K2663">
        <v>6</v>
      </c>
      <c r="L2663">
        <v>9999</v>
      </c>
      <c r="M2663" t="s">
        <v>268</v>
      </c>
      <c r="N2663">
        <v>1</v>
      </c>
      <c r="O2663">
        <v>1</v>
      </c>
    </row>
    <row r="2664" spans="1:15">
      <c r="A2664">
        <v>2021</v>
      </c>
      <c r="B2664" t="s">
        <v>231</v>
      </c>
      <c r="C2664">
        <v>1.2448289601001801</v>
      </c>
      <c r="D2664" t="s">
        <v>227</v>
      </c>
      <c r="E2664">
        <v>734.44908645910402</v>
      </c>
      <c r="F2664">
        <v>1</v>
      </c>
      <c r="I2664" t="s">
        <v>229</v>
      </c>
      <c r="J2664">
        <v>1</v>
      </c>
      <c r="K2664">
        <v>7</v>
      </c>
      <c r="L2664">
        <v>9999</v>
      </c>
      <c r="M2664" t="s">
        <v>268</v>
      </c>
      <c r="N2664">
        <v>1</v>
      </c>
      <c r="O2664">
        <v>1</v>
      </c>
    </row>
    <row r="2665" spans="1:15">
      <c r="A2665">
        <v>2021</v>
      </c>
      <c r="B2665" t="s">
        <v>231</v>
      </c>
      <c r="C2665">
        <v>1.2448289601001801</v>
      </c>
      <c r="D2665" t="s">
        <v>227</v>
      </c>
      <c r="E2665">
        <v>760.59049462120799</v>
      </c>
      <c r="F2665">
        <v>2</v>
      </c>
      <c r="I2665" t="s">
        <v>229</v>
      </c>
      <c r="J2665">
        <v>1</v>
      </c>
      <c r="K2665">
        <v>8</v>
      </c>
      <c r="L2665">
        <v>9999</v>
      </c>
      <c r="M2665" t="s">
        <v>268</v>
      </c>
      <c r="N2665">
        <v>1</v>
      </c>
      <c r="O2665">
        <v>1</v>
      </c>
    </row>
    <row r="2666" spans="1:15">
      <c r="A2666">
        <v>2021</v>
      </c>
      <c r="B2666" t="s">
        <v>231</v>
      </c>
      <c r="C2666">
        <v>1.2448289601001801</v>
      </c>
      <c r="D2666" t="s">
        <v>227</v>
      </c>
      <c r="E2666">
        <v>827.81125846661701</v>
      </c>
      <c r="F2666">
        <v>1</v>
      </c>
      <c r="I2666" t="s">
        <v>229</v>
      </c>
      <c r="J2666">
        <v>1</v>
      </c>
      <c r="K2666">
        <v>9</v>
      </c>
      <c r="L2666">
        <v>9999</v>
      </c>
      <c r="M2666" t="s">
        <v>268</v>
      </c>
      <c r="N2666">
        <v>1</v>
      </c>
      <c r="O2666">
        <v>1</v>
      </c>
    </row>
    <row r="2667" spans="1:15">
      <c r="A2667">
        <v>2021</v>
      </c>
      <c r="B2667" t="s">
        <v>231</v>
      </c>
      <c r="C2667">
        <v>1.2448289601001801</v>
      </c>
      <c r="D2667" t="s">
        <v>227</v>
      </c>
      <c r="E2667">
        <v>906.23548295292801</v>
      </c>
      <c r="F2667">
        <v>1</v>
      </c>
      <c r="I2667" t="s">
        <v>229</v>
      </c>
      <c r="J2667">
        <v>1</v>
      </c>
      <c r="K2667">
        <v>11</v>
      </c>
      <c r="L2667">
        <v>9999</v>
      </c>
      <c r="M2667" t="s">
        <v>268</v>
      </c>
      <c r="N2667">
        <v>1</v>
      </c>
      <c r="O2667">
        <v>1</v>
      </c>
    </row>
    <row r="2668" spans="1:15">
      <c r="A2668">
        <v>2021</v>
      </c>
      <c r="B2668" t="s">
        <v>231</v>
      </c>
      <c r="C2668">
        <v>1.2448289601001801</v>
      </c>
      <c r="D2668" t="s">
        <v>227</v>
      </c>
      <c r="E2668">
        <v>787.97673174341196</v>
      </c>
      <c r="F2668">
        <v>1</v>
      </c>
      <c r="I2668" t="s">
        <v>229</v>
      </c>
      <c r="J2668">
        <v>1</v>
      </c>
      <c r="K2668">
        <v>13</v>
      </c>
      <c r="L2668">
        <v>9999</v>
      </c>
      <c r="M2668" t="s">
        <v>268</v>
      </c>
      <c r="N2668">
        <v>1</v>
      </c>
      <c r="O2668">
        <v>1</v>
      </c>
    </row>
    <row r="2669" spans="1:15">
      <c r="A2669">
        <v>2021</v>
      </c>
      <c r="B2669" t="s">
        <v>231</v>
      </c>
      <c r="C2669">
        <v>1.2448289601001801</v>
      </c>
      <c r="D2669" t="s">
        <v>227</v>
      </c>
      <c r="E2669">
        <v>2012.8884284819901</v>
      </c>
      <c r="F2669">
        <v>2</v>
      </c>
      <c r="I2669" t="s">
        <v>229</v>
      </c>
      <c r="J2669">
        <v>1</v>
      </c>
      <c r="K2669">
        <v>14</v>
      </c>
      <c r="L2669">
        <v>9999</v>
      </c>
      <c r="M2669" t="s">
        <v>268</v>
      </c>
      <c r="N2669">
        <v>1</v>
      </c>
      <c r="O2669">
        <v>1</v>
      </c>
    </row>
    <row r="2670" spans="1:15">
      <c r="A2670">
        <v>2021</v>
      </c>
      <c r="B2670" t="s">
        <v>231</v>
      </c>
      <c r="C2670">
        <v>1.2448289601001801</v>
      </c>
      <c r="D2670" t="s">
        <v>227</v>
      </c>
      <c r="E2670">
        <v>675.942125334396</v>
      </c>
      <c r="F2670">
        <v>1</v>
      </c>
      <c r="I2670" t="s">
        <v>229</v>
      </c>
      <c r="J2670">
        <v>1</v>
      </c>
      <c r="K2670">
        <v>15</v>
      </c>
      <c r="L2670">
        <v>9999</v>
      </c>
      <c r="M2670" t="s">
        <v>268</v>
      </c>
      <c r="N2670">
        <v>1</v>
      </c>
      <c r="O2670">
        <v>1</v>
      </c>
    </row>
    <row r="2671" spans="1:15">
      <c r="A2671">
        <v>2021</v>
      </c>
      <c r="B2671" t="s">
        <v>231</v>
      </c>
      <c r="C2671">
        <v>1.2448289601001801</v>
      </c>
      <c r="D2671" t="s">
        <v>227</v>
      </c>
      <c r="E2671">
        <v>9577.7140190107602</v>
      </c>
      <c r="F2671">
        <v>6</v>
      </c>
      <c r="I2671" t="s">
        <v>229</v>
      </c>
      <c r="J2671">
        <v>1</v>
      </c>
      <c r="K2671">
        <v>16</v>
      </c>
      <c r="L2671">
        <v>9999</v>
      </c>
      <c r="M2671" t="s">
        <v>268</v>
      </c>
      <c r="N2671">
        <v>1</v>
      </c>
      <c r="O2671">
        <v>1</v>
      </c>
    </row>
    <row r="2672" spans="1:15">
      <c r="A2672">
        <v>2021</v>
      </c>
      <c r="B2672" t="s">
        <v>231</v>
      </c>
      <c r="C2672">
        <v>1.2448289601001801</v>
      </c>
      <c r="D2672" t="s">
        <v>227</v>
      </c>
      <c r="E2672">
        <v>1956.8711252774799</v>
      </c>
      <c r="F2672">
        <v>2</v>
      </c>
      <c r="I2672" t="s">
        <v>229</v>
      </c>
      <c r="J2672">
        <v>1</v>
      </c>
      <c r="K2672">
        <v>17</v>
      </c>
      <c r="L2672">
        <v>9999</v>
      </c>
      <c r="M2672" t="s">
        <v>268</v>
      </c>
      <c r="N2672">
        <v>1</v>
      </c>
      <c r="O2672">
        <v>1</v>
      </c>
    </row>
    <row r="2673" spans="1:15">
      <c r="A2673">
        <v>2021</v>
      </c>
      <c r="B2673" t="s">
        <v>231</v>
      </c>
      <c r="C2673">
        <v>1.2448289601001801</v>
      </c>
      <c r="D2673" t="s">
        <v>227</v>
      </c>
      <c r="E2673">
        <v>1969.3194148784801</v>
      </c>
      <c r="F2673">
        <v>2</v>
      </c>
      <c r="I2673" t="s">
        <v>229</v>
      </c>
      <c r="J2673">
        <v>1</v>
      </c>
      <c r="K2673">
        <v>19</v>
      </c>
      <c r="L2673">
        <v>9999</v>
      </c>
      <c r="M2673" t="s">
        <v>268</v>
      </c>
      <c r="N2673">
        <v>1</v>
      </c>
      <c r="O2673">
        <v>1</v>
      </c>
    </row>
    <row r="2674" spans="1:15">
      <c r="A2674">
        <v>2021</v>
      </c>
      <c r="B2674" t="s">
        <v>235</v>
      </c>
      <c r="C2674">
        <v>1.3000251774662701</v>
      </c>
      <c r="D2674" t="s">
        <v>227</v>
      </c>
      <c r="E2674">
        <v>17528.239467777701</v>
      </c>
      <c r="F2674">
        <v>17</v>
      </c>
      <c r="I2674" t="s">
        <v>229</v>
      </c>
      <c r="J2674">
        <v>1</v>
      </c>
      <c r="K2674">
        <v>-8</v>
      </c>
      <c r="L2674">
        <v>9999</v>
      </c>
      <c r="M2674" t="s">
        <v>268</v>
      </c>
      <c r="N2674">
        <v>1</v>
      </c>
      <c r="O2674">
        <v>1</v>
      </c>
    </row>
    <row r="2675" spans="1:15">
      <c r="A2675">
        <v>2021</v>
      </c>
      <c r="B2675" t="s">
        <v>235</v>
      </c>
      <c r="C2675">
        <v>1.3000251774662701</v>
      </c>
      <c r="D2675" t="s">
        <v>227</v>
      </c>
      <c r="E2675">
        <v>76419.380006999694</v>
      </c>
      <c r="F2675">
        <v>101</v>
      </c>
      <c r="I2675" t="s">
        <v>229</v>
      </c>
      <c r="J2675">
        <v>1</v>
      </c>
      <c r="K2675">
        <v>1</v>
      </c>
      <c r="L2675">
        <v>9999</v>
      </c>
      <c r="M2675" t="s">
        <v>268</v>
      </c>
      <c r="N2675">
        <v>0.99899731484313903</v>
      </c>
      <c r="O2675">
        <v>0.980582524271845</v>
      </c>
    </row>
    <row r="2676" spans="1:15">
      <c r="A2676">
        <v>2021</v>
      </c>
      <c r="B2676" t="s">
        <v>235</v>
      </c>
      <c r="C2676">
        <v>1.3000251774662701</v>
      </c>
      <c r="D2676" t="s">
        <v>229</v>
      </c>
      <c r="E2676">
        <v>76.701485470509894</v>
      </c>
      <c r="F2676">
        <v>2</v>
      </c>
      <c r="I2676" t="s">
        <v>229</v>
      </c>
      <c r="J2676">
        <v>1</v>
      </c>
      <c r="K2676">
        <v>1</v>
      </c>
      <c r="L2676">
        <v>9999</v>
      </c>
      <c r="M2676" t="s">
        <v>268</v>
      </c>
      <c r="N2676">
        <v>1.00268515686075E-3</v>
      </c>
      <c r="O2676">
        <v>1.94174757281553E-2</v>
      </c>
    </row>
    <row r="2677" spans="1:15">
      <c r="A2677">
        <v>2021</v>
      </c>
      <c r="B2677" t="s">
        <v>235</v>
      </c>
      <c r="C2677">
        <v>1.3000251774662701</v>
      </c>
      <c r="D2677" t="s">
        <v>227</v>
      </c>
      <c r="E2677">
        <v>25091.785950276499</v>
      </c>
      <c r="F2677">
        <v>27</v>
      </c>
      <c r="I2677" t="s">
        <v>229</v>
      </c>
      <c r="J2677">
        <v>1</v>
      </c>
      <c r="K2677">
        <v>2</v>
      </c>
      <c r="L2677">
        <v>9999</v>
      </c>
      <c r="M2677" t="s">
        <v>268</v>
      </c>
      <c r="N2677">
        <v>0.96374893893244096</v>
      </c>
      <c r="O2677">
        <v>0.931034482758621</v>
      </c>
    </row>
    <row r="2678" spans="1:15">
      <c r="A2678">
        <v>2021</v>
      </c>
      <c r="B2678" t="s">
        <v>235</v>
      </c>
      <c r="C2678">
        <v>1.3000251774662701</v>
      </c>
      <c r="D2678" t="s">
        <v>229</v>
      </c>
      <c r="E2678">
        <v>943.81827884051199</v>
      </c>
      <c r="F2678">
        <v>2</v>
      </c>
      <c r="I2678" t="s">
        <v>229</v>
      </c>
      <c r="J2678">
        <v>1</v>
      </c>
      <c r="K2678">
        <v>2</v>
      </c>
      <c r="L2678">
        <v>9999</v>
      </c>
      <c r="M2678" t="s">
        <v>268</v>
      </c>
      <c r="N2678">
        <v>3.62510610675588E-2</v>
      </c>
      <c r="O2678">
        <v>6.8965517241379296E-2</v>
      </c>
    </row>
    <row r="2679" spans="1:15">
      <c r="A2679">
        <v>2021</v>
      </c>
      <c r="B2679" t="s">
        <v>235</v>
      </c>
      <c r="C2679">
        <v>1.3000251774662701</v>
      </c>
      <c r="D2679" t="s">
        <v>227</v>
      </c>
      <c r="E2679">
        <v>728265.00424036197</v>
      </c>
      <c r="F2679">
        <v>741</v>
      </c>
      <c r="I2679" t="s">
        <v>229</v>
      </c>
      <c r="J2679">
        <v>1</v>
      </c>
      <c r="K2679">
        <v>3</v>
      </c>
      <c r="L2679">
        <v>9999</v>
      </c>
      <c r="M2679" t="s">
        <v>268</v>
      </c>
      <c r="N2679">
        <v>0.98110620143227201</v>
      </c>
      <c r="O2679">
        <v>0.96484375</v>
      </c>
    </row>
    <row r="2680" spans="1:15">
      <c r="A2680">
        <v>2021</v>
      </c>
      <c r="B2680" t="s">
        <v>235</v>
      </c>
      <c r="C2680">
        <v>1.3000251774662701</v>
      </c>
      <c r="D2680" t="s">
        <v>229</v>
      </c>
      <c r="E2680">
        <v>11943.3313053826</v>
      </c>
      <c r="F2680">
        <v>24</v>
      </c>
      <c r="I2680" t="s">
        <v>229</v>
      </c>
      <c r="J2680">
        <v>1</v>
      </c>
      <c r="K2680">
        <v>3</v>
      </c>
      <c r="L2680">
        <v>9999</v>
      </c>
      <c r="M2680" t="s">
        <v>268</v>
      </c>
      <c r="N2680">
        <v>1.60898523768742E-2</v>
      </c>
      <c r="O2680">
        <v>3.125E-2</v>
      </c>
    </row>
    <row r="2681" spans="1:15">
      <c r="A2681">
        <v>2021</v>
      </c>
      <c r="B2681" t="s">
        <v>235</v>
      </c>
      <c r="C2681">
        <v>1.3000251774662701</v>
      </c>
      <c r="D2681" t="s">
        <v>233</v>
      </c>
      <c r="E2681">
        <v>2081.3403091235</v>
      </c>
      <c r="F2681">
        <v>3</v>
      </c>
      <c r="I2681" t="s">
        <v>229</v>
      </c>
      <c r="J2681">
        <v>1</v>
      </c>
      <c r="K2681">
        <v>3</v>
      </c>
      <c r="L2681">
        <v>9999</v>
      </c>
      <c r="M2681" t="s">
        <v>268</v>
      </c>
      <c r="N2681">
        <v>2.80394619085399E-3</v>
      </c>
      <c r="O2681">
        <v>3.90625E-3</v>
      </c>
    </row>
    <row r="2682" spans="1:15">
      <c r="A2682">
        <v>2021</v>
      </c>
      <c r="B2682" t="s">
        <v>235</v>
      </c>
      <c r="C2682">
        <v>1.3000251774662701</v>
      </c>
      <c r="D2682" t="s">
        <v>227</v>
      </c>
      <c r="E2682">
        <v>66663.991075292797</v>
      </c>
      <c r="F2682">
        <v>61</v>
      </c>
      <c r="I2682" t="s">
        <v>229</v>
      </c>
      <c r="J2682">
        <v>1</v>
      </c>
      <c r="K2682">
        <v>4</v>
      </c>
      <c r="L2682">
        <v>9999</v>
      </c>
      <c r="M2682" t="s">
        <v>268</v>
      </c>
      <c r="N2682">
        <v>0.98822509153979599</v>
      </c>
      <c r="O2682">
        <v>0.98387096774193505</v>
      </c>
    </row>
    <row r="2683" spans="1:15">
      <c r="A2683">
        <v>2021</v>
      </c>
      <c r="B2683" t="s">
        <v>235</v>
      </c>
      <c r="C2683">
        <v>1.3000251774662701</v>
      </c>
      <c r="D2683" t="s">
        <v>229</v>
      </c>
      <c r="E2683">
        <v>794.31538343189095</v>
      </c>
      <c r="F2683">
        <v>1</v>
      </c>
      <c r="I2683" t="s">
        <v>229</v>
      </c>
      <c r="J2683">
        <v>1</v>
      </c>
      <c r="K2683">
        <v>4</v>
      </c>
      <c r="L2683">
        <v>9999</v>
      </c>
      <c r="M2683" t="s">
        <v>268</v>
      </c>
      <c r="N2683">
        <v>1.1774908460204301E-2</v>
      </c>
      <c r="O2683">
        <v>1.6129032258064498E-2</v>
      </c>
    </row>
    <row r="2684" spans="1:15">
      <c r="A2684">
        <v>2021</v>
      </c>
      <c r="B2684" t="s">
        <v>235</v>
      </c>
      <c r="C2684">
        <v>1.3000251774662701</v>
      </c>
      <c r="D2684" t="s">
        <v>227</v>
      </c>
      <c r="E2684">
        <v>58680.536460472496</v>
      </c>
      <c r="F2684">
        <v>63</v>
      </c>
      <c r="I2684" t="s">
        <v>229</v>
      </c>
      <c r="J2684">
        <v>1</v>
      </c>
      <c r="K2684">
        <v>5</v>
      </c>
      <c r="L2684">
        <v>9999</v>
      </c>
      <c r="M2684" t="s">
        <v>268</v>
      </c>
      <c r="N2684">
        <v>0.99482070835078096</v>
      </c>
      <c r="O2684">
        <v>0.984375</v>
      </c>
    </row>
    <row r="2685" spans="1:15">
      <c r="A2685">
        <v>2021</v>
      </c>
      <c r="B2685" t="s">
        <v>235</v>
      </c>
      <c r="C2685">
        <v>1.3000251774662701</v>
      </c>
      <c r="D2685" t="s">
        <v>229</v>
      </c>
      <c r="E2685">
        <v>305.505916704573</v>
      </c>
      <c r="F2685">
        <v>1</v>
      </c>
      <c r="I2685" t="s">
        <v>229</v>
      </c>
      <c r="J2685">
        <v>1</v>
      </c>
      <c r="K2685">
        <v>5</v>
      </c>
      <c r="L2685">
        <v>9999</v>
      </c>
      <c r="M2685" t="s">
        <v>268</v>
      </c>
      <c r="N2685">
        <v>5.1792916492187004E-3</v>
      </c>
      <c r="O2685">
        <v>1.5625E-2</v>
      </c>
    </row>
    <row r="2686" spans="1:15">
      <c r="A2686">
        <v>2021</v>
      </c>
      <c r="B2686" t="s">
        <v>235</v>
      </c>
      <c r="C2686">
        <v>1.3000251774662701</v>
      </c>
      <c r="D2686" t="s">
        <v>227</v>
      </c>
      <c r="E2686">
        <v>581236.05674445897</v>
      </c>
      <c r="F2686">
        <v>601</v>
      </c>
      <c r="I2686" t="s">
        <v>229</v>
      </c>
      <c r="J2686">
        <v>1</v>
      </c>
      <c r="K2686">
        <v>6</v>
      </c>
      <c r="L2686">
        <v>9999</v>
      </c>
      <c r="M2686" t="s">
        <v>268</v>
      </c>
      <c r="N2686">
        <v>0.986426856820107</v>
      </c>
      <c r="O2686">
        <v>0.97882736156351802</v>
      </c>
    </row>
    <row r="2687" spans="1:15">
      <c r="A2687">
        <v>2021</v>
      </c>
      <c r="B2687" t="s">
        <v>235</v>
      </c>
      <c r="C2687">
        <v>1.3000251774662701</v>
      </c>
      <c r="D2687" t="s">
        <v>229</v>
      </c>
      <c r="E2687">
        <v>7997.7548917724898</v>
      </c>
      <c r="F2687">
        <v>13</v>
      </c>
      <c r="I2687" t="s">
        <v>229</v>
      </c>
      <c r="J2687">
        <v>1</v>
      </c>
      <c r="K2687">
        <v>6</v>
      </c>
      <c r="L2687">
        <v>9999</v>
      </c>
      <c r="M2687" t="s">
        <v>268</v>
      </c>
      <c r="N2687">
        <v>1.3573143179892701E-2</v>
      </c>
      <c r="O2687">
        <v>2.1172638436482101E-2</v>
      </c>
    </row>
    <row r="2688" spans="1:15">
      <c r="A2688">
        <v>2021</v>
      </c>
      <c r="B2688" t="s">
        <v>235</v>
      </c>
      <c r="C2688">
        <v>1.3000251774662701</v>
      </c>
      <c r="D2688" t="s">
        <v>227</v>
      </c>
      <c r="E2688">
        <v>1057340.3774124</v>
      </c>
      <c r="F2688">
        <v>967</v>
      </c>
      <c r="I2688" t="s">
        <v>229</v>
      </c>
      <c r="J2688">
        <v>1</v>
      </c>
      <c r="K2688">
        <v>7</v>
      </c>
      <c r="L2688">
        <v>9999</v>
      </c>
      <c r="M2688" t="s">
        <v>268</v>
      </c>
      <c r="N2688">
        <v>0.99029337814061902</v>
      </c>
      <c r="O2688">
        <v>0.97973657548125603</v>
      </c>
    </row>
    <row r="2689" spans="1:15">
      <c r="A2689">
        <v>2021</v>
      </c>
      <c r="B2689" t="s">
        <v>235</v>
      </c>
      <c r="C2689">
        <v>1.3000251774662701</v>
      </c>
      <c r="D2689" t="s">
        <v>229</v>
      </c>
      <c r="E2689">
        <v>9061.1754869398992</v>
      </c>
      <c r="F2689">
        <v>18</v>
      </c>
      <c r="I2689" t="s">
        <v>229</v>
      </c>
      <c r="J2689">
        <v>1</v>
      </c>
      <c r="K2689">
        <v>7</v>
      </c>
      <c r="L2689">
        <v>9999</v>
      </c>
      <c r="M2689" t="s">
        <v>268</v>
      </c>
      <c r="N2689">
        <v>8.4865973858357802E-3</v>
      </c>
      <c r="O2689">
        <v>1.82370820668693E-2</v>
      </c>
    </row>
    <row r="2690" spans="1:15">
      <c r="A2690">
        <v>2021</v>
      </c>
      <c r="B2690" t="s">
        <v>235</v>
      </c>
      <c r="C2690">
        <v>1.3000251774662701</v>
      </c>
      <c r="D2690" t="s">
        <v>233</v>
      </c>
      <c r="E2690">
        <v>1302.6252278212</v>
      </c>
      <c r="F2690">
        <v>2</v>
      </c>
      <c r="I2690" t="s">
        <v>229</v>
      </c>
      <c r="J2690">
        <v>1</v>
      </c>
      <c r="K2690">
        <v>7</v>
      </c>
      <c r="L2690">
        <v>9999</v>
      </c>
      <c r="M2690" t="s">
        <v>268</v>
      </c>
      <c r="N2690">
        <v>1.22002447354483E-3</v>
      </c>
      <c r="O2690">
        <v>2.0263424518743699E-3</v>
      </c>
    </row>
    <row r="2691" spans="1:15">
      <c r="A2691">
        <v>2021</v>
      </c>
      <c r="B2691" t="s">
        <v>235</v>
      </c>
      <c r="C2691">
        <v>1.3000251774662701</v>
      </c>
      <c r="D2691" t="s">
        <v>227</v>
      </c>
      <c r="E2691">
        <v>399629.03957830899</v>
      </c>
      <c r="F2691">
        <v>385</v>
      </c>
      <c r="I2691" t="s">
        <v>229</v>
      </c>
      <c r="J2691">
        <v>1</v>
      </c>
      <c r="K2691">
        <v>8</v>
      </c>
      <c r="L2691">
        <v>9999</v>
      </c>
      <c r="M2691" t="s">
        <v>268</v>
      </c>
      <c r="N2691">
        <v>0.98792574833364399</v>
      </c>
      <c r="O2691">
        <v>0.97964376590330804</v>
      </c>
    </row>
    <row r="2692" spans="1:15">
      <c r="A2692">
        <v>2021</v>
      </c>
      <c r="B2692" t="s">
        <v>235</v>
      </c>
      <c r="C2692">
        <v>1.3000251774662701</v>
      </c>
      <c r="D2692" t="s">
        <v>229</v>
      </c>
      <c r="E2692">
        <v>4239.3821037175003</v>
      </c>
      <c r="F2692">
        <v>7</v>
      </c>
      <c r="I2692" t="s">
        <v>229</v>
      </c>
      <c r="J2692">
        <v>1</v>
      </c>
      <c r="K2692">
        <v>8</v>
      </c>
      <c r="L2692">
        <v>9999</v>
      </c>
      <c r="M2692" t="s">
        <v>268</v>
      </c>
      <c r="N2692">
        <v>1.0480206197494501E-2</v>
      </c>
      <c r="O2692">
        <v>1.7811704834605601E-2</v>
      </c>
    </row>
    <row r="2693" spans="1:15">
      <c r="A2693">
        <v>2021</v>
      </c>
      <c r="B2693" t="s">
        <v>235</v>
      </c>
      <c r="C2693">
        <v>1.3000251774662701</v>
      </c>
      <c r="D2693" t="s">
        <v>233</v>
      </c>
      <c r="E2693">
        <v>644.81248802327002</v>
      </c>
      <c r="F2693">
        <v>1</v>
      </c>
      <c r="I2693" t="s">
        <v>229</v>
      </c>
      <c r="J2693">
        <v>1</v>
      </c>
      <c r="K2693">
        <v>8</v>
      </c>
      <c r="L2693">
        <v>9999</v>
      </c>
      <c r="M2693" t="s">
        <v>268</v>
      </c>
      <c r="N2693">
        <v>1.5940454688614799E-3</v>
      </c>
      <c r="O2693">
        <v>2.5445292620865098E-3</v>
      </c>
    </row>
    <row r="2694" spans="1:15">
      <c r="A2694">
        <v>2021</v>
      </c>
      <c r="B2694" t="s">
        <v>235</v>
      </c>
      <c r="C2694">
        <v>1.3000251774662701</v>
      </c>
      <c r="D2694" t="s">
        <v>227</v>
      </c>
      <c r="E2694">
        <v>405359.55056057998</v>
      </c>
      <c r="F2694">
        <v>346</v>
      </c>
      <c r="I2694" t="s">
        <v>229</v>
      </c>
      <c r="J2694">
        <v>1</v>
      </c>
      <c r="K2694">
        <v>9</v>
      </c>
      <c r="L2694">
        <v>9999</v>
      </c>
      <c r="M2694" t="s">
        <v>268</v>
      </c>
      <c r="N2694">
        <v>0.98821340736796703</v>
      </c>
      <c r="O2694">
        <v>0.97740112994350303</v>
      </c>
    </row>
    <row r="2695" spans="1:15">
      <c r="A2695">
        <v>2021</v>
      </c>
      <c r="B2695" t="s">
        <v>235</v>
      </c>
      <c r="C2695">
        <v>1.3000251774662701</v>
      </c>
      <c r="D2695" t="s">
        <v>229</v>
      </c>
      <c r="E2695">
        <v>3727.1721837957898</v>
      </c>
      <c r="F2695">
        <v>6</v>
      </c>
      <c r="I2695" t="s">
        <v>229</v>
      </c>
      <c r="J2695">
        <v>1</v>
      </c>
      <c r="K2695">
        <v>9</v>
      </c>
      <c r="L2695">
        <v>9999</v>
      </c>
      <c r="M2695" t="s">
        <v>268</v>
      </c>
      <c r="N2695">
        <v>9.0863568367942002E-3</v>
      </c>
      <c r="O2695">
        <v>1.6949152542372899E-2</v>
      </c>
    </row>
    <row r="2696" spans="1:15">
      <c r="A2696">
        <v>2021</v>
      </c>
      <c r="B2696" t="s">
        <v>235</v>
      </c>
      <c r="C2696">
        <v>1.3000251774662701</v>
      </c>
      <c r="D2696" t="s">
        <v>233</v>
      </c>
      <c r="E2696">
        <v>1107.62145120126</v>
      </c>
      <c r="F2696">
        <v>2</v>
      </c>
      <c r="I2696" t="s">
        <v>229</v>
      </c>
      <c r="J2696">
        <v>1</v>
      </c>
      <c r="K2696">
        <v>9</v>
      </c>
      <c r="L2696">
        <v>9999</v>
      </c>
      <c r="M2696" t="s">
        <v>268</v>
      </c>
      <c r="N2696">
        <v>2.7002357952384602E-3</v>
      </c>
      <c r="O2696">
        <v>5.6497175141242903E-3</v>
      </c>
    </row>
    <row r="2697" spans="1:15">
      <c r="A2697">
        <v>2021</v>
      </c>
      <c r="B2697" t="s">
        <v>235</v>
      </c>
      <c r="C2697">
        <v>1.3000251774662701</v>
      </c>
      <c r="D2697" t="s">
        <v>227</v>
      </c>
      <c r="E2697">
        <v>278854.10054133699</v>
      </c>
      <c r="F2697">
        <v>278</v>
      </c>
      <c r="I2697" t="s">
        <v>229</v>
      </c>
      <c r="J2697">
        <v>1</v>
      </c>
      <c r="K2697">
        <v>10</v>
      </c>
      <c r="L2697">
        <v>9999</v>
      </c>
      <c r="M2697" t="s">
        <v>268</v>
      </c>
      <c r="N2697">
        <v>0.99093143369275005</v>
      </c>
      <c r="O2697">
        <v>0.97887323943661997</v>
      </c>
    </row>
    <row r="2698" spans="1:15">
      <c r="A2698">
        <v>2021</v>
      </c>
      <c r="B2698" t="s">
        <v>235</v>
      </c>
      <c r="C2698">
        <v>1.3000251774662701</v>
      </c>
      <c r="D2698" t="s">
        <v>229</v>
      </c>
      <c r="E2698">
        <v>2551.9494233662899</v>
      </c>
      <c r="F2698">
        <v>6</v>
      </c>
      <c r="I2698" t="s">
        <v>229</v>
      </c>
      <c r="J2698">
        <v>1</v>
      </c>
      <c r="K2698">
        <v>10</v>
      </c>
      <c r="L2698">
        <v>9999</v>
      </c>
      <c r="M2698" t="s">
        <v>268</v>
      </c>
      <c r="N2698">
        <v>9.0685663072502306E-3</v>
      </c>
      <c r="O2698">
        <v>2.1126760563380299E-2</v>
      </c>
    </row>
    <row r="2699" spans="1:15">
      <c r="A2699">
        <v>2021</v>
      </c>
      <c r="B2699" t="s">
        <v>235</v>
      </c>
      <c r="C2699">
        <v>1.3000251774662701</v>
      </c>
      <c r="D2699" t="s">
        <v>227</v>
      </c>
      <c r="E2699">
        <v>278035.08467953402</v>
      </c>
      <c r="F2699">
        <v>291</v>
      </c>
      <c r="I2699" t="s">
        <v>229</v>
      </c>
      <c r="J2699">
        <v>1</v>
      </c>
      <c r="K2699">
        <v>11</v>
      </c>
      <c r="L2699">
        <v>9999</v>
      </c>
      <c r="M2699" t="s">
        <v>268</v>
      </c>
      <c r="N2699">
        <v>0.98108646188851001</v>
      </c>
      <c r="O2699">
        <v>0.96039603960396003</v>
      </c>
    </row>
    <row r="2700" spans="1:15">
      <c r="A2700">
        <v>2021</v>
      </c>
      <c r="B2700" t="s">
        <v>235</v>
      </c>
      <c r="C2700">
        <v>1.3000251774662701</v>
      </c>
      <c r="D2700" t="s">
        <v>229</v>
      </c>
      <c r="E2700">
        <v>5360.0038066934303</v>
      </c>
      <c r="F2700">
        <v>12</v>
      </c>
      <c r="I2700" t="s">
        <v>229</v>
      </c>
      <c r="J2700">
        <v>1</v>
      </c>
      <c r="K2700">
        <v>11</v>
      </c>
      <c r="L2700">
        <v>9999</v>
      </c>
      <c r="M2700" t="s">
        <v>268</v>
      </c>
      <c r="N2700">
        <v>1.89135381114903E-2</v>
      </c>
      <c r="O2700">
        <v>3.9603960396039598E-2</v>
      </c>
    </row>
    <row r="2701" spans="1:15">
      <c r="A2701">
        <v>2021</v>
      </c>
      <c r="B2701" t="s">
        <v>235</v>
      </c>
      <c r="C2701">
        <v>1.3000251774662701</v>
      </c>
      <c r="D2701" t="s">
        <v>227</v>
      </c>
      <c r="E2701">
        <v>104511.624066868</v>
      </c>
      <c r="F2701">
        <v>112</v>
      </c>
      <c r="I2701" t="s">
        <v>229</v>
      </c>
      <c r="J2701">
        <v>1</v>
      </c>
      <c r="K2701">
        <v>12</v>
      </c>
      <c r="L2701">
        <v>9999</v>
      </c>
      <c r="M2701" t="s">
        <v>268</v>
      </c>
      <c r="N2701">
        <v>0.98624759240857296</v>
      </c>
      <c r="O2701">
        <v>0.98245614035087703</v>
      </c>
    </row>
    <row r="2702" spans="1:15">
      <c r="A2702">
        <v>2021</v>
      </c>
      <c r="B2702" t="s">
        <v>235</v>
      </c>
      <c r="C2702">
        <v>1.3000251774662701</v>
      </c>
      <c r="D2702" t="s">
        <v>229</v>
      </c>
      <c r="E2702">
        <v>1457.3282239396899</v>
      </c>
      <c r="F2702">
        <v>2</v>
      </c>
      <c r="I2702" t="s">
        <v>229</v>
      </c>
      <c r="J2702">
        <v>1</v>
      </c>
      <c r="K2702">
        <v>12</v>
      </c>
      <c r="L2702">
        <v>9999</v>
      </c>
      <c r="M2702" t="s">
        <v>268</v>
      </c>
      <c r="N2702">
        <v>1.3752407591427099E-2</v>
      </c>
      <c r="O2702">
        <v>1.7543859649122799E-2</v>
      </c>
    </row>
    <row r="2703" spans="1:15">
      <c r="A2703">
        <v>2021</v>
      </c>
      <c r="B2703" t="s">
        <v>235</v>
      </c>
      <c r="C2703">
        <v>1.3000251774662701</v>
      </c>
      <c r="D2703" t="s">
        <v>227</v>
      </c>
      <c r="E2703">
        <v>526627.19913981098</v>
      </c>
      <c r="F2703">
        <v>573</v>
      </c>
      <c r="I2703" t="s">
        <v>229</v>
      </c>
      <c r="J2703">
        <v>1</v>
      </c>
      <c r="K2703">
        <v>13</v>
      </c>
      <c r="L2703">
        <v>9999</v>
      </c>
      <c r="M2703" t="s">
        <v>268</v>
      </c>
      <c r="N2703">
        <v>0.99365672740117095</v>
      </c>
      <c r="O2703">
        <v>0.98793103448275899</v>
      </c>
    </row>
    <row r="2704" spans="1:15">
      <c r="A2704">
        <v>2021</v>
      </c>
      <c r="B2704" t="s">
        <v>235</v>
      </c>
      <c r="C2704">
        <v>1.3000251774662701</v>
      </c>
      <c r="D2704" t="s">
        <v>229</v>
      </c>
      <c r="E2704">
        <v>1947.4377158444699</v>
      </c>
      <c r="F2704">
        <v>5</v>
      </c>
      <c r="I2704" t="s">
        <v>229</v>
      </c>
      <c r="J2704">
        <v>1</v>
      </c>
      <c r="K2704">
        <v>13</v>
      </c>
      <c r="L2704">
        <v>9999</v>
      </c>
      <c r="M2704" t="s">
        <v>268</v>
      </c>
      <c r="N2704">
        <v>3.67448660210559E-3</v>
      </c>
      <c r="O2704">
        <v>8.6206896551724102E-3</v>
      </c>
    </row>
    <row r="2705" spans="1:15">
      <c r="A2705">
        <v>2021</v>
      </c>
      <c r="B2705" t="s">
        <v>235</v>
      </c>
      <c r="C2705">
        <v>1.3000251774662701</v>
      </c>
      <c r="D2705" t="s">
        <v>233</v>
      </c>
      <c r="E2705">
        <v>1414.4273930833001</v>
      </c>
      <c r="F2705">
        <v>2</v>
      </c>
      <c r="I2705" t="s">
        <v>229</v>
      </c>
      <c r="J2705">
        <v>1</v>
      </c>
      <c r="K2705">
        <v>13</v>
      </c>
      <c r="L2705">
        <v>9999</v>
      </c>
      <c r="M2705" t="s">
        <v>268</v>
      </c>
      <c r="N2705">
        <v>2.6687859967228899E-3</v>
      </c>
      <c r="O2705">
        <v>3.4482758620689698E-3</v>
      </c>
    </row>
    <row r="2706" spans="1:15">
      <c r="A2706">
        <v>2021</v>
      </c>
      <c r="B2706" t="s">
        <v>235</v>
      </c>
      <c r="C2706">
        <v>1.3000251774662701</v>
      </c>
      <c r="D2706" t="s">
        <v>227</v>
      </c>
      <c r="E2706">
        <v>354541.56637342402</v>
      </c>
      <c r="F2706">
        <v>355</v>
      </c>
      <c r="I2706" t="s">
        <v>229</v>
      </c>
      <c r="J2706">
        <v>1</v>
      </c>
      <c r="K2706">
        <v>14</v>
      </c>
      <c r="L2706">
        <v>9999</v>
      </c>
      <c r="M2706" t="s">
        <v>268</v>
      </c>
      <c r="N2706">
        <v>0.98713233963384195</v>
      </c>
      <c r="O2706">
        <v>0.97527472527472503</v>
      </c>
    </row>
    <row r="2707" spans="1:15">
      <c r="A2707">
        <v>2021</v>
      </c>
      <c r="B2707" t="s">
        <v>235</v>
      </c>
      <c r="C2707">
        <v>1.3000251774662701</v>
      </c>
      <c r="D2707" t="s">
        <v>229</v>
      </c>
      <c r="E2707">
        <v>3785.6733167817802</v>
      </c>
      <c r="F2707">
        <v>8</v>
      </c>
      <c r="I2707" t="s">
        <v>229</v>
      </c>
      <c r="J2707">
        <v>1</v>
      </c>
      <c r="K2707">
        <v>14</v>
      </c>
      <c r="L2707">
        <v>9999</v>
      </c>
      <c r="M2707" t="s">
        <v>268</v>
      </c>
      <c r="N2707">
        <v>1.0540260755626699E-2</v>
      </c>
      <c r="O2707">
        <v>2.1978021978022001E-2</v>
      </c>
    </row>
    <row r="2708" spans="1:15">
      <c r="A2708">
        <v>2021</v>
      </c>
      <c r="B2708" t="s">
        <v>235</v>
      </c>
      <c r="C2708">
        <v>1.3000251774662701</v>
      </c>
      <c r="D2708" t="s">
        <v>233</v>
      </c>
      <c r="E2708">
        <v>835.91618911081105</v>
      </c>
      <c r="F2708">
        <v>1</v>
      </c>
      <c r="I2708" t="s">
        <v>229</v>
      </c>
      <c r="J2708">
        <v>1</v>
      </c>
      <c r="K2708">
        <v>14</v>
      </c>
      <c r="L2708">
        <v>9999</v>
      </c>
      <c r="M2708" t="s">
        <v>268</v>
      </c>
      <c r="N2708">
        <v>2.3273996105315701E-3</v>
      </c>
      <c r="O2708">
        <v>2.7472527472527501E-3</v>
      </c>
    </row>
    <row r="2709" spans="1:15">
      <c r="A2709">
        <v>2021</v>
      </c>
      <c r="B2709" t="s">
        <v>235</v>
      </c>
      <c r="C2709">
        <v>1.3000251774662701</v>
      </c>
      <c r="D2709" t="s">
        <v>227</v>
      </c>
      <c r="E2709">
        <v>501694.01626118599</v>
      </c>
      <c r="F2709">
        <v>542</v>
      </c>
      <c r="I2709" t="s">
        <v>229</v>
      </c>
      <c r="J2709">
        <v>1</v>
      </c>
      <c r="K2709">
        <v>15</v>
      </c>
      <c r="L2709">
        <v>9999</v>
      </c>
      <c r="M2709" t="s">
        <v>268</v>
      </c>
      <c r="N2709">
        <v>0.99236270221481604</v>
      </c>
      <c r="O2709">
        <v>0.97657657657657704</v>
      </c>
    </row>
    <row r="2710" spans="1:15">
      <c r="A2710">
        <v>2021</v>
      </c>
      <c r="B2710" t="s">
        <v>235</v>
      </c>
      <c r="C2710">
        <v>1.3000251774662701</v>
      </c>
      <c r="D2710" t="s">
        <v>229</v>
      </c>
      <c r="E2710">
        <v>3393.0657131869598</v>
      </c>
      <c r="F2710">
        <v>11</v>
      </c>
      <c r="I2710" t="s">
        <v>229</v>
      </c>
      <c r="J2710">
        <v>1</v>
      </c>
      <c r="K2710">
        <v>15</v>
      </c>
      <c r="L2710">
        <v>9999</v>
      </c>
      <c r="M2710" t="s">
        <v>268</v>
      </c>
      <c r="N2710">
        <v>6.7115647203129002E-3</v>
      </c>
      <c r="O2710">
        <v>1.9819819819819801E-2</v>
      </c>
    </row>
    <row r="2711" spans="1:15">
      <c r="A2711">
        <v>2021</v>
      </c>
      <c r="B2711" t="s">
        <v>235</v>
      </c>
      <c r="C2711">
        <v>1.3000251774662701</v>
      </c>
      <c r="D2711" t="s">
        <v>233</v>
      </c>
      <c r="E2711">
        <v>468.009063887857</v>
      </c>
      <c r="F2711">
        <v>2</v>
      </c>
      <c r="I2711" t="s">
        <v>229</v>
      </c>
      <c r="J2711">
        <v>1</v>
      </c>
      <c r="K2711">
        <v>15</v>
      </c>
      <c r="L2711">
        <v>9999</v>
      </c>
      <c r="M2711" t="s">
        <v>268</v>
      </c>
      <c r="N2711">
        <v>9.2573306487074396E-4</v>
      </c>
      <c r="O2711">
        <v>3.6036036036036002E-3</v>
      </c>
    </row>
    <row r="2712" spans="1:15">
      <c r="A2712">
        <v>2021</v>
      </c>
      <c r="B2712" t="s">
        <v>235</v>
      </c>
      <c r="C2712">
        <v>1.3000251774662701</v>
      </c>
      <c r="D2712" t="s">
        <v>227</v>
      </c>
      <c r="E2712">
        <v>865512.56230100803</v>
      </c>
      <c r="F2712">
        <v>970</v>
      </c>
      <c r="I2712" t="s">
        <v>229</v>
      </c>
      <c r="J2712">
        <v>1</v>
      </c>
      <c r="K2712">
        <v>16</v>
      </c>
      <c r="L2712">
        <v>9999</v>
      </c>
      <c r="M2712" t="s">
        <v>268</v>
      </c>
      <c r="N2712">
        <v>0.99169129388212296</v>
      </c>
      <c r="O2712">
        <v>0.97979797979798</v>
      </c>
    </row>
    <row r="2713" spans="1:15">
      <c r="A2713">
        <v>2021</v>
      </c>
      <c r="B2713" t="s">
        <v>235</v>
      </c>
      <c r="C2713">
        <v>1.3000251774662701</v>
      </c>
      <c r="D2713" t="s">
        <v>229</v>
      </c>
      <c r="E2713">
        <v>6982.43522817133</v>
      </c>
      <c r="F2713">
        <v>19</v>
      </c>
      <c r="I2713" t="s">
        <v>229</v>
      </c>
      <c r="J2713">
        <v>1</v>
      </c>
      <c r="K2713">
        <v>16</v>
      </c>
      <c r="L2713">
        <v>9999</v>
      </c>
      <c r="M2713" t="s">
        <v>268</v>
      </c>
      <c r="N2713">
        <v>8.0003694082318496E-3</v>
      </c>
      <c r="O2713">
        <v>1.9191919191919201E-2</v>
      </c>
    </row>
    <row r="2714" spans="1:15">
      <c r="A2714">
        <v>2021</v>
      </c>
      <c r="B2714" t="s">
        <v>235</v>
      </c>
      <c r="C2714">
        <v>1.3000251774662701</v>
      </c>
      <c r="D2714" t="s">
        <v>233</v>
      </c>
      <c r="E2714">
        <v>269.10521173551803</v>
      </c>
      <c r="F2714">
        <v>1</v>
      </c>
      <c r="I2714" t="s">
        <v>229</v>
      </c>
      <c r="J2714">
        <v>1</v>
      </c>
      <c r="K2714">
        <v>16</v>
      </c>
      <c r="L2714">
        <v>9999</v>
      </c>
      <c r="M2714" t="s">
        <v>268</v>
      </c>
      <c r="N2714">
        <v>3.0833670964513002E-4</v>
      </c>
      <c r="O2714">
        <v>1.0101010101010101E-3</v>
      </c>
    </row>
    <row r="2715" spans="1:15">
      <c r="A2715">
        <v>2021</v>
      </c>
      <c r="B2715" t="s">
        <v>235</v>
      </c>
      <c r="C2715">
        <v>1.3000251774662701</v>
      </c>
      <c r="D2715" t="s">
        <v>227</v>
      </c>
      <c r="E2715">
        <v>1141933.0157101301</v>
      </c>
      <c r="F2715">
        <v>1184</v>
      </c>
      <c r="I2715" t="s">
        <v>229</v>
      </c>
      <c r="J2715">
        <v>1</v>
      </c>
      <c r="K2715">
        <v>17</v>
      </c>
      <c r="L2715">
        <v>9999</v>
      </c>
      <c r="M2715" t="s">
        <v>268</v>
      </c>
      <c r="N2715">
        <v>0.98988024201773095</v>
      </c>
      <c r="O2715">
        <v>0.977704376548307</v>
      </c>
    </row>
    <row r="2716" spans="1:15">
      <c r="A2716">
        <v>2021</v>
      </c>
      <c r="B2716" t="s">
        <v>235</v>
      </c>
      <c r="C2716">
        <v>1.3000251774662701</v>
      </c>
      <c r="D2716" t="s">
        <v>229</v>
      </c>
      <c r="E2716">
        <v>9707.2880001406302</v>
      </c>
      <c r="F2716">
        <v>24</v>
      </c>
      <c r="I2716" t="s">
        <v>229</v>
      </c>
      <c r="J2716">
        <v>1</v>
      </c>
      <c r="K2716">
        <v>17</v>
      </c>
      <c r="L2716">
        <v>9999</v>
      </c>
      <c r="M2716" t="s">
        <v>268</v>
      </c>
      <c r="N2716">
        <v>8.4147252620938393E-3</v>
      </c>
      <c r="O2716">
        <v>1.9818331957060301E-2</v>
      </c>
    </row>
    <row r="2717" spans="1:15">
      <c r="A2717">
        <v>2021</v>
      </c>
      <c r="B2717" t="s">
        <v>235</v>
      </c>
      <c r="C2717">
        <v>1.3000251774662701</v>
      </c>
      <c r="D2717" t="s">
        <v>231</v>
      </c>
      <c r="E2717">
        <v>845.016365353075</v>
      </c>
      <c r="F2717">
        <v>1</v>
      </c>
      <c r="I2717" t="s">
        <v>229</v>
      </c>
      <c r="J2717">
        <v>1</v>
      </c>
      <c r="K2717">
        <v>17</v>
      </c>
      <c r="L2717">
        <v>9999</v>
      </c>
      <c r="M2717" t="s">
        <v>268</v>
      </c>
      <c r="N2717">
        <v>7.3249918579898195E-4</v>
      </c>
      <c r="O2717">
        <v>8.25763831544178E-4</v>
      </c>
    </row>
    <row r="2718" spans="1:15">
      <c r="A2718">
        <v>2021</v>
      </c>
      <c r="B2718" t="s">
        <v>235</v>
      </c>
      <c r="C2718">
        <v>1.3000251774662701</v>
      </c>
      <c r="D2718" t="s">
        <v>233</v>
      </c>
      <c r="E2718">
        <v>1121.9217281533899</v>
      </c>
      <c r="F2718">
        <v>2</v>
      </c>
      <c r="I2718" t="s">
        <v>229</v>
      </c>
      <c r="J2718">
        <v>1</v>
      </c>
      <c r="K2718">
        <v>17</v>
      </c>
      <c r="L2718">
        <v>9999</v>
      </c>
      <c r="M2718" t="s">
        <v>268</v>
      </c>
      <c r="N2718">
        <v>9.72533534376187E-4</v>
      </c>
      <c r="O2718">
        <v>1.6515276630883599E-3</v>
      </c>
    </row>
    <row r="2719" spans="1:15">
      <c r="A2719">
        <v>2021</v>
      </c>
      <c r="B2719" t="s">
        <v>235</v>
      </c>
      <c r="C2719">
        <v>1.3000251774662701</v>
      </c>
      <c r="D2719" t="s">
        <v>227</v>
      </c>
      <c r="E2719">
        <v>206276.29493375</v>
      </c>
      <c r="F2719">
        <v>199</v>
      </c>
      <c r="I2719" t="s">
        <v>229</v>
      </c>
      <c r="J2719">
        <v>1</v>
      </c>
      <c r="K2719">
        <v>18</v>
      </c>
      <c r="L2719">
        <v>9999</v>
      </c>
      <c r="M2719" t="s">
        <v>268</v>
      </c>
      <c r="N2719">
        <v>0.99239462870652395</v>
      </c>
      <c r="O2719">
        <v>0.98514851485148502</v>
      </c>
    </row>
    <row r="2720" spans="1:15">
      <c r="A2720">
        <v>2021</v>
      </c>
      <c r="B2720" t="s">
        <v>235</v>
      </c>
      <c r="C2720">
        <v>1.3000251774662701</v>
      </c>
      <c r="D2720" t="s">
        <v>229</v>
      </c>
      <c r="E2720">
        <v>1580.83061579898</v>
      </c>
      <c r="F2720">
        <v>3</v>
      </c>
      <c r="I2720" t="s">
        <v>229</v>
      </c>
      <c r="J2720">
        <v>1</v>
      </c>
      <c r="K2720">
        <v>18</v>
      </c>
      <c r="L2720">
        <v>9999</v>
      </c>
      <c r="M2720" t="s">
        <v>268</v>
      </c>
      <c r="N2720">
        <v>7.6053712934760201E-3</v>
      </c>
      <c r="O2720">
        <v>1.4851485148514899E-2</v>
      </c>
    </row>
    <row r="2721" spans="1:15">
      <c r="A2721">
        <v>2021</v>
      </c>
      <c r="B2721" t="s">
        <v>235</v>
      </c>
      <c r="C2721">
        <v>1.3000251774662701</v>
      </c>
      <c r="D2721" t="s">
        <v>227</v>
      </c>
      <c r="E2721">
        <v>264206.71686682501</v>
      </c>
      <c r="F2721">
        <v>271</v>
      </c>
      <c r="I2721" t="s">
        <v>229</v>
      </c>
      <c r="J2721">
        <v>1</v>
      </c>
      <c r="K2721">
        <v>19</v>
      </c>
      <c r="L2721">
        <v>9999</v>
      </c>
      <c r="M2721" t="s">
        <v>268</v>
      </c>
      <c r="N2721">
        <v>0.98795391570657698</v>
      </c>
      <c r="O2721">
        <v>0.978339350180505</v>
      </c>
    </row>
    <row r="2722" spans="1:15">
      <c r="A2722">
        <v>2021</v>
      </c>
      <c r="B2722" t="s">
        <v>235</v>
      </c>
      <c r="C2722">
        <v>1.3000251774662701</v>
      </c>
      <c r="D2722" t="s">
        <v>229</v>
      </c>
      <c r="E2722">
        <v>2473.9479127183099</v>
      </c>
      <c r="F2722">
        <v>5</v>
      </c>
      <c r="I2722" t="s">
        <v>229</v>
      </c>
      <c r="J2722">
        <v>1</v>
      </c>
      <c r="K2722">
        <v>19</v>
      </c>
      <c r="L2722">
        <v>9999</v>
      </c>
      <c r="M2722" t="s">
        <v>268</v>
      </c>
      <c r="N2722">
        <v>9.2508871712605103E-3</v>
      </c>
      <c r="O2722">
        <v>1.8050541516245501E-2</v>
      </c>
    </row>
    <row r="2723" spans="1:15">
      <c r="A2723">
        <v>2021</v>
      </c>
      <c r="B2723" t="s">
        <v>235</v>
      </c>
      <c r="C2723">
        <v>1.3000251774662701</v>
      </c>
      <c r="D2723" t="s">
        <v>233</v>
      </c>
      <c r="E2723">
        <v>747.51447704310499</v>
      </c>
      <c r="F2723">
        <v>1</v>
      </c>
      <c r="I2723" t="s">
        <v>229</v>
      </c>
      <c r="J2723">
        <v>1</v>
      </c>
      <c r="K2723">
        <v>19</v>
      </c>
      <c r="L2723">
        <v>9999</v>
      </c>
      <c r="M2723" t="s">
        <v>268</v>
      </c>
      <c r="N2723">
        <v>2.79519712216227E-3</v>
      </c>
      <c r="O2723">
        <v>3.6101083032491002E-3</v>
      </c>
    </row>
    <row r="2724" spans="1:15">
      <c r="A2724">
        <v>2021</v>
      </c>
      <c r="B2724" t="s">
        <v>235</v>
      </c>
      <c r="C2724">
        <v>1.3000251774662701</v>
      </c>
      <c r="D2724" t="s">
        <v>227</v>
      </c>
      <c r="E2724">
        <v>14595.3826674138</v>
      </c>
      <c r="F2724">
        <v>16</v>
      </c>
      <c r="I2724" t="s">
        <v>229</v>
      </c>
      <c r="J2724">
        <v>1</v>
      </c>
      <c r="K2724">
        <v>20</v>
      </c>
      <c r="L2724">
        <v>9999</v>
      </c>
      <c r="M2724" t="s">
        <v>268</v>
      </c>
      <c r="N2724">
        <v>1</v>
      </c>
      <c r="O2724">
        <v>1</v>
      </c>
    </row>
    <row r="2725" spans="1:15">
      <c r="A2725">
        <v>2021</v>
      </c>
      <c r="B2725" t="s">
        <v>235</v>
      </c>
      <c r="C2725">
        <v>1.3000251774662701</v>
      </c>
      <c r="D2725" t="s">
        <v>227</v>
      </c>
      <c r="E2725">
        <v>11462.3219897201</v>
      </c>
      <c r="F2725">
        <v>12</v>
      </c>
      <c r="I2725" t="s">
        <v>229</v>
      </c>
      <c r="J2725">
        <v>1</v>
      </c>
      <c r="K2725">
        <v>21</v>
      </c>
      <c r="L2725">
        <v>9999</v>
      </c>
      <c r="M2725" t="s">
        <v>268</v>
      </c>
      <c r="N2725">
        <v>0.96035290273390705</v>
      </c>
      <c r="O2725">
        <v>0.92307692307692302</v>
      </c>
    </row>
    <row r="2726" spans="1:15">
      <c r="A2726">
        <v>2021</v>
      </c>
      <c r="B2726" t="s">
        <v>235</v>
      </c>
      <c r="C2726">
        <v>1.3000251774662701</v>
      </c>
      <c r="D2726" t="s">
        <v>233</v>
      </c>
      <c r="E2726">
        <v>473.20916459772201</v>
      </c>
      <c r="F2726">
        <v>1</v>
      </c>
      <c r="I2726" t="s">
        <v>229</v>
      </c>
      <c r="J2726">
        <v>1</v>
      </c>
      <c r="K2726">
        <v>21</v>
      </c>
      <c r="L2726">
        <v>9999</v>
      </c>
      <c r="M2726" t="s">
        <v>268</v>
      </c>
      <c r="N2726">
        <v>3.9647097266093001E-2</v>
      </c>
      <c r="O2726">
        <v>7.69230769230769E-2</v>
      </c>
    </row>
    <row r="2727" spans="1:15">
      <c r="A2727">
        <v>2021</v>
      </c>
      <c r="B2727" t="s">
        <v>227</v>
      </c>
      <c r="D2727" t="s">
        <v>227</v>
      </c>
      <c r="F2727">
        <v>328</v>
      </c>
      <c r="I2727" t="s">
        <v>229</v>
      </c>
      <c r="J2727">
        <v>2</v>
      </c>
      <c r="K2727">
        <v>-9</v>
      </c>
      <c r="L2727">
        <v>9999</v>
      </c>
      <c r="M2727" t="s">
        <v>268</v>
      </c>
      <c r="O2727">
        <v>1</v>
      </c>
    </row>
    <row r="2728" spans="1:15">
      <c r="A2728">
        <v>2021</v>
      </c>
      <c r="B2728" t="s">
        <v>227</v>
      </c>
      <c r="D2728" t="s">
        <v>227</v>
      </c>
      <c r="F2728">
        <v>3006</v>
      </c>
      <c r="I2728" t="s">
        <v>229</v>
      </c>
      <c r="J2728">
        <v>3</v>
      </c>
      <c r="K2728">
        <v>-9</v>
      </c>
      <c r="L2728">
        <v>9999</v>
      </c>
      <c r="M2728" t="s">
        <v>268</v>
      </c>
      <c r="O2728">
        <v>1</v>
      </c>
    </row>
    <row r="2729" spans="1:15">
      <c r="A2729">
        <v>2021</v>
      </c>
      <c r="B2729" t="s">
        <v>227</v>
      </c>
      <c r="D2729" t="s">
        <v>227</v>
      </c>
      <c r="F2729">
        <v>2</v>
      </c>
      <c r="I2729" t="s">
        <v>229</v>
      </c>
      <c r="J2729">
        <v>3</v>
      </c>
      <c r="K2729">
        <v>3</v>
      </c>
      <c r="L2729">
        <v>9999</v>
      </c>
      <c r="M2729" t="s">
        <v>268</v>
      </c>
      <c r="O2729">
        <v>1</v>
      </c>
    </row>
    <row r="2730" spans="1:15">
      <c r="A2730">
        <v>2021</v>
      </c>
      <c r="B2730" t="s">
        <v>227</v>
      </c>
      <c r="D2730" t="s">
        <v>227</v>
      </c>
      <c r="F2730">
        <v>2</v>
      </c>
      <c r="I2730" t="s">
        <v>229</v>
      </c>
      <c r="J2730">
        <v>3</v>
      </c>
      <c r="K2730">
        <v>7</v>
      </c>
      <c r="L2730">
        <v>9999</v>
      </c>
      <c r="M2730" t="s">
        <v>268</v>
      </c>
      <c r="O2730">
        <v>1</v>
      </c>
    </row>
    <row r="2731" spans="1:15">
      <c r="A2731">
        <v>2021</v>
      </c>
      <c r="B2731" t="s">
        <v>227</v>
      </c>
      <c r="D2731" t="s">
        <v>227</v>
      </c>
      <c r="F2731">
        <v>1</v>
      </c>
      <c r="I2731" t="s">
        <v>229</v>
      </c>
      <c r="J2731">
        <v>3</v>
      </c>
      <c r="K2731">
        <v>8</v>
      </c>
      <c r="L2731">
        <v>9999</v>
      </c>
      <c r="M2731" t="s">
        <v>268</v>
      </c>
      <c r="O2731">
        <v>1</v>
      </c>
    </row>
    <row r="2732" spans="1:15">
      <c r="A2732">
        <v>2021</v>
      </c>
      <c r="B2732" t="s">
        <v>227</v>
      </c>
      <c r="D2732" t="s">
        <v>227</v>
      </c>
      <c r="F2732">
        <v>2</v>
      </c>
      <c r="I2732" t="s">
        <v>229</v>
      </c>
      <c r="J2732">
        <v>3</v>
      </c>
      <c r="K2732">
        <v>11</v>
      </c>
      <c r="L2732">
        <v>9999</v>
      </c>
      <c r="M2732" t="s">
        <v>268</v>
      </c>
      <c r="O2732">
        <v>1</v>
      </c>
    </row>
    <row r="2733" spans="1:15">
      <c r="A2733">
        <v>2021</v>
      </c>
      <c r="B2733" t="s">
        <v>227</v>
      </c>
      <c r="D2733" t="s">
        <v>227</v>
      </c>
      <c r="F2733">
        <v>1</v>
      </c>
      <c r="I2733" t="s">
        <v>229</v>
      </c>
      <c r="J2733">
        <v>3</v>
      </c>
      <c r="K2733">
        <v>13</v>
      </c>
      <c r="L2733">
        <v>9999</v>
      </c>
      <c r="M2733" t="s">
        <v>268</v>
      </c>
      <c r="O2733">
        <v>1</v>
      </c>
    </row>
    <row r="2734" spans="1:15">
      <c r="A2734">
        <v>2021</v>
      </c>
      <c r="B2734" t="s">
        <v>227</v>
      </c>
      <c r="D2734" t="s">
        <v>227</v>
      </c>
      <c r="F2734">
        <v>1</v>
      </c>
      <c r="I2734" t="s">
        <v>229</v>
      </c>
      <c r="J2734">
        <v>3</v>
      </c>
      <c r="K2734">
        <v>14</v>
      </c>
      <c r="L2734">
        <v>9999</v>
      </c>
      <c r="M2734" t="s">
        <v>268</v>
      </c>
      <c r="O2734">
        <v>1</v>
      </c>
    </row>
    <row r="2735" spans="1:15">
      <c r="A2735">
        <v>2021</v>
      </c>
      <c r="B2735" t="s">
        <v>227</v>
      </c>
      <c r="D2735" t="s">
        <v>227</v>
      </c>
      <c r="F2735">
        <v>1</v>
      </c>
      <c r="I2735" t="s">
        <v>229</v>
      </c>
      <c r="J2735">
        <v>3</v>
      </c>
      <c r="K2735">
        <v>15</v>
      </c>
      <c r="L2735">
        <v>9999</v>
      </c>
      <c r="M2735" t="s">
        <v>268</v>
      </c>
      <c r="O2735">
        <v>1</v>
      </c>
    </row>
    <row r="2736" spans="1:15">
      <c r="A2736">
        <v>2021</v>
      </c>
      <c r="B2736" t="s">
        <v>227</v>
      </c>
      <c r="D2736" t="s">
        <v>227</v>
      </c>
      <c r="F2736">
        <v>3</v>
      </c>
      <c r="I2736" t="s">
        <v>229</v>
      </c>
      <c r="J2736">
        <v>3</v>
      </c>
      <c r="K2736">
        <v>16</v>
      </c>
      <c r="L2736">
        <v>9999</v>
      </c>
      <c r="M2736" t="s">
        <v>268</v>
      </c>
      <c r="O2736">
        <v>1</v>
      </c>
    </row>
    <row r="2737" spans="1:15">
      <c r="A2737">
        <v>2021</v>
      </c>
      <c r="B2737" t="s">
        <v>227</v>
      </c>
      <c r="D2737" t="s">
        <v>227</v>
      </c>
      <c r="F2737">
        <v>2</v>
      </c>
      <c r="I2737" t="s">
        <v>229</v>
      </c>
      <c r="J2737">
        <v>3</v>
      </c>
      <c r="K2737">
        <v>17</v>
      </c>
      <c r="L2737">
        <v>9999</v>
      </c>
      <c r="M2737" t="s">
        <v>268</v>
      </c>
      <c r="O2737">
        <v>1</v>
      </c>
    </row>
    <row r="2738" spans="1:15">
      <c r="A2738">
        <v>2021</v>
      </c>
      <c r="B2738" t="s">
        <v>227</v>
      </c>
      <c r="D2738" t="s">
        <v>227</v>
      </c>
      <c r="F2738">
        <v>1</v>
      </c>
      <c r="I2738" t="s">
        <v>229</v>
      </c>
      <c r="J2738">
        <v>3</v>
      </c>
      <c r="K2738">
        <v>18</v>
      </c>
      <c r="L2738">
        <v>9999</v>
      </c>
      <c r="M2738" t="s">
        <v>268</v>
      </c>
      <c r="O2738">
        <v>1</v>
      </c>
    </row>
    <row r="2739" spans="1:15">
      <c r="A2739">
        <v>2021</v>
      </c>
      <c r="B2739" t="s">
        <v>227</v>
      </c>
      <c r="D2739" t="s">
        <v>227</v>
      </c>
      <c r="F2739">
        <v>3264</v>
      </c>
      <c r="I2739" t="s">
        <v>229</v>
      </c>
      <c r="J2739">
        <v>4</v>
      </c>
      <c r="K2739">
        <v>-9</v>
      </c>
      <c r="L2739">
        <v>9999</v>
      </c>
      <c r="M2739" t="s">
        <v>268</v>
      </c>
      <c r="O2739">
        <v>1</v>
      </c>
    </row>
    <row r="2740" spans="1:15">
      <c r="A2740">
        <v>2021</v>
      </c>
      <c r="B2740" t="s">
        <v>226</v>
      </c>
      <c r="C2740">
        <v>1.3050021311703699</v>
      </c>
      <c r="D2740" t="s">
        <v>229</v>
      </c>
      <c r="E2740">
        <v>2231.5536443013302</v>
      </c>
      <c r="F2740">
        <v>1</v>
      </c>
      <c r="I2740" t="s">
        <v>233</v>
      </c>
      <c r="J2740">
        <v>1</v>
      </c>
      <c r="K2740">
        <v>-8</v>
      </c>
      <c r="L2740">
        <v>9999</v>
      </c>
      <c r="M2740" t="s">
        <v>268</v>
      </c>
      <c r="N2740">
        <v>1</v>
      </c>
      <c r="O2740">
        <v>1</v>
      </c>
    </row>
    <row r="2741" spans="1:15">
      <c r="A2741">
        <v>2021</v>
      </c>
      <c r="B2741" t="s">
        <v>226</v>
      </c>
      <c r="C2741">
        <v>1.3050021311703699</v>
      </c>
      <c r="D2741" t="s">
        <v>229</v>
      </c>
      <c r="E2741">
        <v>738.63120624243004</v>
      </c>
      <c r="F2741">
        <v>1</v>
      </c>
      <c r="I2741" t="s">
        <v>233</v>
      </c>
      <c r="J2741">
        <v>1</v>
      </c>
      <c r="K2741">
        <v>1</v>
      </c>
      <c r="L2741">
        <v>9999</v>
      </c>
      <c r="M2741" t="s">
        <v>268</v>
      </c>
      <c r="N2741">
        <v>0.12840290381125199</v>
      </c>
      <c r="O2741">
        <v>0.33333333333333298</v>
      </c>
    </row>
    <row r="2742" spans="1:15">
      <c r="A2742">
        <v>2021</v>
      </c>
      <c r="B2742" t="s">
        <v>226</v>
      </c>
      <c r="C2742">
        <v>1.3050021311703699</v>
      </c>
      <c r="D2742" t="s">
        <v>233</v>
      </c>
      <c r="E2742">
        <v>5013.81818795657</v>
      </c>
      <c r="F2742">
        <v>2</v>
      </c>
      <c r="I2742" t="s">
        <v>233</v>
      </c>
      <c r="J2742">
        <v>1</v>
      </c>
      <c r="K2742">
        <v>1</v>
      </c>
      <c r="L2742">
        <v>9999</v>
      </c>
      <c r="M2742" t="s">
        <v>268</v>
      </c>
      <c r="N2742">
        <v>0.87159709618874803</v>
      </c>
      <c r="O2742">
        <v>0.66666666666666696</v>
      </c>
    </row>
    <row r="2743" spans="1:15">
      <c r="A2743">
        <v>2021</v>
      </c>
      <c r="B2743" t="s">
        <v>226</v>
      </c>
      <c r="C2743">
        <v>1.3050021311703699</v>
      </c>
      <c r="D2743" t="s">
        <v>229</v>
      </c>
      <c r="E2743">
        <v>9902.35617132078</v>
      </c>
      <c r="F2743">
        <v>8</v>
      </c>
      <c r="I2743" t="s">
        <v>233</v>
      </c>
      <c r="J2743">
        <v>1</v>
      </c>
      <c r="K2743">
        <v>2</v>
      </c>
      <c r="L2743">
        <v>9999</v>
      </c>
      <c r="M2743" t="s">
        <v>268</v>
      </c>
      <c r="N2743">
        <v>0.82874617737003098</v>
      </c>
      <c r="O2743">
        <v>0.8</v>
      </c>
    </row>
    <row r="2744" spans="1:15">
      <c r="A2744">
        <v>2021</v>
      </c>
      <c r="B2744" t="s">
        <v>226</v>
      </c>
      <c r="C2744">
        <v>1.3050021311703699</v>
      </c>
      <c r="D2744" t="s">
        <v>233</v>
      </c>
      <c r="E2744">
        <v>2046.2433416751401</v>
      </c>
      <c r="F2744">
        <v>2</v>
      </c>
      <c r="I2744" t="s">
        <v>233</v>
      </c>
      <c r="J2744">
        <v>1</v>
      </c>
      <c r="K2744">
        <v>2</v>
      </c>
      <c r="L2744">
        <v>9999</v>
      </c>
      <c r="M2744" t="s">
        <v>268</v>
      </c>
      <c r="N2744">
        <v>0.17125382262996899</v>
      </c>
      <c r="O2744">
        <v>0.2</v>
      </c>
    </row>
    <row r="2745" spans="1:15">
      <c r="A2745">
        <v>2021</v>
      </c>
      <c r="B2745" t="s">
        <v>226</v>
      </c>
      <c r="C2745">
        <v>1.3050021311703699</v>
      </c>
      <c r="D2745" t="s">
        <v>229</v>
      </c>
      <c r="E2745">
        <v>126119.320962698</v>
      </c>
      <c r="F2745">
        <v>100</v>
      </c>
      <c r="I2745" t="s">
        <v>233</v>
      </c>
      <c r="J2745">
        <v>1</v>
      </c>
      <c r="K2745">
        <v>3</v>
      </c>
      <c r="L2745">
        <v>9999</v>
      </c>
      <c r="M2745" t="s">
        <v>268</v>
      </c>
      <c r="N2745">
        <v>0.82178024183262199</v>
      </c>
      <c r="O2745">
        <v>0.80645161290322598</v>
      </c>
    </row>
    <row r="2746" spans="1:15">
      <c r="A2746">
        <v>2021</v>
      </c>
      <c r="B2746" t="s">
        <v>226</v>
      </c>
      <c r="C2746">
        <v>1.3050021311703699</v>
      </c>
      <c r="D2746" t="s">
        <v>233</v>
      </c>
      <c r="E2746">
        <v>27351.539667199799</v>
      </c>
      <c r="F2746">
        <v>24</v>
      </c>
      <c r="I2746" t="s">
        <v>233</v>
      </c>
      <c r="J2746">
        <v>1</v>
      </c>
      <c r="K2746">
        <v>3</v>
      </c>
      <c r="L2746">
        <v>9999</v>
      </c>
      <c r="M2746" t="s">
        <v>268</v>
      </c>
      <c r="N2746">
        <v>0.17821975816737801</v>
      </c>
      <c r="O2746">
        <v>0.19354838709677399</v>
      </c>
    </row>
    <row r="2747" spans="1:15">
      <c r="A2747">
        <v>2021</v>
      </c>
      <c r="B2747" t="s">
        <v>226</v>
      </c>
      <c r="C2747">
        <v>1.3050021311703699</v>
      </c>
      <c r="D2747" t="s">
        <v>229</v>
      </c>
      <c r="E2747">
        <v>15803.575808473201</v>
      </c>
      <c r="F2747">
        <v>11</v>
      </c>
      <c r="I2747" t="s">
        <v>233</v>
      </c>
      <c r="J2747">
        <v>1</v>
      </c>
      <c r="K2747">
        <v>4</v>
      </c>
      <c r="L2747">
        <v>9999</v>
      </c>
      <c r="M2747" t="s">
        <v>268</v>
      </c>
      <c r="N2747">
        <v>1</v>
      </c>
      <c r="O2747">
        <v>1</v>
      </c>
    </row>
    <row r="2748" spans="1:15">
      <c r="A2748">
        <v>2021</v>
      </c>
      <c r="B2748" t="s">
        <v>226</v>
      </c>
      <c r="C2748">
        <v>1.3050021311703699</v>
      </c>
      <c r="D2748" t="s">
        <v>229</v>
      </c>
      <c r="E2748">
        <v>14366.768462054601</v>
      </c>
      <c r="F2748">
        <v>6</v>
      </c>
      <c r="I2748" t="s">
        <v>233</v>
      </c>
      <c r="J2748">
        <v>1</v>
      </c>
      <c r="K2748">
        <v>5</v>
      </c>
      <c r="L2748">
        <v>9999</v>
      </c>
      <c r="M2748" t="s">
        <v>268</v>
      </c>
      <c r="N2748">
        <v>0.94514079670329698</v>
      </c>
      <c r="O2748">
        <v>0.85714285714285698</v>
      </c>
    </row>
    <row r="2749" spans="1:15">
      <c r="A2749">
        <v>2021</v>
      </c>
      <c r="B2749" t="s">
        <v>226</v>
      </c>
      <c r="C2749">
        <v>1.3050021311703699</v>
      </c>
      <c r="D2749" t="s">
        <v>233</v>
      </c>
      <c r="E2749">
        <v>833.89636181786705</v>
      </c>
      <c r="F2749">
        <v>1</v>
      </c>
      <c r="I2749" t="s">
        <v>233</v>
      </c>
      <c r="J2749">
        <v>1</v>
      </c>
      <c r="K2749">
        <v>5</v>
      </c>
      <c r="L2749">
        <v>9999</v>
      </c>
      <c r="M2749" t="s">
        <v>268</v>
      </c>
      <c r="N2749">
        <v>5.4859203296703303E-2</v>
      </c>
      <c r="O2749">
        <v>0.14285714285714299</v>
      </c>
    </row>
    <row r="2750" spans="1:15">
      <c r="A2750">
        <v>2021</v>
      </c>
      <c r="B2750" t="s">
        <v>226</v>
      </c>
      <c r="C2750">
        <v>1.3050021311703699</v>
      </c>
      <c r="D2750" t="s">
        <v>229</v>
      </c>
      <c r="E2750">
        <v>251460.860655219</v>
      </c>
      <c r="F2750">
        <v>173</v>
      </c>
      <c r="I2750" t="s">
        <v>233</v>
      </c>
      <c r="J2750">
        <v>1</v>
      </c>
      <c r="K2750">
        <v>6</v>
      </c>
      <c r="L2750">
        <v>9999</v>
      </c>
      <c r="M2750" t="s">
        <v>268</v>
      </c>
      <c r="N2750">
        <v>0.87795876523521998</v>
      </c>
      <c r="O2750">
        <v>0.87373737373737403</v>
      </c>
    </row>
    <row r="2751" spans="1:15">
      <c r="A2751">
        <v>2021</v>
      </c>
      <c r="B2751" t="s">
        <v>226</v>
      </c>
      <c r="C2751">
        <v>1.3050021311703699</v>
      </c>
      <c r="D2751" t="s">
        <v>233</v>
      </c>
      <c r="E2751">
        <v>34954.482083398398</v>
      </c>
      <c r="F2751">
        <v>25</v>
      </c>
      <c r="I2751" t="s">
        <v>233</v>
      </c>
      <c r="J2751">
        <v>1</v>
      </c>
      <c r="K2751">
        <v>6</v>
      </c>
      <c r="L2751">
        <v>9999</v>
      </c>
      <c r="M2751" t="s">
        <v>268</v>
      </c>
      <c r="N2751">
        <v>0.12204123476478</v>
      </c>
      <c r="O2751">
        <v>0.12626262626262599</v>
      </c>
    </row>
    <row r="2752" spans="1:15">
      <c r="A2752">
        <v>2021</v>
      </c>
      <c r="B2752" t="s">
        <v>226</v>
      </c>
      <c r="C2752">
        <v>1.3050021311703699</v>
      </c>
      <c r="D2752" t="s">
        <v>229</v>
      </c>
      <c r="E2752">
        <v>258817.15766862599</v>
      </c>
      <c r="F2752">
        <v>178</v>
      </c>
      <c r="I2752" t="s">
        <v>233</v>
      </c>
      <c r="J2752">
        <v>1</v>
      </c>
      <c r="K2752">
        <v>7</v>
      </c>
      <c r="L2752">
        <v>9999</v>
      </c>
      <c r="M2752" t="s">
        <v>268</v>
      </c>
      <c r="N2752">
        <v>0.66483078119552697</v>
      </c>
      <c r="O2752">
        <v>0.687258687258687</v>
      </c>
    </row>
    <row r="2753" spans="1:15">
      <c r="A2753">
        <v>2021</v>
      </c>
      <c r="B2753" t="s">
        <v>226</v>
      </c>
      <c r="C2753">
        <v>1.3050021311703699</v>
      </c>
      <c r="D2753" t="s">
        <v>233</v>
      </c>
      <c r="E2753">
        <v>130480.63808506999</v>
      </c>
      <c r="F2753">
        <v>81</v>
      </c>
      <c r="I2753" t="s">
        <v>233</v>
      </c>
      <c r="J2753">
        <v>1</v>
      </c>
      <c r="K2753">
        <v>7</v>
      </c>
      <c r="L2753">
        <v>9999</v>
      </c>
      <c r="M2753" t="s">
        <v>268</v>
      </c>
      <c r="N2753">
        <v>0.33516921880447298</v>
      </c>
      <c r="O2753">
        <v>0.312741312741313</v>
      </c>
    </row>
    <row r="2754" spans="1:15">
      <c r="A2754">
        <v>2021</v>
      </c>
      <c r="B2754" t="s">
        <v>226</v>
      </c>
      <c r="C2754">
        <v>1.3050021311703699</v>
      </c>
      <c r="D2754" t="s">
        <v>229</v>
      </c>
      <c r="E2754">
        <v>121157.702859988</v>
      </c>
      <c r="F2754">
        <v>90</v>
      </c>
      <c r="I2754" t="s">
        <v>233</v>
      </c>
      <c r="J2754">
        <v>1</v>
      </c>
      <c r="K2754">
        <v>8</v>
      </c>
      <c r="L2754">
        <v>9999</v>
      </c>
      <c r="M2754" t="s">
        <v>268</v>
      </c>
      <c r="N2754">
        <v>0.53014132762312605</v>
      </c>
      <c r="O2754">
        <v>0.54216867469879504</v>
      </c>
    </row>
    <row r="2755" spans="1:15">
      <c r="A2755">
        <v>2021</v>
      </c>
      <c r="B2755" t="s">
        <v>226</v>
      </c>
      <c r="C2755">
        <v>1.3050021311703699</v>
      </c>
      <c r="D2755" t="s">
        <v>231</v>
      </c>
      <c r="E2755">
        <v>2174.1335505298398</v>
      </c>
      <c r="F2755">
        <v>1</v>
      </c>
      <c r="I2755" t="s">
        <v>233</v>
      </c>
      <c r="J2755">
        <v>1</v>
      </c>
      <c r="K2755">
        <v>8</v>
      </c>
      <c r="L2755">
        <v>9999</v>
      </c>
      <c r="M2755" t="s">
        <v>268</v>
      </c>
      <c r="N2755">
        <v>9.5132048536759502E-3</v>
      </c>
      <c r="O2755">
        <v>6.0240963855421699E-3</v>
      </c>
    </row>
    <row r="2756" spans="1:15">
      <c r="A2756">
        <v>2021</v>
      </c>
      <c r="B2756" t="s">
        <v>226</v>
      </c>
      <c r="C2756">
        <v>1.3050021311703699</v>
      </c>
      <c r="D2756" t="s">
        <v>233</v>
      </c>
      <c r="E2756">
        <v>105206.661810693</v>
      </c>
      <c r="F2756">
        <v>75</v>
      </c>
      <c r="I2756" t="s">
        <v>233</v>
      </c>
      <c r="J2756">
        <v>1</v>
      </c>
      <c r="K2756">
        <v>8</v>
      </c>
      <c r="L2756">
        <v>9999</v>
      </c>
      <c r="M2756" t="s">
        <v>268</v>
      </c>
      <c r="N2756">
        <v>0.46034546752319799</v>
      </c>
      <c r="O2756">
        <v>0.451807228915663</v>
      </c>
    </row>
    <row r="2757" spans="1:15">
      <c r="A2757">
        <v>2021</v>
      </c>
      <c r="B2757" t="s">
        <v>226</v>
      </c>
      <c r="C2757">
        <v>1.3050021311703699</v>
      </c>
      <c r="D2757" t="s">
        <v>229</v>
      </c>
      <c r="E2757">
        <v>79334.994560240404</v>
      </c>
      <c r="F2757">
        <v>47</v>
      </c>
      <c r="I2757" t="s">
        <v>233</v>
      </c>
      <c r="J2757">
        <v>1</v>
      </c>
      <c r="K2757">
        <v>9</v>
      </c>
      <c r="L2757">
        <v>9999</v>
      </c>
      <c r="M2757" t="s">
        <v>268</v>
      </c>
      <c r="N2757">
        <v>0.39905607120820302</v>
      </c>
      <c r="O2757">
        <v>0.46534653465346498</v>
      </c>
    </row>
    <row r="2758" spans="1:15">
      <c r="A2758">
        <v>2021</v>
      </c>
      <c r="B2758" t="s">
        <v>226</v>
      </c>
      <c r="C2758">
        <v>1.3050021311703699</v>
      </c>
      <c r="D2758" t="s">
        <v>233</v>
      </c>
      <c r="E2758">
        <v>119471.640106516</v>
      </c>
      <c r="F2758">
        <v>54</v>
      </c>
      <c r="I2758" t="s">
        <v>233</v>
      </c>
      <c r="J2758">
        <v>1</v>
      </c>
      <c r="K2758">
        <v>9</v>
      </c>
      <c r="L2758">
        <v>9999</v>
      </c>
      <c r="M2758" t="s">
        <v>268</v>
      </c>
      <c r="N2758">
        <v>0.60094392879179703</v>
      </c>
      <c r="O2758">
        <v>0.53465346534653502</v>
      </c>
    </row>
    <row r="2759" spans="1:15">
      <c r="A2759">
        <v>2021</v>
      </c>
      <c r="B2759" t="s">
        <v>226</v>
      </c>
      <c r="C2759">
        <v>1.3050021311703699</v>
      </c>
      <c r="D2759" t="s">
        <v>229</v>
      </c>
      <c r="E2759">
        <v>398798.21126861603</v>
      </c>
      <c r="F2759">
        <v>280</v>
      </c>
      <c r="I2759" t="s">
        <v>233</v>
      </c>
      <c r="J2759">
        <v>1</v>
      </c>
      <c r="K2759">
        <v>10</v>
      </c>
      <c r="L2759">
        <v>9999</v>
      </c>
      <c r="M2759" t="s">
        <v>268</v>
      </c>
      <c r="N2759">
        <v>0.73134903445519495</v>
      </c>
      <c r="O2759">
        <v>0.73298429319371705</v>
      </c>
    </row>
    <row r="2760" spans="1:15">
      <c r="A2760">
        <v>2021</v>
      </c>
      <c r="B2760" t="s">
        <v>226</v>
      </c>
      <c r="C2760">
        <v>1.3050021311703699</v>
      </c>
      <c r="D2760" t="s">
        <v>233</v>
      </c>
      <c r="E2760">
        <v>146493.01423453001</v>
      </c>
      <c r="F2760">
        <v>102</v>
      </c>
      <c r="I2760" t="s">
        <v>233</v>
      </c>
      <c r="J2760">
        <v>1</v>
      </c>
      <c r="K2760">
        <v>10</v>
      </c>
      <c r="L2760">
        <v>9999</v>
      </c>
      <c r="M2760" t="s">
        <v>268</v>
      </c>
      <c r="N2760">
        <v>0.268650965544805</v>
      </c>
      <c r="O2760">
        <v>0.267015706806283</v>
      </c>
    </row>
    <row r="2761" spans="1:15">
      <c r="A2761">
        <v>2021</v>
      </c>
      <c r="B2761" t="s">
        <v>226</v>
      </c>
      <c r="C2761">
        <v>1.3050021311703699</v>
      </c>
      <c r="D2761" t="s">
        <v>229</v>
      </c>
      <c r="E2761">
        <v>384482.33788967697</v>
      </c>
      <c r="F2761">
        <v>276</v>
      </c>
      <c r="I2761" t="s">
        <v>233</v>
      </c>
      <c r="J2761">
        <v>1</v>
      </c>
      <c r="K2761">
        <v>11</v>
      </c>
      <c r="L2761">
        <v>9999</v>
      </c>
      <c r="M2761" t="s">
        <v>268</v>
      </c>
      <c r="N2761">
        <v>0.79350697970055795</v>
      </c>
      <c r="O2761">
        <v>0.8</v>
      </c>
    </row>
    <row r="2762" spans="1:15">
      <c r="A2762">
        <v>2021</v>
      </c>
      <c r="B2762" t="s">
        <v>226</v>
      </c>
      <c r="C2762">
        <v>1.3050021311703699</v>
      </c>
      <c r="D2762" t="s">
        <v>233</v>
      </c>
      <c r="E2762">
        <v>100053.208394701</v>
      </c>
      <c r="F2762">
        <v>69</v>
      </c>
      <c r="I2762" t="s">
        <v>233</v>
      </c>
      <c r="J2762">
        <v>1</v>
      </c>
      <c r="K2762">
        <v>11</v>
      </c>
      <c r="L2762">
        <v>9999</v>
      </c>
      <c r="M2762" t="s">
        <v>268</v>
      </c>
      <c r="N2762">
        <v>0.206493020299442</v>
      </c>
      <c r="O2762">
        <v>0.2</v>
      </c>
    </row>
    <row r="2763" spans="1:15">
      <c r="A2763">
        <v>2021</v>
      </c>
      <c r="B2763" t="s">
        <v>226</v>
      </c>
      <c r="C2763">
        <v>1.3050021311703699</v>
      </c>
      <c r="D2763" t="s">
        <v>229</v>
      </c>
      <c r="E2763">
        <v>69738.008887613498</v>
      </c>
      <c r="F2763">
        <v>52</v>
      </c>
      <c r="I2763" t="s">
        <v>233</v>
      </c>
      <c r="J2763">
        <v>1</v>
      </c>
      <c r="K2763">
        <v>12</v>
      </c>
      <c r="L2763">
        <v>9999</v>
      </c>
      <c r="M2763" t="s">
        <v>268</v>
      </c>
      <c r="N2763">
        <v>0.87264443646102097</v>
      </c>
      <c r="O2763">
        <v>0.82539682539682502</v>
      </c>
    </row>
    <row r="2764" spans="1:15">
      <c r="A2764">
        <v>2021</v>
      </c>
      <c r="B2764" t="s">
        <v>226</v>
      </c>
      <c r="C2764">
        <v>1.3050021311703699</v>
      </c>
      <c r="D2764" t="s">
        <v>233</v>
      </c>
      <c r="E2764">
        <v>10177.711620997699</v>
      </c>
      <c r="F2764">
        <v>11</v>
      </c>
      <c r="I2764" t="s">
        <v>233</v>
      </c>
      <c r="J2764">
        <v>1</v>
      </c>
      <c r="K2764">
        <v>12</v>
      </c>
      <c r="L2764">
        <v>9999</v>
      </c>
      <c r="M2764" t="s">
        <v>268</v>
      </c>
      <c r="N2764">
        <v>0.12735556353897901</v>
      </c>
      <c r="O2764">
        <v>0.17460317460317501</v>
      </c>
    </row>
    <row r="2765" spans="1:15">
      <c r="A2765">
        <v>2021</v>
      </c>
      <c r="B2765" t="s">
        <v>226</v>
      </c>
      <c r="C2765">
        <v>1.3050021311703699</v>
      </c>
      <c r="D2765" t="s">
        <v>229</v>
      </c>
      <c r="E2765">
        <v>561286.63662490097</v>
      </c>
      <c r="F2765">
        <v>425</v>
      </c>
      <c r="I2765" t="s">
        <v>233</v>
      </c>
      <c r="J2765">
        <v>1</v>
      </c>
      <c r="K2765">
        <v>13</v>
      </c>
      <c r="L2765">
        <v>9999</v>
      </c>
      <c r="M2765" t="s">
        <v>268</v>
      </c>
      <c r="N2765">
        <v>0.79852216291482903</v>
      </c>
      <c r="O2765">
        <v>0.78849721706864595</v>
      </c>
    </row>
    <row r="2766" spans="1:15">
      <c r="A2766">
        <v>2021</v>
      </c>
      <c r="B2766" t="s">
        <v>226</v>
      </c>
      <c r="C2766">
        <v>1.3050021311703699</v>
      </c>
      <c r="D2766" t="s">
        <v>231</v>
      </c>
      <c r="E2766">
        <v>2064.5133715115298</v>
      </c>
      <c r="F2766">
        <v>1</v>
      </c>
      <c r="I2766" t="s">
        <v>233</v>
      </c>
      <c r="J2766">
        <v>1</v>
      </c>
      <c r="K2766">
        <v>13</v>
      </c>
      <c r="L2766">
        <v>9999</v>
      </c>
      <c r="M2766" t="s">
        <v>268</v>
      </c>
      <c r="N2766">
        <v>2.9371083778138799E-3</v>
      </c>
      <c r="O2766">
        <v>1.85528756957328E-3</v>
      </c>
    </row>
    <row r="2767" spans="1:15">
      <c r="A2767">
        <v>2021</v>
      </c>
      <c r="B2767" t="s">
        <v>226</v>
      </c>
      <c r="C2767">
        <v>1.3050021311703699</v>
      </c>
      <c r="D2767" t="s">
        <v>233</v>
      </c>
      <c r="E2767">
        <v>139555.622905228</v>
      </c>
      <c r="F2767">
        <v>113</v>
      </c>
      <c r="I2767" t="s">
        <v>233</v>
      </c>
      <c r="J2767">
        <v>1</v>
      </c>
      <c r="K2767">
        <v>13</v>
      </c>
      <c r="L2767">
        <v>9999</v>
      </c>
      <c r="M2767" t="s">
        <v>268</v>
      </c>
      <c r="N2767">
        <v>0.19854072870735701</v>
      </c>
      <c r="O2767">
        <v>0.20964749536178101</v>
      </c>
    </row>
    <row r="2768" spans="1:15">
      <c r="A2768">
        <v>2021</v>
      </c>
      <c r="B2768" t="s">
        <v>226</v>
      </c>
      <c r="C2768">
        <v>1.3050021311703699</v>
      </c>
      <c r="D2768" t="s">
        <v>229</v>
      </c>
      <c r="E2768">
        <v>164887.01927337601</v>
      </c>
      <c r="F2768">
        <v>106</v>
      </c>
      <c r="I2768" t="s">
        <v>233</v>
      </c>
      <c r="J2768">
        <v>1</v>
      </c>
      <c r="K2768">
        <v>14</v>
      </c>
      <c r="L2768">
        <v>9999</v>
      </c>
      <c r="M2768" t="s">
        <v>268</v>
      </c>
      <c r="N2768">
        <v>0.80286451383328905</v>
      </c>
      <c r="O2768">
        <v>0.79699248120300703</v>
      </c>
    </row>
    <row r="2769" spans="1:15">
      <c r="A2769">
        <v>2021</v>
      </c>
      <c r="B2769" t="s">
        <v>226</v>
      </c>
      <c r="C2769">
        <v>1.3050021311703699</v>
      </c>
      <c r="D2769" t="s">
        <v>233</v>
      </c>
      <c r="E2769">
        <v>40486.386117429603</v>
      </c>
      <c r="F2769">
        <v>27</v>
      </c>
      <c r="I2769" t="s">
        <v>233</v>
      </c>
      <c r="J2769">
        <v>1</v>
      </c>
      <c r="K2769">
        <v>14</v>
      </c>
      <c r="L2769">
        <v>9999</v>
      </c>
      <c r="M2769" t="s">
        <v>268</v>
      </c>
      <c r="N2769">
        <v>0.197135486166711</v>
      </c>
      <c r="O2769">
        <v>0.203007518796992</v>
      </c>
    </row>
    <row r="2770" spans="1:15">
      <c r="A2770">
        <v>2021</v>
      </c>
      <c r="B2770" t="s">
        <v>226</v>
      </c>
      <c r="C2770">
        <v>1.3050021311703699</v>
      </c>
      <c r="D2770" t="s">
        <v>229</v>
      </c>
      <c r="E2770">
        <v>307481.99214210099</v>
      </c>
      <c r="F2770">
        <v>257</v>
      </c>
      <c r="I2770" t="s">
        <v>233</v>
      </c>
      <c r="J2770">
        <v>1</v>
      </c>
      <c r="K2770">
        <v>15</v>
      </c>
      <c r="L2770">
        <v>9999</v>
      </c>
      <c r="M2770" t="s">
        <v>268</v>
      </c>
      <c r="N2770">
        <v>0.72342698888844503</v>
      </c>
      <c r="O2770">
        <v>0.73850574712643702</v>
      </c>
    </row>
    <row r="2771" spans="1:15">
      <c r="A2771">
        <v>2021</v>
      </c>
      <c r="B2771" t="s">
        <v>226</v>
      </c>
      <c r="C2771">
        <v>1.3050021311703699</v>
      </c>
      <c r="D2771" t="s">
        <v>233</v>
      </c>
      <c r="E2771">
        <v>117553.286973696</v>
      </c>
      <c r="F2771">
        <v>91</v>
      </c>
      <c r="I2771" t="s">
        <v>233</v>
      </c>
      <c r="J2771">
        <v>1</v>
      </c>
      <c r="K2771">
        <v>15</v>
      </c>
      <c r="L2771">
        <v>9999</v>
      </c>
      <c r="M2771" t="s">
        <v>268</v>
      </c>
      <c r="N2771">
        <v>0.27657301111155502</v>
      </c>
      <c r="O2771">
        <v>0.26149425287356298</v>
      </c>
    </row>
    <row r="2772" spans="1:15">
      <c r="A2772">
        <v>2021</v>
      </c>
      <c r="B2772" t="s">
        <v>226</v>
      </c>
      <c r="C2772">
        <v>1.3050021311703699</v>
      </c>
      <c r="D2772" t="s">
        <v>229</v>
      </c>
      <c r="E2772">
        <v>382984.19544309401</v>
      </c>
      <c r="F2772">
        <v>299</v>
      </c>
      <c r="I2772" t="s">
        <v>233</v>
      </c>
      <c r="J2772">
        <v>1</v>
      </c>
      <c r="K2772">
        <v>16</v>
      </c>
      <c r="L2772">
        <v>9999</v>
      </c>
      <c r="M2772" t="s">
        <v>268</v>
      </c>
      <c r="N2772">
        <v>0.78731492436009898</v>
      </c>
      <c r="O2772">
        <v>0.77061855670103097</v>
      </c>
    </row>
    <row r="2773" spans="1:15">
      <c r="A2773">
        <v>2021</v>
      </c>
      <c r="B2773" t="s">
        <v>226</v>
      </c>
      <c r="C2773">
        <v>1.3050021311703699</v>
      </c>
      <c r="D2773" t="s">
        <v>231</v>
      </c>
      <c r="E2773">
        <v>2021.4483011829</v>
      </c>
      <c r="F2773">
        <v>1</v>
      </c>
      <c r="I2773" t="s">
        <v>233</v>
      </c>
      <c r="J2773">
        <v>1</v>
      </c>
      <c r="K2773">
        <v>16</v>
      </c>
      <c r="L2773">
        <v>9999</v>
      </c>
      <c r="M2773" t="s">
        <v>268</v>
      </c>
      <c r="N2773">
        <v>4.1555668230705001E-3</v>
      </c>
      <c r="O2773">
        <v>2.5773195876288698E-3</v>
      </c>
    </row>
    <row r="2774" spans="1:15">
      <c r="A2774">
        <v>2021</v>
      </c>
      <c r="B2774" t="s">
        <v>226</v>
      </c>
      <c r="C2774">
        <v>1.3050021311703699</v>
      </c>
      <c r="D2774" t="s">
        <v>233</v>
      </c>
      <c r="E2774">
        <v>101437.815655873</v>
      </c>
      <c r="F2774">
        <v>88</v>
      </c>
      <c r="I2774" t="s">
        <v>233</v>
      </c>
      <c r="J2774">
        <v>1</v>
      </c>
      <c r="K2774">
        <v>16</v>
      </c>
      <c r="L2774">
        <v>9999</v>
      </c>
      <c r="M2774" t="s">
        <v>268</v>
      </c>
      <c r="N2774">
        <v>0.20852950881682999</v>
      </c>
      <c r="O2774">
        <v>0.22680412371134001</v>
      </c>
    </row>
    <row r="2775" spans="1:15">
      <c r="A2775">
        <v>2021</v>
      </c>
      <c r="B2775" t="s">
        <v>226</v>
      </c>
      <c r="C2775">
        <v>1.3050021311703699</v>
      </c>
      <c r="D2775" t="s">
        <v>229</v>
      </c>
      <c r="E2775">
        <v>421327.76806114102</v>
      </c>
      <c r="F2775">
        <v>301</v>
      </c>
      <c r="I2775" t="s">
        <v>233</v>
      </c>
      <c r="J2775">
        <v>1</v>
      </c>
      <c r="K2775">
        <v>17</v>
      </c>
      <c r="L2775">
        <v>9999</v>
      </c>
      <c r="M2775" t="s">
        <v>268</v>
      </c>
      <c r="N2775">
        <v>0.65968950115037395</v>
      </c>
      <c r="O2775">
        <v>0.671875</v>
      </c>
    </row>
    <row r="2776" spans="1:15">
      <c r="A2776">
        <v>2021</v>
      </c>
      <c r="B2776" t="s">
        <v>226</v>
      </c>
      <c r="C2776">
        <v>1.3050021311703699</v>
      </c>
      <c r="D2776" t="s">
        <v>233</v>
      </c>
      <c r="E2776">
        <v>217348.10494642501</v>
      </c>
      <c r="F2776">
        <v>147</v>
      </c>
      <c r="I2776" t="s">
        <v>233</v>
      </c>
      <c r="J2776">
        <v>1</v>
      </c>
      <c r="K2776">
        <v>17</v>
      </c>
      <c r="L2776">
        <v>9999</v>
      </c>
      <c r="M2776" t="s">
        <v>268</v>
      </c>
      <c r="N2776">
        <v>0.340310498849626</v>
      </c>
      <c r="O2776">
        <v>0.328125</v>
      </c>
    </row>
    <row r="2777" spans="1:15">
      <c r="A2777">
        <v>2021</v>
      </c>
      <c r="B2777" t="s">
        <v>226</v>
      </c>
      <c r="C2777">
        <v>1.3050021311703699</v>
      </c>
      <c r="D2777" t="s">
        <v>229</v>
      </c>
      <c r="E2777">
        <v>86457.696192168296</v>
      </c>
      <c r="F2777">
        <v>65</v>
      </c>
      <c r="I2777" t="s">
        <v>233</v>
      </c>
      <c r="J2777">
        <v>1</v>
      </c>
      <c r="K2777">
        <v>18</v>
      </c>
      <c r="L2777">
        <v>9999</v>
      </c>
      <c r="M2777" t="s">
        <v>268</v>
      </c>
      <c r="N2777">
        <v>0.47236779248928701</v>
      </c>
      <c r="O2777">
        <v>0.47794117647058798</v>
      </c>
    </row>
    <row r="2778" spans="1:15">
      <c r="A2778">
        <v>2021</v>
      </c>
      <c r="B2778" t="s">
        <v>226</v>
      </c>
      <c r="C2778">
        <v>1.3050021311703699</v>
      </c>
      <c r="D2778" t="s">
        <v>233</v>
      </c>
      <c r="E2778">
        <v>96572.767710869797</v>
      </c>
      <c r="F2778">
        <v>71</v>
      </c>
      <c r="I2778" t="s">
        <v>233</v>
      </c>
      <c r="J2778">
        <v>1</v>
      </c>
      <c r="K2778">
        <v>18</v>
      </c>
      <c r="L2778">
        <v>9999</v>
      </c>
      <c r="M2778" t="s">
        <v>268</v>
      </c>
      <c r="N2778">
        <v>0.52763220751071305</v>
      </c>
      <c r="O2778">
        <v>0.52205882352941202</v>
      </c>
    </row>
    <row r="2779" spans="1:15">
      <c r="A2779">
        <v>2021</v>
      </c>
      <c r="B2779" t="s">
        <v>226</v>
      </c>
      <c r="C2779">
        <v>1.3050021311703699</v>
      </c>
      <c r="D2779" t="s">
        <v>229</v>
      </c>
      <c r="E2779">
        <v>74021.025882114598</v>
      </c>
      <c r="F2779">
        <v>57</v>
      </c>
      <c r="I2779" t="s">
        <v>233</v>
      </c>
      <c r="J2779">
        <v>1</v>
      </c>
      <c r="K2779">
        <v>19</v>
      </c>
      <c r="L2779">
        <v>9999</v>
      </c>
      <c r="M2779" t="s">
        <v>268</v>
      </c>
      <c r="N2779">
        <v>0.53494732672520295</v>
      </c>
      <c r="O2779">
        <v>0.58762886597938102</v>
      </c>
    </row>
    <row r="2780" spans="1:15">
      <c r="A2780">
        <v>2021</v>
      </c>
      <c r="B2780" t="s">
        <v>226</v>
      </c>
      <c r="C2780">
        <v>1.3050021311703699</v>
      </c>
      <c r="D2780" t="s">
        <v>231</v>
      </c>
      <c r="E2780">
        <v>1465.51739330433</v>
      </c>
      <c r="F2780">
        <v>1</v>
      </c>
      <c r="I2780" t="s">
        <v>233</v>
      </c>
      <c r="J2780">
        <v>1</v>
      </c>
      <c r="K2780">
        <v>19</v>
      </c>
      <c r="L2780">
        <v>9999</v>
      </c>
      <c r="M2780" t="s">
        <v>268</v>
      </c>
      <c r="N2780">
        <v>1.05912421838896E-2</v>
      </c>
      <c r="O2780">
        <v>1.03092783505155E-2</v>
      </c>
    </row>
    <row r="2781" spans="1:15">
      <c r="A2781">
        <v>2021</v>
      </c>
      <c r="B2781" t="s">
        <v>226</v>
      </c>
      <c r="C2781">
        <v>1.3050021311703699</v>
      </c>
      <c r="D2781" t="s">
        <v>233</v>
      </c>
      <c r="E2781">
        <v>62884.137694706696</v>
      </c>
      <c r="F2781">
        <v>39</v>
      </c>
      <c r="I2781" t="s">
        <v>233</v>
      </c>
      <c r="J2781">
        <v>1</v>
      </c>
      <c r="K2781">
        <v>19</v>
      </c>
      <c r="L2781">
        <v>9999</v>
      </c>
      <c r="M2781" t="s">
        <v>268</v>
      </c>
      <c r="N2781">
        <v>0.45446143109090698</v>
      </c>
      <c r="O2781">
        <v>0.402061855670103</v>
      </c>
    </row>
    <row r="2782" spans="1:15">
      <c r="A2782">
        <v>2021</v>
      </c>
      <c r="B2782" t="s">
        <v>226</v>
      </c>
      <c r="C2782">
        <v>1.3050021311703699</v>
      </c>
      <c r="D2782" t="s">
        <v>229</v>
      </c>
      <c r="E2782">
        <v>12208.294937098801</v>
      </c>
      <c r="F2782">
        <v>9</v>
      </c>
      <c r="I2782" t="s">
        <v>233</v>
      </c>
      <c r="J2782">
        <v>1</v>
      </c>
      <c r="K2782">
        <v>20</v>
      </c>
      <c r="L2782">
        <v>9999</v>
      </c>
      <c r="M2782" t="s">
        <v>268</v>
      </c>
      <c r="N2782">
        <v>0.80397043657614298</v>
      </c>
      <c r="O2782">
        <v>0.81818181818181801</v>
      </c>
    </row>
    <row r="2783" spans="1:15">
      <c r="A2783">
        <v>2021</v>
      </c>
      <c r="B2783" t="s">
        <v>226</v>
      </c>
      <c r="C2783">
        <v>1.3050021311703699</v>
      </c>
      <c r="D2783" t="s">
        <v>233</v>
      </c>
      <c r="E2783">
        <v>2976.7098611996198</v>
      </c>
      <c r="F2783">
        <v>2</v>
      </c>
      <c r="I2783" t="s">
        <v>233</v>
      </c>
      <c r="J2783">
        <v>1</v>
      </c>
      <c r="K2783">
        <v>20</v>
      </c>
      <c r="L2783">
        <v>9999</v>
      </c>
      <c r="M2783" t="s">
        <v>268</v>
      </c>
      <c r="N2783">
        <v>0.196029563423857</v>
      </c>
      <c r="O2783">
        <v>0.18181818181818199</v>
      </c>
    </row>
    <row r="2784" spans="1:15">
      <c r="A2784">
        <v>2021</v>
      </c>
      <c r="B2784" t="s">
        <v>226</v>
      </c>
      <c r="C2784">
        <v>1.3050021311703699</v>
      </c>
      <c r="D2784" t="s">
        <v>229</v>
      </c>
      <c r="E2784">
        <v>37557.961335083302</v>
      </c>
      <c r="F2784">
        <v>18</v>
      </c>
      <c r="I2784" t="s">
        <v>233</v>
      </c>
      <c r="J2784">
        <v>1</v>
      </c>
      <c r="K2784">
        <v>21</v>
      </c>
      <c r="L2784">
        <v>9999</v>
      </c>
      <c r="M2784" t="s">
        <v>268</v>
      </c>
      <c r="N2784">
        <v>0.83994863413495202</v>
      </c>
      <c r="O2784">
        <v>0.72</v>
      </c>
    </row>
    <row r="2785" spans="1:15">
      <c r="A2785">
        <v>2021</v>
      </c>
      <c r="B2785" t="s">
        <v>226</v>
      </c>
      <c r="C2785">
        <v>1.3050021311703699</v>
      </c>
      <c r="D2785" t="s">
        <v>233</v>
      </c>
      <c r="E2785">
        <v>7156.6316873383203</v>
      </c>
      <c r="F2785">
        <v>7</v>
      </c>
      <c r="I2785" t="s">
        <v>233</v>
      </c>
      <c r="J2785">
        <v>1</v>
      </c>
      <c r="K2785">
        <v>21</v>
      </c>
      <c r="L2785">
        <v>9999</v>
      </c>
      <c r="M2785" t="s">
        <v>268</v>
      </c>
      <c r="N2785">
        <v>0.16005136586504801</v>
      </c>
      <c r="O2785">
        <v>0.28000000000000003</v>
      </c>
    </row>
    <row r="2786" spans="1:15">
      <c r="A2786">
        <v>2021</v>
      </c>
      <c r="B2786" t="s">
        <v>227</v>
      </c>
      <c r="C2786">
        <v>1.3793881368988701</v>
      </c>
      <c r="D2786" t="s">
        <v>227</v>
      </c>
      <c r="E2786">
        <v>21475.693903378498</v>
      </c>
      <c r="F2786">
        <v>17</v>
      </c>
      <c r="I2786" t="s">
        <v>233</v>
      </c>
      <c r="J2786">
        <v>1</v>
      </c>
      <c r="K2786">
        <v>-9</v>
      </c>
      <c r="L2786">
        <v>9999</v>
      </c>
      <c r="M2786" t="s">
        <v>268</v>
      </c>
      <c r="N2786">
        <v>1</v>
      </c>
      <c r="O2786">
        <v>1</v>
      </c>
    </row>
    <row r="2787" spans="1:15">
      <c r="A2787">
        <v>2021</v>
      </c>
      <c r="B2787" t="s">
        <v>227</v>
      </c>
      <c r="C2787">
        <v>1.3793881368988701</v>
      </c>
      <c r="D2787" t="s">
        <v>229</v>
      </c>
      <c r="E2787">
        <v>1593.1932981181899</v>
      </c>
      <c r="F2787">
        <v>1</v>
      </c>
      <c r="I2787" t="s">
        <v>233</v>
      </c>
      <c r="J2787">
        <v>1</v>
      </c>
      <c r="K2787">
        <v>3</v>
      </c>
      <c r="L2787">
        <v>9999</v>
      </c>
      <c r="M2787" t="s">
        <v>268</v>
      </c>
      <c r="N2787">
        <v>1</v>
      </c>
      <c r="O2787">
        <v>1</v>
      </c>
    </row>
    <row r="2788" spans="1:15">
      <c r="A2788">
        <v>2021</v>
      </c>
      <c r="B2788" t="s">
        <v>227</v>
      </c>
      <c r="C2788">
        <v>1.3793881368988701</v>
      </c>
      <c r="D2788" t="s">
        <v>229</v>
      </c>
      <c r="E2788">
        <v>2000.11279850336</v>
      </c>
      <c r="F2788">
        <v>1</v>
      </c>
      <c r="I2788" t="s">
        <v>233</v>
      </c>
      <c r="J2788">
        <v>1</v>
      </c>
      <c r="K2788">
        <v>14</v>
      </c>
      <c r="L2788">
        <v>9999</v>
      </c>
      <c r="M2788" t="s">
        <v>268</v>
      </c>
      <c r="N2788">
        <v>1</v>
      </c>
      <c r="O2788">
        <v>1</v>
      </c>
    </row>
    <row r="2789" spans="1:15">
      <c r="A2789">
        <v>2021</v>
      </c>
      <c r="B2789" t="s">
        <v>231</v>
      </c>
      <c r="C2789">
        <v>1.2448289601001801</v>
      </c>
      <c r="D2789" t="s">
        <v>229</v>
      </c>
      <c r="E2789">
        <v>17484.867573567099</v>
      </c>
      <c r="F2789">
        <v>5</v>
      </c>
      <c r="I2789" t="s">
        <v>233</v>
      </c>
      <c r="J2789">
        <v>1</v>
      </c>
      <c r="K2789">
        <v>-8</v>
      </c>
      <c r="L2789">
        <v>9999</v>
      </c>
      <c r="M2789" t="s">
        <v>268</v>
      </c>
      <c r="N2789">
        <v>0.98079743034704303</v>
      </c>
      <c r="O2789">
        <v>0.83333333333333304</v>
      </c>
    </row>
    <row r="2790" spans="1:15">
      <c r="A2790">
        <v>2021</v>
      </c>
      <c r="B2790" t="s">
        <v>231</v>
      </c>
      <c r="C2790">
        <v>1.2448289601001801</v>
      </c>
      <c r="D2790" t="s">
        <v>231</v>
      </c>
      <c r="E2790">
        <v>342.327964027549</v>
      </c>
      <c r="F2790">
        <v>1</v>
      </c>
      <c r="I2790" t="s">
        <v>233</v>
      </c>
      <c r="J2790">
        <v>1</v>
      </c>
      <c r="K2790">
        <v>-8</v>
      </c>
      <c r="L2790">
        <v>9999</v>
      </c>
      <c r="M2790" t="s">
        <v>268</v>
      </c>
      <c r="N2790">
        <v>1.9202569652957201E-2</v>
      </c>
      <c r="O2790">
        <v>0.16666666666666699</v>
      </c>
    </row>
    <row r="2791" spans="1:15">
      <c r="A2791">
        <v>2021</v>
      </c>
      <c r="B2791" t="s">
        <v>231</v>
      </c>
      <c r="C2791">
        <v>1.2448289601001801</v>
      </c>
      <c r="D2791" t="s">
        <v>229</v>
      </c>
      <c r="E2791">
        <v>1030.7183789629501</v>
      </c>
      <c r="F2791">
        <v>1</v>
      </c>
      <c r="I2791" t="s">
        <v>233</v>
      </c>
      <c r="J2791">
        <v>1</v>
      </c>
      <c r="K2791">
        <v>2</v>
      </c>
      <c r="L2791">
        <v>9999</v>
      </c>
      <c r="M2791" t="s">
        <v>268</v>
      </c>
      <c r="N2791">
        <v>0.22778541953232501</v>
      </c>
      <c r="O2791">
        <v>0.33333333333333298</v>
      </c>
    </row>
    <row r="2792" spans="1:15">
      <c r="A2792">
        <v>2021</v>
      </c>
      <c r="B2792" t="s">
        <v>231</v>
      </c>
      <c r="C2792">
        <v>1.2448289601001801</v>
      </c>
      <c r="D2792" t="s">
        <v>233</v>
      </c>
      <c r="E2792">
        <v>3494.2348910012001</v>
      </c>
      <c r="F2792">
        <v>2</v>
      </c>
      <c r="I2792" t="s">
        <v>233</v>
      </c>
      <c r="J2792">
        <v>1</v>
      </c>
      <c r="K2792">
        <v>2</v>
      </c>
      <c r="L2792">
        <v>9999</v>
      </c>
      <c r="M2792" t="s">
        <v>268</v>
      </c>
      <c r="N2792">
        <v>0.77221458046767499</v>
      </c>
      <c r="O2792">
        <v>0.66666666666666696</v>
      </c>
    </row>
    <row r="2793" spans="1:15">
      <c r="A2793">
        <v>2021</v>
      </c>
      <c r="B2793" t="s">
        <v>231</v>
      </c>
      <c r="C2793">
        <v>1.2448289601001801</v>
      </c>
      <c r="D2793" t="s">
        <v>233</v>
      </c>
      <c r="E2793">
        <v>1714.1294780579401</v>
      </c>
      <c r="F2793">
        <v>2</v>
      </c>
      <c r="I2793" t="s">
        <v>233</v>
      </c>
      <c r="J2793">
        <v>1</v>
      </c>
      <c r="K2793">
        <v>3</v>
      </c>
      <c r="L2793">
        <v>9999</v>
      </c>
      <c r="M2793" t="s">
        <v>268</v>
      </c>
      <c r="N2793">
        <v>1</v>
      </c>
      <c r="O2793">
        <v>1</v>
      </c>
    </row>
    <row r="2794" spans="1:15">
      <c r="A2794">
        <v>2021</v>
      </c>
      <c r="B2794" t="s">
        <v>231</v>
      </c>
      <c r="C2794">
        <v>1.2448289601001801</v>
      </c>
      <c r="D2794" t="s">
        <v>233</v>
      </c>
      <c r="E2794">
        <v>2426.17164323524</v>
      </c>
      <c r="F2794">
        <v>2</v>
      </c>
      <c r="I2794" t="s">
        <v>233</v>
      </c>
      <c r="J2794">
        <v>1</v>
      </c>
      <c r="K2794">
        <v>4</v>
      </c>
      <c r="L2794">
        <v>9999</v>
      </c>
      <c r="M2794" t="s">
        <v>268</v>
      </c>
      <c r="N2794">
        <v>1</v>
      </c>
      <c r="O2794">
        <v>1</v>
      </c>
    </row>
    <row r="2795" spans="1:15">
      <c r="A2795">
        <v>2021</v>
      </c>
      <c r="B2795" t="s">
        <v>231</v>
      </c>
      <c r="C2795">
        <v>1.2448289601001801</v>
      </c>
      <c r="D2795" t="s">
        <v>229</v>
      </c>
      <c r="E2795">
        <v>12234.179019864499</v>
      </c>
      <c r="F2795">
        <v>11</v>
      </c>
      <c r="I2795" t="s">
        <v>233</v>
      </c>
      <c r="J2795">
        <v>1</v>
      </c>
      <c r="K2795">
        <v>6</v>
      </c>
      <c r="L2795">
        <v>9999</v>
      </c>
      <c r="M2795" t="s">
        <v>268</v>
      </c>
      <c r="N2795">
        <v>0.89353577597963496</v>
      </c>
      <c r="O2795">
        <v>0.84615384615384603</v>
      </c>
    </row>
    <row r="2796" spans="1:15">
      <c r="A2796">
        <v>2021</v>
      </c>
      <c r="B2796" t="s">
        <v>231</v>
      </c>
      <c r="C2796">
        <v>1.2448289601001801</v>
      </c>
      <c r="D2796" t="s">
        <v>233</v>
      </c>
      <c r="E2796">
        <v>1457.6947122773099</v>
      </c>
      <c r="F2796">
        <v>2</v>
      </c>
      <c r="I2796" t="s">
        <v>233</v>
      </c>
      <c r="J2796">
        <v>1</v>
      </c>
      <c r="K2796">
        <v>6</v>
      </c>
      <c r="L2796">
        <v>9999</v>
      </c>
      <c r="M2796" t="s">
        <v>268</v>
      </c>
      <c r="N2796">
        <v>0.106464224020365</v>
      </c>
      <c r="O2796">
        <v>0.15384615384615399</v>
      </c>
    </row>
    <row r="2797" spans="1:15">
      <c r="A2797">
        <v>2021</v>
      </c>
      <c r="B2797" t="s">
        <v>231</v>
      </c>
      <c r="C2797">
        <v>1.2448289601001801</v>
      </c>
      <c r="D2797" t="s">
        <v>229</v>
      </c>
      <c r="E2797">
        <v>9062.3548295292894</v>
      </c>
      <c r="F2797">
        <v>9</v>
      </c>
      <c r="I2797" t="s">
        <v>233</v>
      </c>
      <c r="J2797">
        <v>1</v>
      </c>
      <c r="K2797">
        <v>7</v>
      </c>
      <c r="L2797">
        <v>9999</v>
      </c>
      <c r="M2797" t="s">
        <v>268</v>
      </c>
      <c r="N2797">
        <v>0.847891917074307</v>
      </c>
      <c r="O2797">
        <v>0.81818181818181801</v>
      </c>
    </row>
    <row r="2798" spans="1:15">
      <c r="A2798">
        <v>2021</v>
      </c>
      <c r="B2798" t="s">
        <v>231</v>
      </c>
      <c r="C2798">
        <v>1.2448289601001801</v>
      </c>
      <c r="D2798" t="s">
        <v>233</v>
      </c>
      <c r="E2798">
        <v>1625.7466218908301</v>
      </c>
      <c r="F2798">
        <v>2</v>
      </c>
      <c r="I2798" t="s">
        <v>233</v>
      </c>
      <c r="J2798">
        <v>1</v>
      </c>
      <c r="K2798">
        <v>7</v>
      </c>
      <c r="L2798">
        <v>9999</v>
      </c>
      <c r="M2798" t="s">
        <v>268</v>
      </c>
      <c r="N2798">
        <v>0.152108082925693</v>
      </c>
      <c r="O2798">
        <v>0.18181818181818199</v>
      </c>
    </row>
    <row r="2799" spans="1:15">
      <c r="A2799">
        <v>2021</v>
      </c>
      <c r="B2799" t="s">
        <v>231</v>
      </c>
      <c r="C2799">
        <v>1.2448289601001801</v>
      </c>
      <c r="D2799" t="s">
        <v>229</v>
      </c>
      <c r="E2799">
        <v>994.61833912004101</v>
      </c>
      <c r="F2799">
        <v>1</v>
      </c>
      <c r="I2799" t="s">
        <v>233</v>
      </c>
      <c r="J2799">
        <v>1</v>
      </c>
      <c r="K2799">
        <v>8</v>
      </c>
      <c r="L2799">
        <v>9999</v>
      </c>
      <c r="M2799" t="s">
        <v>268</v>
      </c>
      <c r="N2799">
        <v>0.255843739993596</v>
      </c>
      <c r="O2799">
        <v>0.25</v>
      </c>
    </row>
    <row r="2800" spans="1:15">
      <c r="A2800">
        <v>2021</v>
      </c>
      <c r="B2800" t="s">
        <v>231</v>
      </c>
      <c r="C2800">
        <v>1.2448289601001801</v>
      </c>
      <c r="D2800" t="s">
        <v>233</v>
      </c>
      <c r="E2800">
        <v>2892.9825032728099</v>
      </c>
      <c r="F2800">
        <v>3</v>
      </c>
      <c r="I2800" t="s">
        <v>233</v>
      </c>
      <c r="J2800">
        <v>1</v>
      </c>
      <c r="K2800">
        <v>8</v>
      </c>
      <c r="L2800">
        <v>9999</v>
      </c>
      <c r="M2800" t="s">
        <v>268</v>
      </c>
      <c r="N2800">
        <v>0.744156260006404</v>
      </c>
      <c r="O2800">
        <v>0.75</v>
      </c>
    </row>
    <row r="2801" spans="1:15">
      <c r="A2801">
        <v>2021</v>
      </c>
      <c r="B2801" t="s">
        <v>231</v>
      </c>
      <c r="C2801">
        <v>1.2448289601001801</v>
      </c>
      <c r="D2801" t="s">
        <v>233</v>
      </c>
      <c r="E2801">
        <v>3525.3556150037002</v>
      </c>
      <c r="F2801">
        <v>3</v>
      </c>
      <c r="I2801" t="s">
        <v>233</v>
      </c>
      <c r="J2801">
        <v>1</v>
      </c>
      <c r="K2801">
        <v>9</v>
      </c>
      <c r="L2801">
        <v>9999</v>
      </c>
      <c r="M2801" t="s">
        <v>268</v>
      </c>
      <c r="N2801">
        <v>1</v>
      </c>
      <c r="O2801">
        <v>1</v>
      </c>
    </row>
    <row r="2802" spans="1:15">
      <c r="A2802">
        <v>2021</v>
      </c>
      <c r="B2802" t="s">
        <v>231</v>
      </c>
      <c r="C2802">
        <v>1.2448289601001801</v>
      </c>
      <c r="D2802" t="s">
        <v>229</v>
      </c>
      <c r="E2802">
        <v>4819.9777335078797</v>
      </c>
      <c r="F2802">
        <v>4</v>
      </c>
      <c r="I2802" t="s">
        <v>233</v>
      </c>
      <c r="J2802">
        <v>1</v>
      </c>
      <c r="K2802">
        <v>10</v>
      </c>
      <c r="L2802">
        <v>9999</v>
      </c>
      <c r="M2802" t="s">
        <v>268</v>
      </c>
      <c r="N2802">
        <v>0.84064264003473699</v>
      </c>
      <c r="O2802">
        <v>0.8</v>
      </c>
    </row>
    <row r="2803" spans="1:15">
      <c r="A2803">
        <v>2021</v>
      </c>
      <c r="B2803" t="s">
        <v>231</v>
      </c>
      <c r="C2803">
        <v>1.2448289601001801</v>
      </c>
      <c r="D2803" t="s">
        <v>233</v>
      </c>
      <c r="E2803">
        <v>913.70445671353002</v>
      </c>
      <c r="F2803">
        <v>1</v>
      </c>
      <c r="I2803" t="s">
        <v>233</v>
      </c>
      <c r="J2803">
        <v>1</v>
      </c>
      <c r="K2803">
        <v>10</v>
      </c>
      <c r="L2803">
        <v>9999</v>
      </c>
      <c r="M2803" t="s">
        <v>268</v>
      </c>
      <c r="N2803">
        <v>0.15935735996526301</v>
      </c>
      <c r="O2803">
        <v>0.2</v>
      </c>
    </row>
    <row r="2804" spans="1:15">
      <c r="A2804">
        <v>2021</v>
      </c>
      <c r="B2804" t="s">
        <v>231</v>
      </c>
      <c r="C2804">
        <v>1.2448289601001801</v>
      </c>
      <c r="D2804" t="s">
        <v>229</v>
      </c>
      <c r="E2804">
        <v>2378.8681427514398</v>
      </c>
      <c r="F2804">
        <v>1</v>
      </c>
      <c r="I2804" t="s">
        <v>233</v>
      </c>
      <c r="J2804">
        <v>1</v>
      </c>
      <c r="K2804">
        <v>11</v>
      </c>
      <c r="L2804">
        <v>9999</v>
      </c>
      <c r="M2804" t="s">
        <v>268</v>
      </c>
      <c r="N2804">
        <v>1</v>
      </c>
      <c r="O2804">
        <v>1</v>
      </c>
    </row>
    <row r="2805" spans="1:15">
      <c r="A2805">
        <v>2021</v>
      </c>
      <c r="B2805" t="s">
        <v>231</v>
      </c>
      <c r="C2805">
        <v>1.2448289601001801</v>
      </c>
      <c r="D2805" t="s">
        <v>229</v>
      </c>
      <c r="E2805">
        <v>7747.8154476635</v>
      </c>
      <c r="F2805">
        <v>4</v>
      </c>
      <c r="I2805" t="s">
        <v>233</v>
      </c>
      <c r="J2805">
        <v>1</v>
      </c>
      <c r="K2805">
        <v>13</v>
      </c>
      <c r="L2805">
        <v>9999</v>
      </c>
      <c r="M2805" t="s">
        <v>268</v>
      </c>
      <c r="N2805">
        <v>0.83554839575782003</v>
      </c>
      <c r="O2805">
        <v>0.66666666666666696</v>
      </c>
    </row>
    <row r="2806" spans="1:15">
      <c r="A2806">
        <v>2021</v>
      </c>
      <c r="B2806" t="s">
        <v>231</v>
      </c>
      <c r="C2806">
        <v>1.2448289601001801</v>
      </c>
      <c r="D2806" t="s">
        <v>233</v>
      </c>
      <c r="E2806">
        <v>1524.9154761227201</v>
      </c>
      <c r="F2806">
        <v>2</v>
      </c>
      <c r="I2806" t="s">
        <v>233</v>
      </c>
      <c r="J2806">
        <v>1</v>
      </c>
      <c r="K2806">
        <v>13</v>
      </c>
      <c r="L2806">
        <v>9999</v>
      </c>
      <c r="M2806" t="s">
        <v>268</v>
      </c>
      <c r="N2806">
        <v>0.16445160424218</v>
      </c>
      <c r="O2806">
        <v>0.33333333333333298</v>
      </c>
    </row>
    <row r="2807" spans="1:15">
      <c r="A2807">
        <v>2021</v>
      </c>
      <c r="B2807" t="s">
        <v>231</v>
      </c>
      <c r="C2807">
        <v>1.2448289601001801</v>
      </c>
      <c r="D2807" t="s">
        <v>229</v>
      </c>
      <c r="E2807">
        <v>3924.94571119586</v>
      </c>
      <c r="F2807">
        <v>3</v>
      </c>
      <c r="I2807" t="s">
        <v>233</v>
      </c>
      <c r="J2807">
        <v>1</v>
      </c>
      <c r="K2807">
        <v>14</v>
      </c>
      <c r="L2807">
        <v>9999</v>
      </c>
      <c r="M2807" t="s">
        <v>268</v>
      </c>
      <c r="N2807">
        <v>0.57088538837588299</v>
      </c>
      <c r="O2807">
        <v>0.5</v>
      </c>
    </row>
    <row r="2808" spans="1:15">
      <c r="A2808">
        <v>2021</v>
      </c>
      <c r="B2808" t="s">
        <v>231</v>
      </c>
      <c r="C2808">
        <v>1.2448289601001801</v>
      </c>
      <c r="D2808" t="s">
        <v>233</v>
      </c>
      <c r="E2808">
        <v>2950.2446354374201</v>
      </c>
      <c r="F2808">
        <v>3</v>
      </c>
      <c r="I2808" t="s">
        <v>233</v>
      </c>
      <c r="J2808">
        <v>1</v>
      </c>
      <c r="K2808">
        <v>14</v>
      </c>
      <c r="L2808">
        <v>9999</v>
      </c>
      <c r="M2808" t="s">
        <v>268</v>
      </c>
      <c r="N2808">
        <v>0.42911461162411701</v>
      </c>
      <c r="O2808">
        <v>0.5</v>
      </c>
    </row>
    <row r="2809" spans="1:15">
      <c r="A2809">
        <v>2021</v>
      </c>
      <c r="B2809" t="s">
        <v>231</v>
      </c>
      <c r="C2809">
        <v>1.2448289601001801</v>
      </c>
      <c r="D2809" t="s">
        <v>229</v>
      </c>
      <c r="E2809">
        <v>2072.6402185667898</v>
      </c>
      <c r="F2809">
        <v>2</v>
      </c>
      <c r="I2809" t="s">
        <v>233</v>
      </c>
      <c r="J2809">
        <v>1</v>
      </c>
      <c r="K2809">
        <v>15</v>
      </c>
      <c r="L2809">
        <v>9999</v>
      </c>
      <c r="M2809" t="s">
        <v>268</v>
      </c>
      <c r="N2809">
        <v>0.25497702909647801</v>
      </c>
      <c r="O2809">
        <v>0.33333333333333298</v>
      </c>
    </row>
    <row r="2810" spans="1:15">
      <c r="A2810">
        <v>2021</v>
      </c>
      <c r="B2810" t="s">
        <v>231</v>
      </c>
      <c r="C2810">
        <v>1.2448289601001801</v>
      </c>
      <c r="D2810" t="s">
        <v>233</v>
      </c>
      <c r="E2810">
        <v>6056.0928908873602</v>
      </c>
      <c r="F2810">
        <v>4</v>
      </c>
      <c r="I2810" t="s">
        <v>233</v>
      </c>
      <c r="J2810">
        <v>1</v>
      </c>
      <c r="K2810">
        <v>15</v>
      </c>
      <c r="L2810">
        <v>9999</v>
      </c>
      <c r="M2810" t="s">
        <v>268</v>
      </c>
      <c r="N2810">
        <v>0.74502297090352199</v>
      </c>
      <c r="O2810">
        <v>0.66666666666666696</v>
      </c>
    </row>
    <row r="2811" spans="1:15">
      <c r="A2811">
        <v>2021</v>
      </c>
      <c r="B2811" t="s">
        <v>231</v>
      </c>
      <c r="C2811">
        <v>1.2448289601001801</v>
      </c>
      <c r="D2811" t="s">
        <v>229</v>
      </c>
      <c r="E2811">
        <v>5895.5099550344403</v>
      </c>
      <c r="F2811">
        <v>4</v>
      </c>
      <c r="I2811" t="s">
        <v>233</v>
      </c>
      <c r="J2811">
        <v>1</v>
      </c>
      <c r="K2811">
        <v>16</v>
      </c>
      <c r="L2811">
        <v>9999</v>
      </c>
      <c r="M2811" t="s">
        <v>268</v>
      </c>
      <c r="N2811">
        <v>0.91129497787184899</v>
      </c>
      <c r="O2811">
        <v>0.8</v>
      </c>
    </row>
    <row r="2812" spans="1:15">
      <c r="A2812">
        <v>2021</v>
      </c>
      <c r="B2812" t="s">
        <v>231</v>
      </c>
      <c r="C2812">
        <v>1.2448289601001801</v>
      </c>
      <c r="D2812" t="s">
        <v>233</v>
      </c>
      <c r="E2812">
        <v>573.86615060618101</v>
      </c>
      <c r="F2812">
        <v>1</v>
      </c>
      <c r="I2812" t="s">
        <v>233</v>
      </c>
      <c r="J2812">
        <v>1</v>
      </c>
      <c r="K2812">
        <v>16</v>
      </c>
      <c r="L2812">
        <v>9999</v>
      </c>
      <c r="M2812" t="s">
        <v>268</v>
      </c>
      <c r="N2812">
        <v>8.8705022128150804E-2</v>
      </c>
      <c r="O2812">
        <v>0.2</v>
      </c>
    </row>
    <row r="2813" spans="1:15">
      <c r="A2813">
        <v>2021</v>
      </c>
      <c r="B2813" t="s">
        <v>231</v>
      </c>
      <c r="C2813">
        <v>1.2448289601001801</v>
      </c>
      <c r="D2813" t="s">
        <v>229</v>
      </c>
      <c r="E2813">
        <v>4615.8257840514498</v>
      </c>
      <c r="F2813">
        <v>5</v>
      </c>
      <c r="I2813" t="s">
        <v>233</v>
      </c>
      <c r="J2813">
        <v>1</v>
      </c>
      <c r="K2813">
        <v>17</v>
      </c>
      <c r="L2813">
        <v>9999</v>
      </c>
      <c r="M2813" t="s">
        <v>268</v>
      </c>
      <c r="N2813">
        <v>0.86514232384507705</v>
      </c>
      <c r="O2813">
        <v>0.83333333333333304</v>
      </c>
    </row>
    <row r="2814" spans="1:15">
      <c r="A2814">
        <v>2021</v>
      </c>
      <c r="B2814" t="s">
        <v>231</v>
      </c>
      <c r="C2814">
        <v>1.2448289601001801</v>
      </c>
      <c r="D2814" t="s">
        <v>233</v>
      </c>
      <c r="E2814">
        <v>719.51113893790205</v>
      </c>
      <c r="F2814">
        <v>1</v>
      </c>
      <c r="I2814" t="s">
        <v>233</v>
      </c>
      <c r="J2814">
        <v>1</v>
      </c>
      <c r="K2814">
        <v>17</v>
      </c>
      <c r="L2814">
        <v>9999</v>
      </c>
      <c r="M2814" t="s">
        <v>268</v>
      </c>
      <c r="N2814">
        <v>0.134857676154923</v>
      </c>
      <c r="O2814">
        <v>0.16666666666666699</v>
      </c>
    </row>
    <row r="2815" spans="1:15">
      <c r="A2815">
        <v>2021</v>
      </c>
      <c r="B2815" t="s">
        <v>231</v>
      </c>
      <c r="C2815">
        <v>1.2448289601001801</v>
      </c>
      <c r="D2815" t="s">
        <v>229</v>
      </c>
      <c r="E2815">
        <v>2281.7714838636198</v>
      </c>
      <c r="F2815">
        <v>2</v>
      </c>
      <c r="I2815" t="s">
        <v>233</v>
      </c>
      <c r="J2815">
        <v>1</v>
      </c>
      <c r="K2815">
        <v>18</v>
      </c>
      <c r="L2815">
        <v>9999</v>
      </c>
      <c r="M2815" t="s">
        <v>268</v>
      </c>
      <c r="N2815">
        <v>0.61161161161161204</v>
      </c>
      <c r="O2815">
        <v>0.5</v>
      </c>
    </row>
    <row r="2816" spans="1:15">
      <c r="A2816">
        <v>2021</v>
      </c>
      <c r="B2816" t="s">
        <v>231</v>
      </c>
      <c r="C2816">
        <v>1.2448289601001801</v>
      </c>
      <c r="D2816" t="s">
        <v>233</v>
      </c>
      <c r="E2816">
        <v>1448.98090955661</v>
      </c>
      <c r="F2816">
        <v>2</v>
      </c>
      <c r="I2816" t="s">
        <v>233</v>
      </c>
      <c r="J2816">
        <v>1</v>
      </c>
      <c r="K2816">
        <v>18</v>
      </c>
      <c r="L2816">
        <v>9999</v>
      </c>
      <c r="M2816" t="s">
        <v>268</v>
      </c>
      <c r="N2816">
        <v>0.38838838838838802</v>
      </c>
      <c r="O2816">
        <v>0.5</v>
      </c>
    </row>
    <row r="2817" spans="1:15">
      <c r="A2817">
        <v>2021</v>
      </c>
      <c r="B2817" t="s">
        <v>231</v>
      </c>
      <c r="C2817">
        <v>1.2448289601001801</v>
      </c>
      <c r="D2817" t="s">
        <v>229</v>
      </c>
      <c r="E2817">
        <v>3141.9482952928502</v>
      </c>
      <c r="F2817">
        <v>1</v>
      </c>
      <c r="I2817" t="s">
        <v>233</v>
      </c>
      <c r="J2817">
        <v>1</v>
      </c>
      <c r="K2817">
        <v>19</v>
      </c>
      <c r="L2817">
        <v>9999</v>
      </c>
      <c r="M2817" t="s">
        <v>268</v>
      </c>
      <c r="N2817">
        <v>1</v>
      </c>
      <c r="O2817">
        <v>1</v>
      </c>
    </row>
    <row r="2818" spans="1:15">
      <c r="A2818">
        <v>2021</v>
      </c>
      <c r="B2818" t="s">
        <v>235</v>
      </c>
      <c r="C2818">
        <v>1.3000251774662701</v>
      </c>
      <c r="D2818" t="s">
        <v>229</v>
      </c>
      <c r="E2818">
        <v>10499.003333217601</v>
      </c>
      <c r="F2818">
        <v>13</v>
      </c>
      <c r="I2818" t="s">
        <v>233</v>
      </c>
      <c r="J2818">
        <v>1</v>
      </c>
      <c r="K2818">
        <v>-8</v>
      </c>
      <c r="L2818">
        <v>9999</v>
      </c>
      <c r="M2818" t="s">
        <v>268</v>
      </c>
      <c r="N2818">
        <v>0.78127116184579704</v>
      </c>
      <c r="O2818">
        <v>0.76470588235294101</v>
      </c>
    </row>
    <row r="2819" spans="1:15">
      <c r="A2819">
        <v>2021</v>
      </c>
      <c r="B2819" t="s">
        <v>235</v>
      </c>
      <c r="C2819">
        <v>1.3000251774662701</v>
      </c>
      <c r="D2819" t="s">
        <v>233</v>
      </c>
      <c r="E2819">
        <v>2939.3569262512401</v>
      </c>
      <c r="F2819">
        <v>4</v>
      </c>
      <c r="I2819" t="s">
        <v>233</v>
      </c>
      <c r="J2819">
        <v>1</v>
      </c>
      <c r="K2819">
        <v>-8</v>
      </c>
      <c r="L2819">
        <v>9999</v>
      </c>
      <c r="M2819" t="s">
        <v>268</v>
      </c>
      <c r="N2819">
        <v>0.21872883815420299</v>
      </c>
      <c r="O2819">
        <v>0.23529411764705899</v>
      </c>
    </row>
    <row r="2820" spans="1:15">
      <c r="A2820">
        <v>2021</v>
      </c>
      <c r="B2820" t="s">
        <v>235</v>
      </c>
      <c r="C2820">
        <v>1.3000251774662701</v>
      </c>
      <c r="D2820" t="s">
        <v>229</v>
      </c>
      <c r="E2820">
        <v>172961.849736</v>
      </c>
      <c r="F2820">
        <v>235</v>
      </c>
      <c r="I2820" t="s">
        <v>233</v>
      </c>
      <c r="J2820">
        <v>1</v>
      </c>
      <c r="K2820">
        <v>1</v>
      </c>
      <c r="L2820">
        <v>9999</v>
      </c>
      <c r="M2820" t="s">
        <v>268</v>
      </c>
      <c r="N2820">
        <v>0.61985184494968304</v>
      </c>
      <c r="O2820">
        <v>0.60256410256410298</v>
      </c>
    </row>
    <row r="2821" spans="1:15">
      <c r="A2821">
        <v>2021</v>
      </c>
      <c r="B2821" t="s">
        <v>235</v>
      </c>
      <c r="C2821">
        <v>1.3000251774662701</v>
      </c>
      <c r="D2821" t="s">
        <v>233</v>
      </c>
      <c r="E2821">
        <v>106075.55435536</v>
      </c>
      <c r="F2821">
        <v>155</v>
      </c>
      <c r="I2821" t="s">
        <v>233</v>
      </c>
      <c r="J2821">
        <v>1</v>
      </c>
      <c r="K2821">
        <v>1</v>
      </c>
      <c r="L2821">
        <v>9999</v>
      </c>
      <c r="M2821" t="s">
        <v>268</v>
      </c>
      <c r="N2821">
        <v>0.38014815505031702</v>
      </c>
      <c r="O2821">
        <v>0.39743589743589702</v>
      </c>
    </row>
    <row r="2822" spans="1:15">
      <c r="A2822">
        <v>2021</v>
      </c>
      <c r="B2822" t="s">
        <v>235</v>
      </c>
      <c r="C2822">
        <v>1.3000251774662701</v>
      </c>
      <c r="D2822" t="s">
        <v>229</v>
      </c>
      <c r="E2822">
        <v>100325.54299542699</v>
      </c>
      <c r="F2822">
        <v>109</v>
      </c>
      <c r="I2822" t="s">
        <v>233</v>
      </c>
      <c r="J2822">
        <v>1</v>
      </c>
      <c r="K2822">
        <v>2</v>
      </c>
      <c r="L2822">
        <v>9999</v>
      </c>
      <c r="M2822" t="s">
        <v>268</v>
      </c>
      <c r="N2822">
        <v>0.76395818484200495</v>
      </c>
      <c r="O2822">
        <v>0.74657534246575297</v>
      </c>
    </row>
    <row r="2823" spans="1:15">
      <c r="A2823">
        <v>2021</v>
      </c>
      <c r="B2823" t="s">
        <v>235</v>
      </c>
      <c r="C2823">
        <v>1.3000251774662701</v>
      </c>
      <c r="D2823" t="s">
        <v>233</v>
      </c>
      <c r="E2823">
        <v>30997.800331505699</v>
      </c>
      <c r="F2823">
        <v>37</v>
      </c>
      <c r="I2823" t="s">
        <v>233</v>
      </c>
      <c r="J2823">
        <v>1</v>
      </c>
      <c r="K2823">
        <v>2</v>
      </c>
      <c r="L2823">
        <v>9999</v>
      </c>
      <c r="M2823" t="s">
        <v>268</v>
      </c>
      <c r="N2823">
        <v>0.23604181515799499</v>
      </c>
      <c r="O2823">
        <v>0.25342465753424698</v>
      </c>
    </row>
    <row r="2824" spans="1:15">
      <c r="A2824">
        <v>2021</v>
      </c>
      <c r="B2824" t="s">
        <v>235</v>
      </c>
      <c r="C2824">
        <v>1.3000251774662701</v>
      </c>
      <c r="D2824" t="s">
        <v>229</v>
      </c>
      <c r="E2824">
        <v>1980756.0611177499</v>
      </c>
      <c r="F2824">
        <v>2181</v>
      </c>
      <c r="I2824" t="s">
        <v>233</v>
      </c>
      <c r="J2824">
        <v>1</v>
      </c>
      <c r="K2824">
        <v>3</v>
      </c>
      <c r="L2824">
        <v>9999</v>
      </c>
      <c r="M2824" t="s">
        <v>268</v>
      </c>
      <c r="N2824">
        <v>0.773155531919968</v>
      </c>
      <c r="O2824">
        <v>0.79021739130434798</v>
      </c>
    </row>
    <row r="2825" spans="1:15">
      <c r="A2825">
        <v>2021</v>
      </c>
      <c r="B2825" t="s">
        <v>235</v>
      </c>
      <c r="C2825">
        <v>1.3000251774662701</v>
      </c>
      <c r="D2825" t="s">
        <v>231</v>
      </c>
      <c r="E2825">
        <v>3753.1726873451198</v>
      </c>
      <c r="F2825">
        <v>3</v>
      </c>
      <c r="I2825" t="s">
        <v>233</v>
      </c>
      <c r="J2825">
        <v>1</v>
      </c>
      <c r="K2825">
        <v>3</v>
      </c>
      <c r="L2825">
        <v>9999</v>
      </c>
      <c r="M2825" t="s">
        <v>268</v>
      </c>
      <c r="N2825">
        <v>1.4649891939920699E-3</v>
      </c>
      <c r="O2825">
        <v>1.08695652173913E-3</v>
      </c>
    </row>
    <row r="2826" spans="1:15">
      <c r="A2826">
        <v>2021</v>
      </c>
      <c r="B2826" t="s">
        <v>235</v>
      </c>
      <c r="C2826">
        <v>1.3000251774662701</v>
      </c>
      <c r="D2826" t="s">
        <v>233</v>
      </c>
      <c r="E2826">
        <v>577402.282496111</v>
      </c>
      <c r="F2826">
        <v>576</v>
      </c>
      <c r="I2826" t="s">
        <v>233</v>
      </c>
      <c r="J2826">
        <v>1</v>
      </c>
      <c r="K2826">
        <v>3</v>
      </c>
      <c r="L2826">
        <v>9999</v>
      </c>
      <c r="M2826" t="s">
        <v>268</v>
      </c>
      <c r="N2826">
        <v>0.22537947888604001</v>
      </c>
      <c r="O2826">
        <v>0.208695652173913</v>
      </c>
    </row>
    <row r="2827" spans="1:15">
      <c r="A2827">
        <v>2021</v>
      </c>
      <c r="B2827" t="s">
        <v>235</v>
      </c>
      <c r="C2827">
        <v>1.3000251774662701</v>
      </c>
      <c r="D2827" t="s">
        <v>229</v>
      </c>
      <c r="E2827">
        <v>156377.428547063</v>
      </c>
      <c r="F2827">
        <v>162</v>
      </c>
      <c r="I2827" t="s">
        <v>233</v>
      </c>
      <c r="J2827">
        <v>1</v>
      </c>
      <c r="K2827">
        <v>4</v>
      </c>
      <c r="L2827">
        <v>9999</v>
      </c>
      <c r="M2827" t="s">
        <v>268</v>
      </c>
      <c r="N2827">
        <v>0.75862764883955602</v>
      </c>
      <c r="O2827">
        <v>0.76056338028169002</v>
      </c>
    </row>
    <row r="2828" spans="1:15">
      <c r="A2828">
        <v>2021</v>
      </c>
      <c r="B2828" t="s">
        <v>235</v>
      </c>
      <c r="C2828">
        <v>1.3000251774662701</v>
      </c>
      <c r="D2828" t="s">
        <v>233</v>
      </c>
      <c r="E2828">
        <v>49754.563591989099</v>
      </c>
      <c r="F2828">
        <v>51</v>
      </c>
      <c r="I2828" t="s">
        <v>233</v>
      </c>
      <c r="J2828">
        <v>1</v>
      </c>
      <c r="K2828">
        <v>4</v>
      </c>
      <c r="L2828">
        <v>9999</v>
      </c>
      <c r="M2828" t="s">
        <v>268</v>
      </c>
      <c r="N2828">
        <v>0.241372351160444</v>
      </c>
      <c r="O2828">
        <v>0.23943661971831001</v>
      </c>
    </row>
    <row r="2829" spans="1:15">
      <c r="A2829">
        <v>2021</v>
      </c>
      <c r="B2829" t="s">
        <v>235</v>
      </c>
      <c r="C2829">
        <v>1.3000251774662701</v>
      </c>
      <c r="D2829" t="s">
        <v>229</v>
      </c>
      <c r="E2829">
        <v>210557.27784314699</v>
      </c>
      <c r="F2829">
        <v>209</v>
      </c>
      <c r="I2829" t="s">
        <v>233</v>
      </c>
      <c r="J2829">
        <v>1</v>
      </c>
      <c r="K2829">
        <v>5</v>
      </c>
      <c r="L2829">
        <v>9999</v>
      </c>
      <c r="M2829" t="s">
        <v>268</v>
      </c>
      <c r="N2829">
        <v>0.88429052670659603</v>
      </c>
      <c r="O2829">
        <v>0.878151260504202</v>
      </c>
    </row>
    <row r="2830" spans="1:15">
      <c r="A2830">
        <v>2021</v>
      </c>
      <c r="B2830" t="s">
        <v>235</v>
      </c>
      <c r="C2830">
        <v>1.3000251774662701</v>
      </c>
      <c r="D2830" t="s">
        <v>233</v>
      </c>
      <c r="E2830">
        <v>27551.4335860426</v>
      </c>
      <c r="F2830">
        <v>29</v>
      </c>
      <c r="I2830" t="s">
        <v>233</v>
      </c>
      <c r="J2830">
        <v>1</v>
      </c>
      <c r="K2830">
        <v>5</v>
      </c>
      <c r="L2830">
        <v>9999</v>
      </c>
      <c r="M2830" t="s">
        <v>268</v>
      </c>
      <c r="N2830">
        <v>0.115709473293404</v>
      </c>
      <c r="O2830">
        <v>0.121848739495798</v>
      </c>
    </row>
    <row r="2831" spans="1:15">
      <c r="A2831">
        <v>2021</v>
      </c>
      <c r="B2831" t="s">
        <v>235</v>
      </c>
      <c r="C2831">
        <v>1.3000251774662701</v>
      </c>
      <c r="D2831" t="s">
        <v>229</v>
      </c>
      <c r="E2831">
        <v>1552196.26124011</v>
      </c>
      <c r="F2831">
        <v>1660</v>
      </c>
      <c r="I2831" t="s">
        <v>233</v>
      </c>
      <c r="J2831">
        <v>1</v>
      </c>
      <c r="K2831">
        <v>6</v>
      </c>
      <c r="L2831">
        <v>9999</v>
      </c>
      <c r="M2831" t="s">
        <v>268</v>
      </c>
      <c r="N2831">
        <v>0.881261781781841</v>
      </c>
      <c r="O2831">
        <v>0.87784241142252795</v>
      </c>
    </row>
    <row r="2832" spans="1:15">
      <c r="A2832">
        <v>2021</v>
      </c>
      <c r="B2832" t="s">
        <v>235</v>
      </c>
      <c r="C2832">
        <v>1.3000251774662701</v>
      </c>
      <c r="D2832" t="s">
        <v>233</v>
      </c>
      <c r="E2832">
        <v>209137.65034935399</v>
      </c>
      <c r="F2832">
        <v>231</v>
      </c>
      <c r="I2832" t="s">
        <v>233</v>
      </c>
      <c r="J2832">
        <v>1</v>
      </c>
      <c r="K2832">
        <v>6</v>
      </c>
      <c r="L2832">
        <v>9999</v>
      </c>
      <c r="M2832" t="s">
        <v>268</v>
      </c>
      <c r="N2832">
        <v>0.118738218218159</v>
      </c>
      <c r="O2832">
        <v>0.122157588577472</v>
      </c>
    </row>
    <row r="2833" spans="1:15">
      <c r="A2833">
        <v>2021</v>
      </c>
      <c r="B2833" t="s">
        <v>235</v>
      </c>
      <c r="C2833">
        <v>1.3000251774662701</v>
      </c>
      <c r="D2833" t="s">
        <v>229</v>
      </c>
      <c r="E2833">
        <v>2403257.7436684002</v>
      </c>
      <c r="F2833">
        <v>2531</v>
      </c>
      <c r="I2833" t="s">
        <v>233</v>
      </c>
      <c r="J2833">
        <v>1</v>
      </c>
      <c r="K2833">
        <v>7</v>
      </c>
      <c r="L2833">
        <v>9999</v>
      </c>
      <c r="M2833" t="s">
        <v>268</v>
      </c>
      <c r="N2833">
        <v>0.71486593247493302</v>
      </c>
      <c r="O2833">
        <v>0.73618382780686398</v>
      </c>
    </row>
    <row r="2834" spans="1:15">
      <c r="A2834">
        <v>2021</v>
      </c>
      <c r="B2834" t="s">
        <v>235</v>
      </c>
      <c r="C2834">
        <v>1.3000251774662701</v>
      </c>
      <c r="D2834" t="s">
        <v>231</v>
      </c>
      <c r="E2834">
        <v>6290.8218337592798</v>
      </c>
      <c r="F2834">
        <v>6</v>
      </c>
      <c r="I2834" t="s">
        <v>233</v>
      </c>
      <c r="J2834">
        <v>1</v>
      </c>
      <c r="K2834">
        <v>7</v>
      </c>
      <c r="L2834">
        <v>9999</v>
      </c>
      <c r="M2834" t="s">
        <v>268</v>
      </c>
      <c r="N2834">
        <v>1.87124923578088E-3</v>
      </c>
      <c r="O2834">
        <v>1.7452006980802799E-3</v>
      </c>
    </row>
    <row r="2835" spans="1:15">
      <c r="A2835">
        <v>2021</v>
      </c>
      <c r="B2835" t="s">
        <v>235</v>
      </c>
      <c r="C2835">
        <v>1.3000251774662701</v>
      </c>
      <c r="D2835" t="s">
        <v>233</v>
      </c>
      <c r="E2835">
        <v>952281.44274581701</v>
      </c>
      <c r="F2835">
        <v>901</v>
      </c>
      <c r="I2835" t="s">
        <v>233</v>
      </c>
      <c r="J2835">
        <v>1</v>
      </c>
      <c r="K2835">
        <v>7</v>
      </c>
      <c r="L2835">
        <v>9999</v>
      </c>
      <c r="M2835" t="s">
        <v>268</v>
      </c>
      <c r="N2835">
        <v>0.28326281828928601</v>
      </c>
      <c r="O2835">
        <v>0.26207097149505498</v>
      </c>
    </row>
    <row r="2836" spans="1:15">
      <c r="A2836">
        <v>2021</v>
      </c>
      <c r="B2836" t="s">
        <v>235</v>
      </c>
      <c r="C2836">
        <v>1.3000251774662701</v>
      </c>
      <c r="D2836" t="s">
        <v>229</v>
      </c>
      <c r="E2836">
        <v>773633.28288357996</v>
      </c>
      <c r="F2836">
        <v>804</v>
      </c>
      <c r="I2836" t="s">
        <v>233</v>
      </c>
      <c r="J2836">
        <v>1</v>
      </c>
      <c r="K2836">
        <v>8</v>
      </c>
      <c r="L2836">
        <v>9999</v>
      </c>
      <c r="M2836" t="s">
        <v>268</v>
      </c>
      <c r="N2836">
        <v>0.63181794534495705</v>
      </c>
      <c r="O2836">
        <v>0.64682220434432802</v>
      </c>
    </row>
    <row r="2837" spans="1:15">
      <c r="A2837">
        <v>2021</v>
      </c>
      <c r="B2837" t="s">
        <v>235</v>
      </c>
      <c r="C2837">
        <v>1.3000251774662701</v>
      </c>
      <c r="D2837" t="s">
        <v>231</v>
      </c>
      <c r="E2837">
        <v>4943.9957499042202</v>
      </c>
      <c r="F2837">
        <v>4</v>
      </c>
      <c r="I2837" t="s">
        <v>233</v>
      </c>
      <c r="J2837">
        <v>1</v>
      </c>
      <c r="K2837">
        <v>8</v>
      </c>
      <c r="L2837">
        <v>9999</v>
      </c>
      <c r="M2837" t="s">
        <v>268</v>
      </c>
      <c r="N2837">
        <v>4.0377079239088997E-3</v>
      </c>
      <c r="O2837">
        <v>3.2180209171359599E-3</v>
      </c>
    </row>
    <row r="2838" spans="1:15">
      <c r="A2838">
        <v>2021</v>
      </c>
      <c r="B2838" t="s">
        <v>235</v>
      </c>
      <c r="C2838">
        <v>1.3000251774662701</v>
      </c>
      <c r="D2838" t="s">
        <v>233</v>
      </c>
      <c r="E2838">
        <v>445878.73529184901</v>
      </c>
      <c r="F2838">
        <v>435</v>
      </c>
      <c r="I2838" t="s">
        <v>233</v>
      </c>
      <c r="J2838">
        <v>1</v>
      </c>
      <c r="K2838">
        <v>8</v>
      </c>
      <c r="L2838">
        <v>9999</v>
      </c>
      <c r="M2838" t="s">
        <v>268</v>
      </c>
      <c r="N2838">
        <v>0.36414434673113399</v>
      </c>
      <c r="O2838">
        <v>0.34995977473853601</v>
      </c>
    </row>
    <row r="2839" spans="1:15">
      <c r="A2839">
        <v>2021</v>
      </c>
      <c r="B2839" t="s">
        <v>235</v>
      </c>
      <c r="C2839">
        <v>1.3000251774662701</v>
      </c>
      <c r="D2839" t="s">
        <v>229</v>
      </c>
      <c r="E2839">
        <v>497476.73458548501</v>
      </c>
      <c r="F2839">
        <v>522</v>
      </c>
      <c r="I2839" t="s">
        <v>233</v>
      </c>
      <c r="J2839">
        <v>1</v>
      </c>
      <c r="K2839">
        <v>9</v>
      </c>
      <c r="L2839">
        <v>9999</v>
      </c>
      <c r="M2839" t="s">
        <v>268</v>
      </c>
      <c r="N2839">
        <v>0.384147118848925</v>
      </c>
      <c r="O2839">
        <v>0.43682008368200798</v>
      </c>
    </row>
    <row r="2840" spans="1:15">
      <c r="A2840">
        <v>2021</v>
      </c>
      <c r="B2840" t="s">
        <v>235</v>
      </c>
      <c r="C2840">
        <v>1.3000251774662701</v>
      </c>
      <c r="D2840" t="s">
        <v>231</v>
      </c>
      <c r="E2840">
        <v>2217.8429527574599</v>
      </c>
      <c r="F2840">
        <v>3</v>
      </c>
      <c r="I2840" t="s">
        <v>233</v>
      </c>
      <c r="J2840">
        <v>1</v>
      </c>
      <c r="K2840">
        <v>9</v>
      </c>
      <c r="L2840">
        <v>9999</v>
      </c>
      <c r="M2840" t="s">
        <v>268</v>
      </c>
      <c r="N2840">
        <v>1.7125986425698199E-3</v>
      </c>
      <c r="O2840">
        <v>2.5104602510460298E-3</v>
      </c>
    </row>
    <row r="2841" spans="1:15">
      <c r="A2841">
        <v>2021</v>
      </c>
      <c r="B2841" t="s">
        <v>235</v>
      </c>
      <c r="C2841">
        <v>1.3000251774662701</v>
      </c>
      <c r="D2841" t="s">
        <v>233</v>
      </c>
      <c r="E2841">
        <v>795321.60291925003</v>
      </c>
      <c r="F2841">
        <v>670</v>
      </c>
      <c r="I2841" t="s">
        <v>233</v>
      </c>
      <c r="J2841">
        <v>1</v>
      </c>
      <c r="K2841">
        <v>9</v>
      </c>
      <c r="L2841">
        <v>9999</v>
      </c>
      <c r="M2841" t="s">
        <v>268</v>
      </c>
      <c r="N2841">
        <v>0.61414028250850505</v>
      </c>
      <c r="O2841">
        <v>0.56066945606694596</v>
      </c>
    </row>
    <row r="2842" spans="1:15">
      <c r="A2842">
        <v>2021</v>
      </c>
      <c r="B2842" t="s">
        <v>235</v>
      </c>
      <c r="C2842">
        <v>1.3000251774662701</v>
      </c>
      <c r="D2842" t="s">
        <v>229</v>
      </c>
      <c r="E2842">
        <v>834431.56035814504</v>
      </c>
      <c r="F2842">
        <v>892</v>
      </c>
      <c r="I2842" t="s">
        <v>233</v>
      </c>
      <c r="J2842">
        <v>1</v>
      </c>
      <c r="K2842">
        <v>10</v>
      </c>
      <c r="L2842">
        <v>9999</v>
      </c>
      <c r="M2842" t="s">
        <v>268</v>
      </c>
      <c r="N2842">
        <v>0.79375490796218295</v>
      </c>
      <c r="O2842">
        <v>0.79078014184397205</v>
      </c>
    </row>
    <row r="2843" spans="1:15">
      <c r="A2843">
        <v>2021</v>
      </c>
      <c r="B2843" t="s">
        <v>235</v>
      </c>
      <c r="C2843">
        <v>1.3000251774662701</v>
      </c>
      <c r="D2843" t="s">
        <v>231</v>
      </c>
      <c r="E2843">
        <v>1864.23610448663</v>
      </c>
      <c r="F2843">
        <v>2</v>
      </c>
      <c r="I2843" t="s">
        <v>233</v>
      </c>
      <c r="J2843">
        <v>1</v>
      </c>
      <c r="K2843">
        <v>10</v>
      </c>
      <c r="L2843">
        <v>9999</v>
      </c>
      <c r="M2843" t="s">
        <v>268</v>
      </c>
      <c r="N2843">
        <v>1.77335880836224E-3</v>
      </c>
      <c r="O2843">
        <v>1.77304964539007E-3</v>
      </c>
    </row>
    <row r="2844" spans="1:15">
      <c r="A2844">
        <v>2021</v>
      </c>
      <c r="B2844" t="s">
        <v>235</v>
      </c>
      <c r="C2844">
        <v>1.3000251774662701</v>
      </c>
      <c r="D2844" t="s">
        <v>233</v>
      </c>
      <c r="E2844">
        <v>214950.06291780499</v>
      </c>
      <c r="F2844">
        <v>234</v>
      </c>
      <c r="I2844" t="s">
        <v>233</v>
      </c>
      <c r="J2844">
        <v>1</v>
      </c>
      <c r="K2844">
        <v>10</v>
      </c>
      <c r="L2844">
        <v>9999</v>
      </c>
      <c r="M2844" t="s">
        <v>268</v>
      </c>
      <c r="N2844">
        <v>0.204471733229455</v>
      </c>
      <c r="O2844">
        <v>0.20744680851063799</v>
      </c>
    </row>
    <row r="2845" spans="1:15">
      <c r="A2845">
        <v>2021</v>
      </c>
      <c r="B2845" t="s">
        <v>235</v>
      </c>
      <c r="C2845">
        <v>1.3000251774662701</v>
      </c>
      <c r="D2845" t="s">
        <v>227</v>
      </c>
      <c r="E2845">
        <v>984.11905934196602</v>
      </c>
      <c r="F2845">
        <v>1</v>
      </c>
      <c r="I2845" t="s">
        <v>233</v>
      </c>
      <c r="J2845">
        <v>1</v>
      </c>
      <c r="K2845">
        <v>11</v>
      </c>
      <c r="L2845">
        <v>9999</v>
      </c>
      <c r="M2845" t="s">
        <v>268</v>
      </c>
      <c r="N2845">
        <v>1.0182176214866799E-3</v>
      </c>
      <c r="O2845">
        <v>9.4073377234242701E-4</v>
      </c>
    </row>
    <row r="2846" spans="1:15">
      <c r="A2846">
        <v>2021</v>
      </c>
      <c r="B2846" t="s">
        <v>235</v>
      </c>
      <c r="C2846">
        <v>1.3000251774662701</v>
      </c>
      <c r="D2846" t="s">
        <v>229</v>
      </c>
      <c r="E2846">
        <v>835294.77707598195</v>
      </c>
      <c r="F2846">
        <v>924</v>
      </c>
      <c r="I2846" t="s">
        <v>233</v>
      </c>
      <c r="J2846">
        <v>1</v>
      </c>
      <c r="K2846">
        <v>11</v>
      </c>
      <c r="L2846">
        <v>9999</v>
      </c>
      <c r="M2846" t="s">
        <v>268</v>
      </c>
      <c r="N2846">
        <v>0.86423675375543396</v>
      </c>
      <c r="O2846">
        <v>0.86923800564440301</v>
      </c>
    </row>
    <row r="2847" spans="1:15">
      <c r="A2847">
        <v>2021</v>
      </c>
      <c r="B2847" t="s">
        <v>235</v>
      </c>
      <c r="C2847">
        <v>1.3000251774662701</v>
      </c>
      <c r="D2847" t="s">
        <v>233</v>
      </c>
      <c r="E2847">
        <v>130232.622203038</v>
      </c>
      <c r="F2847">
        <v>138</v>
      </c>
      <c r="I2847" t="s">
        <v>233</v>
      </c>
      <c r="J2847">
        <v>1</v>
      </c>
      <c r="K2847">
        <v>11</v>
      </c>
      <c r="L2847">
        <v>9999</v>
      </c>
      <c r="M2847" t="s">
        <v>268</v>
      </c>
      <c r="N2847">
        <v>0.13474502862307899</v>
      </c>
      <c r="O2847">
        <v>0.12982126058325499</v>
      </c>
    </row>
    <row r="2848" spans="1:15">
      <c r="A2848">
        <v>2021</v>
      </c>
      <c r="B2848" t="s">
        <v>235</v>
      </c>
      <c r="C2848">
        <v>1.3000251774662701</v>
      </c>
      <c r="D2848" t="s">
        <v>229</v>
      </c>
      <c r="E2848">
        <v>282368.06859602901</v>
      </c>
      <c r="F2848">
        <v>342</v>
      </c>
      <c r="I2848" t="s">
        <v>233</v>
      </c>
      <c r="J2848">
        <v>1</v>
      </c>
      <c r="K2848">
        <v>12</v>
      </c>
      <c r="L2848">
        <v>9999</v>
      </c>
      <c r="M2848" t="s">
        <v>268</v>
      </c>
      <c r="N2848">
        <v>0.86315948433451495</v>
      </c>
      <c r="O2848">
        <v>0.84863523573201005</v>
      </c>
    </row>
    <row r="2849" spans="1:15">
      <c r="A2849">
        <v>2021</v>
      </c>
      <c r="B2849" t="s">
        <v>235</v>
      </c>
      <c r="C2849">
        <v>1.3000251774662701</v>
      </c>
      <c r="D2849" t="s">
        <v>233</v>
      </c>
      <c r="E2849">
        <v>44765.066960873497</v>
      </c>
      <c r="F2849">
        <v>61</v>
      </c>
      <c r="I2849" t="s">
        <v>233</v>
      </c>
      <c r="J2849">
        <v>1</v>
      </c>
      <c r="K2849">
        <v>12</v>
      </c>
      <c r="L2849">
        <v>9999</v>
      </c>
      <c r="M2849" t="s">
        <v>268</v>
      </c>
      <c r="N2849">
        <v>0.136840515665485</v>
      </c>
      <c r="O2849">
        <v>0.15136476426799</v>
      </c>
    </row>
    <row r="2850" spans="1:15">
      <c r="A2850">
        <v>2021</v>
      </c>
      <c r="B2850" t="s">
        <v>235</v>
      </c>
      <c r="C2850">
        <v>1.3000251774662701</v>
      </c>
      <c r="D2850" t="s">
        <v>229</v>
      </c>
      <c r="E2850">
        <v>1572063.24600215</v>
      </c>
      <c r="F2850">
        <v>1847</v>
      </c>
      <c r="I2850" t="s">
        <v>233</v>
      </c>
      <c r="J2850">
        <v>1</v>
      </c>
      <c r="K2850">
        <v>13</v>
      </c>
      <c r="L2850">
        <v>9999</v>
      </c>
      <c r="M2850" t="s">
        <v>268</v>
      </c>
      <c r="N2850">
        <v>0.80062288383031199</v>
      </c>
      <c r="O2850">
        <v>0.79236379236379195</v>
      </c>
    </row>
    <row r="2851" spans="1:15">
      <c r="A2851">
        <v>2021</v>
      </c>
      <c r="B2851" t="s">
        <v>235</v>
      </c>
      <c r="C2851">
        <v>1.3000251774662701</v>
      </c>
      <c r="D2851" t="s">
        <v>233</v>
      </c>
      <c r="E2851">
        <v>391486.98189183697</v>
      </c>
      <c r="F2851">
        <v>484</v>
      </c>
      <c r="I2851" t="s">
        <v>233</v>
      </c>
      <c r="J2851">
        <v>1</v>
      </c>
      <c r="K2851">
        <v>13</v>
      </c>
      <c r="L2851">
        <v>9999</v>
      </c>
      <c r="M2851" t="s">
        <v>268</v>
      </c>
      <c r="N2851">
        <v>0.19937711616968801</v>
      </c>
      <c r="O2851">
        <v>0.20763620763620799</v>
      </c>
    </row>
    <row r="2852" spans="1:15">
      <c r="A2852">
        <v>2021</v>
      </c>
      <c r="B2852" t="s">
        <v>235</v>
      </c>
      <c r="C2852">
        <v>1.3000251774662701</v>
      </c>
      <c r="D2852" t="s">
        <v>229</v>
      </c>
      <c r="E2852">
        <v>908699.39869643794</v>
      </c>
      <c r="F2852">
        <v>967</v>
      </c>
      <c r="I2852" t="s">
        <v>233</v>
      </c>
      <c r="J2852">
        <v>1</v>
      </c>
      <c r="K2852">
        <v>14</v>
      </c>
      <c r="L2852">
        <v>9999</v>
      </c>
      <c r="M2852" t="s">
        <v>268</v>
      </c>
      <c r="N2852">
        <v>0.76366373649905095</v>
      </c>
      <c r="O2852">
        <v>0.77670682730923701</v>
      </c>
    </row>
    <row r="2853" spans="1:15">
      <c r="A2853">
        <v>2021</v>
      </c>
      <c r="B2853" t="s">
        <v>235</v>
      </c>
      <c r="C2853">
        <v>1.3000251774662701</v>
      </c>
      <c r="D2853" t="s">
        <v>233</v>
      </c>
      <c r="E2853">
        <v>281221.44638950302</v>
      </c>
      <c r="F2853">
        <v>278</v>
      </c>
      <c r="I2853" t="s">
        <v>233</v>
      </c>
      <c r="J2853">
        <v>1</v>
      </c>
      <c r="K2853">
        <v>14</v>
      </c>
      <c r="L2853">
        <v>9999</v>
      </c>
      <c r="M2853" t="s">
        <v>268</v>
      </c>
      <c r="N2853">
        <v>0.236336263500949</v>
      </c>
      <c r="O2853">
        <v>0.22329317269076299</v>
      </c>
    </row>
    <row r="2854" spans="1:15">
      <c r="A2854">
        <v>2021</v>
      </c>
      <c r="B2854" t="s">
        <v>235</v>
      </c>
      <c r="C2854">
        <v>1.3000251774662701</v>
      </c>
      <c r="D2854" t="s">
        <v>229</v>
      </c>
      <c r="E2854">
        <v>1579208.1843775101</v>
      </c>
      <c r="F2854">
        <v>1865</v>
      </c>
      <c r="I2854" t="s">
        <v>233</v>
      </c>
      <c r="J2854">
        <v>1</v>
      </c>
      <c r="K2854">
        <v>15</v>
      </c>
      <c r="L2854">
        <v>9999</v>
      </c>
      <c r="M2854" t="s">
        <v>268</v>
      </c>
      <c r="N2854">
        <v>0.789978812539751</v>
      </c>
      <c r="O2854">
        <v>0.79871520342612401</v>
      </c>
    </row>
    <row r="2855" spans="1:15">
      <c r="A2855">
        <v>2021</v>
      </c>
      <c r="B2855" t="s">
        <v>235</v>
      </c>
      <c r="C2855">
        <v>1.3000251774662701</v>
      </c>
      <c r="D2855" t="s">
        <v>231</v>
      </c>
      <c r="E2855">
        <v>707.21369654165096</v>
      </c>
      <c r="F2855">
        <v>1</v>
      </c>
      <c r="I2855" t="s">
        <v>233</v>
      </c>
      <c r="J2855">
        <v>1</v>
      </c>
      <c r="K2855">
        <v>15</v>
      </c>
      <c r="L2855">
        <v>9999</v>
      </c>
      <c r="M2855" t="s">
        <v>268</v>
      </c>
      <c r="N2855">
        <v>3.5377465854892601E-4</v>
      </c>
      <c r="O2855">
        <v>4.2826552462526803E-4</v>
      </c>
    </row>
    <row r="2856" spans="1:15">
      <c r="A2856">
        <v>2021</v>
      </c>
      <c r="B2856" t="s">
        <v>235</v>
      </c>
      <c r="C2856">
        <v>1.3000251774662701</v>
      </c>
      <c r="D2856" t="s">
        <v>233</v>
      </c>
      <c r="E2856">
        <v>419135.91736619</v>
      </c>
      <c r="F2856">
        <v>469</v>
      </c>
      <c r="I2856" t="s">
        <v>233</v>
      </c>
      <c r="J2856">
        <v>1</v>
      </c>
      <c r="K2856">
        <v>15</v>
      </c>
      <c r="L2856">
        <v>9999</v>
      </c>
      <c r="M2856" t="s">
        <v>268</v>
      </c>
      <c r="N2856">
        <v>0.20966741280170001</v>
      </c>
      <c r="O2856">
        <v>0.200856531049251</v>
      </c>
    </row>
    <row r="2857" spans="1:15">
      <c r="A2857">
        <v>2021</v>
      </c>
      <c r="B2857" t="s">
        <v>235</v>
      </c>
      <c r="C2857">
        <v>1.3000251774662701</v>
      </c>
      <c r="D2857" t="s">
        <v>227</v>
      </c>
      <c r="E2857">
        <v>1833.03550022744</v>
      </c>
      <c r="F2857">
        <v>1</v>
      </c>
      <c r="I2857" t="s">
        <v>233</v>
      </c>
      <c r="J2857">
        <v>1</v>
      </c>
      <c r="K2857">
        <v>16</v>
      </c>
      <c r="L2857">
        <v>9999</v>
      </c>
      <c r="M2857" t="s">
        <v>268</v>
      </c>
      <c r="N2857">
        <v>6.3760283041392602E-4</v>
      </c>
      <c r="O2857">
        <v>2.9515938606847702E-4</v>
      </c>
    </row>
    <row r="2858" spans="1:15">
      <c r="A2858">
        <v>2021</v>
      </c>
      <c r="B2858" t="s">
        <v>235</v>
      </c>
      <c r="C2858">
        <v>1.3000251774662701</v>
      </c>
      <c r="D2858" t="s">
        <v>229</v>
      </c>
      <c r="E2858">
        <v>2331518.4543002802</v>
      </c>
      <c r="F2858">
        <v>2744</v>
      </c>
      <c r="I2858" t="s">
        <v>233</v>
      </c>
      <c r="J2858">
        <v>1</v>
      </c>
      <c r="K2858">
        <v>16</v>
      </c>
      <c r="L2858">
        <v>9999</v>
      </c>
      <c r="M2858" t="s">
        <v>268</v>
      </c>
      <c r="N2858">
        <v>0.81099507643998803</v>
      </c>
      <c r="O2858">
        <v>0.80991735537190102</v>
      </c>
    </row>
    <row r="2859" spans="1:15">
      <c r="A2859">
        <v>2021</v>
      </c>
      <c r="B2859" t="s">
        <v>235</v>
      </c>
      <c r="C2859">
        <v>1.3000251774662701</v>
      </c>
      <c r="D2859" t="s">
        <v>233</v>
      </c>
      <c r="E2859">
        <v>541534.58784981701</v>
      </c>
      <c r="F2859">
        <v>643</v>
      </c>
      <c r="I2859" t="s">
        <v>233</v>
      </c>
      <c r="J2859">
        <v>1</v>
      </c>
      <c r="K2859">
        <v>16</v>
      </c>
      <c r="L2859">
        <v>9999</v>
      </c>
      <c r="M2859" t="s">
        <v>268</v>
      </c>
      <c r="N2859">
        <v>0.188367320729598</v>
      </c>
      <c r="O2859">
        <v>0.18978748524203101</v>
      </c>
    </row>
    <row r="2860" spans="1:15">
      <c r="A2860">
        <v>2021</v>
      </c>
      <c r="B2860" t="s">
        <v>235</v>
      </c>
      <c r="C2860">
        <v>1.3000251774662701</v>
      </c>
      <c r="D2860" t="s">
        <v>229</v>
      </c>
      <c r="E2860">
        <v>2509901.4090263201</v>
      </c>
      <c r="F2860">
        <v>2867</v>
      </c>
      <c r="I2860" t="s">
        <v>233</v>
      </c>
      <c r="J2860">
        <v>1</v>
      </c>
      <c r="K2860">
        <v>17</v>
      </c>
      <c r="L2860">
        <v>9999</v>
      </c>
      <c r="M2860" t="s">
        <v>268</v>
      </c>
      <c r="N2860">
        <v>0.64410958419672004</v>
      </c>
      <c r="O2860">
        <v>0.66970334034104195</v>
      </c>
    </row>
    <row r="2861" spans="1:15">
      <c r="A2861">
        <v>2021</v>
      </c>
      <c r="B2861" t="s">
        <v>235</v>
      </c>
      <c r="C2861">
        <v>1.3000251774662701</v>
      </c>
      <c r="D2861" t="s">
        <v>231</v>
      </c>
      <c r="E2861">
        <v>599.31160681195001</v>
      </c>
      <c r="F2861">
        <v>1</v>
      </c>
      <c r="I2861" t="s">
        <v>233</v>
      </c>
      <c r="J2861">
        <v>1</v>
      </c>
      <c r="K2861">
        <v>17</v>
      </c>
      <c r="L2861">
        <v>9999</v>
      </c>
      <c r="M2861" t="s">
        <v>268</v>
      </c>
      <c r="N2861">
        <v>1.5379980603208801E-4</v>
      </c>
      <c r="O2861">
        <v>2.3359028264424199E-4</v>
      </c>
    </row>
    <row r="2862" spans="1:15">
      <c r="A2862">
        <v>2021</v>
      </c>
      <c r="B2862" t="s">
        <v>235</v>
      </c>
      <c r="C2862">
        <v>1.3000251774662701</v>
      </c>
      <c r="D2862" t="s">
        <v>233</v>
      </c>
      <c r="E2862">
        <v>1386198.6463798</v>
      </c>
      <c r="F2862">
        <v>1413</v>
      </c>
      <c r="I2862" t="s">
        <v>233</v>
      </c>
      <c r="J2862">
        <v>1</v>
      </c>
      <c r="K2862">
        <v>17</v>
      </c>
      <c r="L2862">
        <v>9999</v>
      </c>
      <c r="M2862" t="s">
        <v>268</v>
      </c>
      <c r="N2862">
        <v>0.35573661599724798</v>
      </c>
      <c r="O2862">
        <v>0.33006306937631402</v>
      </c>
    </row>
    <row r="2863" spans="1:15">
      <c r="A2863">
        <v>2021</v>
      </c>
      <c r="B2863" t="s">
        <v>235</v>
      </c>
      <c r="C2863">
        <v>1.3000251774662701</v>
      </c>
      <c r="D2863" t="s">
        <v>229</v>
      </c>
      <c r="E2863">
        <v>394466.63959858997</v>
      </c>
      <c r="F2863">
        <v>427</v>
      </c>
      <c r="I2863" t="s">
        <v>233</v>
      </c>
      <c r="J2863">
        <v>1</v>
      </c>
      <c r="K2863">
        <v>18</v>
      </c>
      <c r="L2863">
        <v>9999</v>
      </c>
      <c r="M2863" t="s">
        <v>268</v>
      </c>
      <c r="N2863">
        <v>0.57960466999801297</v>
      </c>
      <c r="O2863">
        <v>0.59059474412171498</v>
      </c>
    </row>
    <row r="2864" spans="1:15">
      <c r="A2864">
        <v>2021</v>
      </c>
      <c r="B2864" t="s">
        <v>235</v>
      </c>
      <c r="C2864">
        <v>1.3000251774662701</v>
      </c>
      <c r="D2864" t="s">
        <v>231</v>
      </c>
      <c r="E2864">
        <v>1522.3294828129999</v>
      </c>
      <c r="F2864">
        <v>2</v>
      </c>
      <c r="I2864" t="s">
        <v>233</v>
      </c>
      <c r="J2864">
        <v>1</v>
      </c>
      <c r="K2864">
        <v>18</v>
      </c>
      <c r="L2864">
        <v>9999</v>
      </c>
      <c r="M2864" t="s">
        <v>268</v>
      </c>
      <c r="N2864">
        <v>2.2368159660141498E-3</v>
      </c>
      <c r="O2864">
        <v>2.7662517289073298E-3</v>
      </c>
    </row>
    <row r="2865" spans="1:15">
      <c r="A2865">
        <v>2021</v>
      </c>
      <c r="B2865" t="s">
        <v>235</v>
      </c>
      <c r="C2865">
        <v>1.3000251774662701</v>
      </c>
      <c r="D2865" t="s">
        <v>233</v>
      </c>
      <c r="E2865">
        <v>284589.811624319</v>
      </c>
      <c r="F2865">
        <v>294</v>
      </c>
      <c r="I2865" t="s">
        <v>233</v>
      </c>
      <c r="J2865">
        <v>1</v>
      </c>
      <c r="K2865">
        <v>18</v>
      </c>
      <c r="L2865">
        <v>9999</v>
      </c>
      <c r="M2865" t="s">
        <v>268</v>
      </c>
      <c r="N2865">
        <v>0.41815851403597198</v>
      </c>
      <c r="O2865">
        <v>0.40663900414937798</v>
      </c>
    </row>
    <row r="2866" spans="1:15">
      <c r="A2866">
        <v>2021</v>
      </c>
      <c r="B2866" t="s">
        <v>235</v>
      </c>
      <c r="C2866">
        <v>1.3000251774662701</v>
      </c>
      <c r="D2866" t="s">
        <v>229</v>
      </c>
      <c r="E2866">
        <v>533149.42545515904</v>
      </c>
      <c r="F2866">
        <v>606</v>
      </c>
      <c r="I2866" t="s">
        <v>233</v>
      </c>
      <c r="J2866">
        <v>1</v>
      </c>
      <c r="K2866">
        <v>19</v>
      </c>
      <c r="L2866">
        <v>9999</v>
      </c>
      <c r="M2866" t="s">
        <v>268</v>
      </c>
      <c r="N2866">
        <v>0.72306832447071101</v>
      </c>
      <c r="O2866">
        <v>0.72574850299401195</v>
      </c>
    </row>
    <row r="2867" spans="1:15">
      <c r="A2867">
        <v>2021</v>
      </c>
      <c r="B2867" t="s">
        <v>235</v>
      </c>
      <c r="C2867">
        <v>1.3000251774662701</v>
      </c>
      <c r="D2867" t="s">
        <v>231</v>
      </c>
      <c r="E2867">
        <v>639.61238731340495</v>
      </c>
      <c r="F2867">
        <v>1</v>
      </c>
      <c r="I2867" t="s">
        <v>233</v>
      </c>
      <c r="J2867">
        <v>1</v>
      </c>
      <c r="K2867">
        <v>19</v>
      </c>
      <c r="L2867">
        <v>9999</v>
      </c>
      <c r="M2867" t="s">
        <v>268</v>
      </c>
      <c r="N2867">
        <v>8.67455604609504E-4</v>
      </c>
      <c r="O2867">
        <v>1.1976047904191599E-3</v>
      </c>
    </row>
    <row r="2868" spans="1:15">
      <c r="A2868">
        <v>2021</v>
      </c>
      <c r="B2868" t="s">
        <v>235</v>
      </c>
      <c r="C2868">
        <v>1.3000251774662701</v>
      </c>
      <c r="D2868" t="s">
        <v>233</v>
      </c>
      <c r="E2868">
        <v>203554.042212136</v>
      </c>
      <c r="F2868">
        <v>228</v>
      </c>
      <c r="I2868" t="s">
        <v>233</v>
      </c>
      <c r="J2868">
        <v>1</v>
      </c>
      <c r="K2868">
        <v>19</v>
      </c>
      <c r="L2868">
        <v>9999</v>
      </c>
      <c r="M2868" t="s">
        <v>268</v>
      </c>
      <c r="N2868">
        <v>0.276064219924679</v>
      </c>
      <c r="O2868">
        <v>0.27305389221556903</v>
      </c>
    </row>
    <row r="2869" spans="1:15">
      <c r="A2869">
        <v>2021</v>
      </c>
      <c r="B2869" t="s">
        <v>235</v>
      </c>
      <c r="C2869">
        <v>1.3000251774662701</v>
      </c>
      <c r="D2869" t="s">
        <v>229</v>
      </c>
      <c r="E2869">
        <v>32652.732382420301</v>
      </c>
      <c r="F2869">
        <v>34</v>
      </c>
      <c r="I2869" t="s">
        <v>233</v>
      </c>
      <c r="J2869">
        <v>1</v>
      </c>
      <c r="K2869">
        <v>20</v>
      </c>
      <c r="L2869">
        <v>9999</v>
      </c>
      <c r="M2869" t="s">
        <v>268</v>
      </c>
      <c r="N2869">
        <v>0.82469792487522997</v>
      </c>
      <c r="O2869">
        <v>0.85</v>
      </c>
    </row>
    <row r="2870" spans="1:15">
      <c r="A2870">
        <v>2021</v>
      </c>
      <c r="B2870" t="s">
        <v>235</v>
      </c>
      <c r="C2870">
        <v>1.3000251774662701</v>
      </c>
      <c r="D2870" t="s">
        <v>233</v>
      </c>
      <c r="E2870">
        <v>6940.8344224924103</v>
      </c>
      <c r="F2870">
        <v>6</v>
      </c>
      <c r="I2870" t="s">
        <v>233</v>
      </c>
      <c r="J2870">
        <v>1</v>
      </c>
      <c r="K2870">
        <v>20</v>
      </c>
      <c r="L2870">
        <v>9999</v>
      </c>
      <c r="M2870" t="s">
        <v>268</v>
      </c>
      <c r="N2870">
        <v>0.17530207512477</v>
      </c>
      <c r="O2870">
        <v>0.15</v>
      </c>
    </row>
    <row r="2871" spans="1:15">
      <c r="A2871">
        <v>2021</v>
      </c>
      <c r="B2871" t="s">
        <v>235</v>
      </c>
      <c r="C2871">
        <v>1.3000251774662701</v>
      </c>
      <c r="D2871" t="s">
        <v>229</v>
      </c>
      <c r="E2871">
        <v>34069.759825858499</v>
      </c>
      <c r="F2871">
        <v>35</v>
      </c>
      <c r="I2871" t="s">
        <v>233</v>
      </c>
      <c r="J2871">
        <v>1</v>
      </c>
      <c r="K2871">
        <v>21</v>
      </c>
      <c r="L2871">
        <v>9999</v>
      </c>
      <c r="M2871" t="s">
        <v>268</v>
      </c>
      <c r="N2871">
        <v>0.74614924693220996</v>
      </c>
      <c r="O2871">
        <v>0.74468085106382997</v>
      </c>
    </row>
    <row r="2872" spans="1:15">
      <c r="A2872">
        <v>2021</v>
      </c>
      <c r="B2872" t="s">
        <v>235</v>
      </c>
      <c r="C2872">
        <v>1.3000251774662701</v>
      </c>
      <c r="D2872" t="s">
        <v>233</v>
      </c>
      <c r="E2872">
        <v>11591.0244822893</v>
      </c>
      <c r="F2872">
        <v>12</v>
      </c>
      <c r="I2872" t="s">
        <v>233</v>
      </c>
      <c r="J2872">
        <v>1</v>
      </c>
      <c r="K2872">
        <v>21</v>
      </c>
      <c r="L2872">
        <v>9999</v>
      </c>
      <c r="M2872" t="s">
        <v>268</v>
      </c>
      <c r="N2872">
        <v>0.25385075306778998</v>
      </c>
      <c r="O2872">
        <v>0.25531914893617003</v>
      </c>
    </row>
    <row r="2873" spans="1:15">
      <c r="A2873">
        <v>2021</v>
      </c>
      <c r="B2873" t="s">
        <v>227</v>
      </c>
      <c r="D2873" t="s">
        <v>227</v>
      </c>
      <c r="F2873">
        <v>1308</v>
      </c>
      <c r="I2873" t="s">
        <v>233</v>
      </c>
      <c r="J2873">
        <v>2</v>
      </c>
      <c r="K2873">
        <v>-9</v>
      </c>
      <c r="L2873">
        <v>9999</v>
      </c>
      <c r="M2873" t="s">
        <v>268</v>
      </c>
      <c r="O2873">
        <v>1</v>
      </c>
    </row>
    <row r="2874" spans="1:15">
      <c r="A2874">
        <v>2021</v>
      </c>
      <c r="B2874" t="s">
        <v>227</v>
      </c>
      <c r="D2874" t="s">
        <v>227</v>
      </c>
      <c r="F2874">
        <v>14057</v>
      </c>
      <c r="I2874" t="s">
        <v>233</v>
      </c>
      <c r="J2874">
        <v>3</v>
      </c>
      <c r="K2874">
        <v>-9</v>
      </c>
      <c r="L2874">
        <v>9999</v>
      </c>
      <c r="M2874" t="s">
        <v>268</v>
      </c>
      <c r="O2874">
        <v>1</v>
      </c>
    </row>
    <row r="2875" spans="1:15">
      <c r="A2875">
        <v>2021</v>
      </c>
      <c r="B2875" t="s">
        <v>227</v>
      </c>
      <c r="D2875" t="s">
        <v>227</v>
      </c>
      <c r="F2875">
        <v>12024</v>
      </c>
      <c r="I2875" t="s">
        <v>227</v>
      </c>
      <c r="J2875">
        <v>3</v>
      </c>
      <c r="K2875">
        <v>9999</v>
      </c>
      <c r="L2875">
        <v>-9</v>
      </c>
      <c r="M2875" t="s">
        <v>268</v>
      </c>
      <c r="O2875">
        <v>1</v>
      </c>
    </row>
    <row r="2876" spans="1:15">
      <c r="A2876">
        <v>2021</v>
      </c>
      <c r="B2876" t="s">
        <v>227</v>
      </c>
      <c r="D2876" t="s">
        <v>227</v>
      </c>
      <c r="F2876">
        <v>1</v>
      </c>
      <c r="I2876" t="s">
        <v>227</v>
      </c>
      <c r="J2876">
        <v>3</v>
      </c>
      <c r="K2876">
        <v>9999</v>
      </c>
      <c r="L2876">
        <v>4</v>
      </c>
      <c r="M2876" t="s">
        <v>268</v>
      </c>
      <c r="O2876">
        <v>1</v>
      </c>
    </row>
    <row r="2877" spans="1:15">
      <c r="A2877">
        <v>2021</v>
      </c>
      <c r="B2877" t="s">
        <v>227</v>
      </c>
      <c r="D2877" t="s">
        <v>227</v>
      </c>
      <c r="F2877">
        <v>11179</v>
      </c>
      <c r="I2877" t="s">
        <v>227</v>
      </c>
      <c r="J2877">
        <v>4</v>
      </c>
      <c r="K2877">
        <v>9999</v>
      </c>
      <c r="L2877">
        <v>-9</v>
      </c>
      <c r="M2877" t="s">
        <v>268</v>
      </c>
      <c r="O2877">
        <v>1</v>
      </c>
    </row>
    <row r="2878" spans="1:15">
      <c r="A2878">
        <v>2021</v>
      </c>
      <c r="B2878" t="s">
        <v>226</v>
      </c>
      <c r="C2878">
        <v>1.3050021311703699</v>
      </c>
      <c r="D2878" t="s">
        <v>227</v>
      </c>
      <c r="E2878">
        <v>45056.503580788201</v>
      </c>
      <c r="F2878">
        <v>26</v>
      </c>
      <c r="I2878" t="s">
        <v>229</v>
      </c>
      <c r="J2878">
        <v>1</v>
      </c>
      <c r="K2878">
        <v>9999</v>
      </c>
      <c r="L2878">
        <v>-8</v>
      </c>
      <c r="M2878" t="s">
        <v>268</v>
      </c>
      <c r="N2878">
        <v>1</v>
      </c>
      <c r="O2878">
        <v>1</v>
      </c>
    </row>
    <row r="2879" spans="1:15">
      <c r="A2879">
        <v>2021</v>
      </c>
      <c r="B2879" t="s">
        <v>226</v>
      </c>
      <c r="C2879">
        <v>1.3050021311703699</v>
      </c>
      <c r="D2879" t="s">
        <v>227</v>
      </c>
      <c r="E2879">
        <v>205447.79051228301</v>
      </c>
      <c r="F2879">
        <v>164</v>
      </c>
      <c r="I2879" t="s">
        <v>229</v>
      </c>
      <c r="J2879">
        <v>1</v>
      </c>
      <c r="K2879">
        <v>9999</v>
      </c>
      <c r="L2879">
        <v>1</v>
      </c>
      <c r="M2879" t="s">
        <v>268</v>
      </c>
      <c r="N2879">
        <v>1</v>
      </c>
      <c r="O2879">
        <v>1</v>
      </c>
    </row>
    <row r="2880" spans="1:15">
      <c r="A2880">
        <v>2021</v>
      </c>
      <c r="B2880" t="s">
        <v>226</v>
      </c>
      <c r="C2880">
        <v>1.3050021311703699</v>
      </c>
      <c r="D2880" t="s">
        <v>227</v>
      </c>
      <c r="E2880">
        <v>527994.72725661402</v>
      </c>
      <c r="F2880">
        <v>373</v>
      </c>
      <c r="I2880" t="s">
        <v>229</v>
      </c>
      <c r="J2880">
        <v>1</v>
      </c>
      <c r="K2880">
        <v>9999</v>
      </c>
      <c r="L2880">
        <v>2</v>
      </c>
      <c r="M2880" t="s">
        <v>268</v>
      </c>
      <c r="N2880">
        <v>1</v>
      </c>
      <c r="O2880">
        <v>1</v>
      </c>
    </row>
    <row r="2881" spans="1:15">
      <c r="A2881">
        <v>2021</v>
      </c>
      <c r="B2881" t="s">
        <v>226</v>
      </c>
      <c r="C2881">
        <v>1.3050021311703699</v>
      </c>
      <c r="D2881" t="s">
        <v>227</v>
      </c>
      <c r="E2881">
        <v>258537.887212556</v>
      </c>
      <c r="F2881">
        <v>201</v>
      </c>
      <c r="I2881" t="s">
        <v>229</v>
      </c>
      <c r="J2881">
        <v>1</v>
      </c>
      <c r="K2881">
        <v>9999</v>
      </c>
      <c r="L2881">
        <v>3</v>
      </c>
      <c r="M2881" t="s">
        <v>268</v>
      </c>
      <c r="N2881">
        <v>1</v>
      </c>
      <c r="O2881">
        <v>1</v>
      </c>
    </row>
    <row r="2882" spans="1:15">
      <c r="A2882">
        <v>2021</v>
      </c>
      <c r="B2882" t="s">
        <v>226</v>
      </c>
      <c r="C2882">
        <v>1.3050021311703699</v>
      </c>
      <c r="D2882" t="s">
        <v>227</v>
      </c>
      <c r="E2882">
        <v>183919.17035436499</v>
      </c>
      <c r="F2882">
        <v>131</v>
      </c>
      <c r="I2882" t="s">
        <v>229</v>
      </c>
      <c r="J2882">
        <v>1</v>
      </c>
      <c r="K2882">
        <v>9999</v>
      </c>
      <c r="L2882">
        <v>4</v>
      </c>
      <c r="M2882" t="s">
        <v>268</v>
      </c>
      <c r="N2882">
        <v>1</v>
      </c>
      <c r="O2882">
        <v>1</v>
      </c>
    </row>
    <row r="2883" spans="1:15">
      <c r="A2883">
        <v>2021</v>
      </c>
      <c r="B2883" t="s">
        <v>226</v>
      </c>
      <c r="C2883">
        <v>1.3050021311703699</v>
      </c>
      <c r="D2883" t="s">
        <v>227</v>
      </c>
      <c r="E2883">
        <v>79376.754628437804</v>
      </c>
      <c r="F2883">
        <v>57</v>
      </c>
      <c r="I2883" t="s">
        <v>229</v>
      </c>
      <c r="J2883">
        <v>1</v>
      </c>
      <c r="K2883">
        <v>9999</v>
      </c>
      <c r="L2883">
        <v>5</v>
      </c>
      <c r="M2883" t="s">
        <v>268</v>
      </c>
      <c r="N2883">
        <v>1</v>
      </c>
      <c r="O2883">
        <v>1</v>
      </c>
    </row>
    <row r="2884" spans="1:15">
      <c r="A2884">
        <v>2021</v>
      </c>
      <c r="B2884" t="s">
        <v>226</v>
      </c>
      <c r="C2884">
        <v>1.3050021311703699</v>
      </c>
      <c r="D2884" t="s">
        <v>227</v>
      </c>
      <c r="E2884">
        <v>72697.753721107903</v>
      </c>
      <c r="F2884">
        <v>52</v>
      </c>
      <c r="I2884" t="s">
        <v>229</v>
      </c>
      <c r="J2884">
        <v>1</v>
      </c>
      <c r="K2884">
        <v>9999</v>
      </c>
      <c r="L2884">
        <v>6</v>
      </c>
      <c r="M2884" t="s">
        <v>268</v>
      </c>
      <c r="N2884">
        <v>1</v>
      </c>
      <c r="O2884">
        <v>1</v>
      </c>
    </row>
    <row r="2885" spans="1:15">
      <c r="A2885">
        <v>2021</v>
      </c>
      <c r="B2885" t="s">
        <v>226</v>
      </c>
      <c r="C2885">
        <v>1.3050021311703699</v>
      </c>
      <c r="D2885" t="s">
        <v>227</v>
      </c>
      <c r="E2885">
        <v>75158.987740495199</v>
      </c>
      <c r="F2885">
        <v>41</v>
      </c>
      <c r="I2885" t="s">
        <v>229</v>
      </c>
      <c r="J2885">
        <v>1</v>
      </c>
      <c r="K2885">
        <v>9999</v>
      </c>
      <c r="L2885">
        <v>7</v>
      </c>
      <c r="M2885" t="s">
        <v>268</v>
      </c>
      <c r="N2885">
        <v>1</v>
      </c>
      <c r="O2885">
        <v>1</v>
      </c>
    </row>
    <row r="2886" spans="1:15">
      <c r="A2886">
        <v>2021</v>
      </c>
      <c r="B2886" t="s">
        <v>226</v>
      </c>
      <c r="C2886">
        <v>1.3050021311703699</v>
      </c>
      <c r="D2886" t="s">
        <v>227</v>
      </c>
      <c r="E2886">
        <v>53493.342358804701</v>
      </c>
      <c r="F2886">
        <v>34</v>
      </c>
      <c r="I2886" t="s">
        <v>229</v>
      </c>
      <c r="J2886">
        <v>1</v>
      </c>
      <c r="K2886">
        <v>9999</v>
      </c>
      <c r="L2886">
        <v>8</v>
      </c>
      <c r="M2886" t="s">
        <v>268</v>
      </c>
      <c r="N2886">
        <v>1</v>
      </c>
      <c r="O2886">
        <v>1</v>
      </c>
    </row>
    <row r="2887" spans="1:15">
      <c r="A2887">
        <v>2021</v>
      </c>
      <c r="B2887" t="s">
        <v>226</v>
      </c>
      <c r="C2887">
        <v>1.3050021311703699</v>
      </c>
      <c r="D2887" t="s">
        <v>227</v>
      </c>
      <c r="E2887">
        <v>101696.206077845</v>
      </c>
      <c r="F2887">
        <v>58</v>
      </c>
      <c r="I2887" t="s">
        <v>229</v>
      </c>
      <c r="J2887">
        <v>1</v>
      </c>
      <c r="K2887">
        <v>9999</v>
      </c>
      <c r="L2887">
        <v>9</v>
      </c>
      <c r="M2887" t="s">
        <v>268</v>
      </c>
      <c r="N2887">
        <v>1</v>
      </c>
      <c r="O2887">
        <v>1</v>
      </c>
    </row>
    <row r="2888" spans="1:15">
      <c r="A2888">
        <v>2021</v>
      </c>
      <c r="B2888" t="s">
        <v>227</v>
      </c>
      <c r="C2888">
        <v>1.3793881368988701</v>
      </c>
      <c r="D2888" t="s">
        <v>227</v>
      </c>
      <c r="E2888">
        <v>7557.6676020688901</v>
      </c>
      <c r="F2888">
        <v>5</v>
      </c>
      <c r="I2888" t="s">
        <v>229</v>
      </c>
      <c r="J2888">
        <v>1</v>
      </c>
      <c r="K2888">
        <v>9999</v>
      </c>
      <c r="L2888">
        <v>-9</v>
      </c>
      <c r="M2888" t="s">
        <v>268</v>
      </c>
      <c r="N2888">
        <v>1</v>
      </c>
      <c r="O2888">
        <v>1</v>
      </c>
    </row>
    <row r="2889" spans="1:15">
      <c r="A2889">
        <v>2021</v>
      </c>
      <c r="B2889" t="s">
        <v>227</v>
      </c>
      <c r="C2889">
        <v>1.3793881368988701</v>
      </c>
      <c r="D2889" t="s">
        <v>227</v>
      </c>
      <c r="E2889">
        <v>776.59552107406205</v>
      </c>
      <c r="F2889">
        <v>1</v>
      </c>
      <c r="I2889" t="s">
        <v>229</v>
      </c>
      <c r="J2889">
        <v>1</v>
      </c>
      <c r="K2889">
        <v>9999</v>
      </c>
      <c r="L2889">
        <v>-8</v>
      </c>
      <c r="M2889" t="s">
        <v>268</v>
      </c>
      <c r="N2889">
        <v>1</v>
      </c>
      <c r="O2889">
        <v>1</v>
      </c>
    </row>
    <row r="2890" spans="1:15">
      <c r="A2890">
        <v>2021</v>
      </c>
      <c r="B2890" t="s">
        <v>227</v>
      </c>
      <c r="C2890">
        <v>1.3793881368988701</v>
      </c>
      <c r="D2890" t="s">
        <v>227</v>
      </c>
      <c r="E2890">
        <v>1176.6180807747301</v>
      </c>
      <c r="F2890">
        <v>1</v>
      </c>
      <c r="I2890" t="s">
        <v>229</v>
      </c>
      <c r="J2890">
        <v>1</v>
      </c>
      <c r="K2890">
        <v>9999</v>
      </c>
      <c r="L2890">
        <v>4</v>
      </c>
      <c r="M2890" t="s">
        <v>268</v>
      </c>
      <c r="N2890">
        <v>1</v>
      </c>
      <c r="O2890">
        <v>1</v>
      </c>
    </row>
    <row r="2891" spans="1:15">
      <c r="A2891">
        <v>2021</v>
      </c>
      <c r="B2891" t="s">
        <v>231</v>
      </c>
      <c r="C2891">
        <v>1.2448289601001801</v>
      </c>
      <c r="D2891" t="s">
        <v>227</v>
      </c>
      <c r="E2891">
        <v>2434.8854459559502</v>
      </c>
      <c r="F2891">
        <v>3</v>
      </c>
      <c r="I2891" t="s">
        <v>229</v>
      </c>
      <c r="J2891">
        <v>1</v>
      </c>
      <c r="K2891">
        <v>9999</v>
      </c>
      <c r="L2891">
        <v>-8</v>
      </c>
      <c r="M2891" t="s">
        <v>268</v>
      </c>
      <c r="N2891">
        <v>0.95089936801166797</v>
      </c>
      <c r="O2891">
        <v>0.75</v>
      </c>
    </row>
    <row r="2892" spans="1:15">
      <c r="A2892">
        <v>2021</v>
      </c>
      <c r="B2892" t="s">
        <v>231</v>
      </c>
      <c r="C2892">
        <v>1.2448289601001801</v>
      </c>
      <c r="D2892" t="s">
        <v>231</v>
      </c>
      <c r="E2892">
        <v>125.727724970118</v>
      </c>
      <c r="F2892">
        <v>1</v>
      </c>
      <c r="I2892" t="s">
        <v>229</v>
      </c>
      <c r="J2892">
        <v>1</v>
      </c>
      <c r="K2892">
        <v>9999</v>
      </c>
      <c r="L2892">
        <v>-8</v>
      </c>
      <c r="M2892" t="s">
        <v>268</v>
      </c>
      <c r="N2892">
        <v>4.9100631988332498E-2</v>
      </c>
      <c r="O2892">
        <v>0.25</v>
      </c>
    </row>
    <row r="2893" spans="1:15">
      <c r="A2893">
        <v>2021</v>
      </c>
      <c r="B2893" t="s">
        <v>231</v>
      </c>
      <c r="C2893">
        <v>1.2448289601001801</v>
      </c>
      <c r="D2893" t="s">
        <v>227</v>
      </c>
      <c r="E2893">
        <v>736.93874437930401</v>
      </c>
      <c r="F2893">
        <v>1</v>
      </c>
      <c r="I2893" t="s">
        <v>229</v>
      </c>
      <c r="J2893">
        <v>1</v>
      </c>
      <c r="K2893">
        <v>9999</v>
      </c>
      <c r="L2893">
        <v>1</v>
      </c>
      <c r="M2893" t="s">
        <v>268</v>
      </c>
      <c r="N2893">
        <v>1</v>
      </c>
      <c r="O2893">
        <v>1</v>
      </c>
    </row>
    <row r="2894" spans="1:15">
      <c r="A2894">
        <v>2021</v>
      </c>
      <c r="B2894" t="s">
        <v>231</v>
      </c>
      <c r="C2894">
        <v>1.2448289601001801</v>
      </c>
      <c r="D2894" t="s">
        <v>227</v>
      </c>
      <c r="E2894">
        <v>6217.9206557003799</v>
      </c>
      <c r="F2894">
        <v>5</v>
      </c>
      <c r="I2894" t="s">
        <v>229</v>
      </c>
      <c r="J2894">
        <v>1</v>
      </c>
      <c r="K2894">
        <v>9999</v>
      </c>
      <c r="L2894">
        <v>2</v>
      </c>
      <c r="M2894" t="s">
        <v>268</v>
      </c>
      <c r="N2894">
        <v>1</v>
      </c>
      <c r="O2894">
        <v>1</v>
      </c>
    </row>
    <row r="2895" spans="1:15">
      <c r="A2895">
        <v>2021</v>
      </c>
      <c r="B2895" t="s">
        <v>231</v>
      </c>
      <c r="C2895">
        <v>1.2448289601001801</v>
      </c>
      <c r="D2895" t="s">
        <v>227</v>
      </c>
      <c r="E2895">
        <v>5812.1064147077204</v>
      </c>
      <c r="F2895">
        <v>5</v>
      </c>
      <c r="I2895" t="s">
        <v>229</v>
      </c>
      <c r="J2895">
        <v>1</v>
      </c>
      <c r="K2895">
        <v>9999</v>
      </c>
      <c r="L2895">
        <v>3</v>
      </c>
      <c r="M2895" t="s">
        <v>268</v>
      </c>
      <c r="N2895">
        <v>1</v>
      </c>
      <c r="O2895">
        <v>1</v>
      </c>
    </row>
    <row r="2896" spans="1:15">
      <c r="A2896">
        <v>2021</v>
      </c>
      <c r="B2896" t="s">
        <v>231</v>
      </c>
      <c r="C2896">
        <v>1.2448289601001801</v>
      </c>
      <c r="D2896" t="s">
        <v>227</v>
      </c>
      <c r="E2896">
        <v>2101.2712846490999</v>
      </c>
      <c r="F2896">
        <v>2</v>
      </c>
      <c r="I2896" t="s">
        <v>229</v>
      </c>
      <c r="J2896">
        <v>1</v>
      </c>
      <c r="K2896">
        <v>9999</v>
      </c>
      <c r="L2896">
        <v>4</v>
      </c>
      <c r="M2896" t="s">
        <v>268</v>
      </c>
      <c r="N2896">
        <v>1</v>
      </c>
      <c r="O2896">
        <v>1</v>
      </c>
    </row>
    <row r="2897" spans="1:15">
      <c r="A2897">
        <v>2021</v>
      </c>
      <c r="B2897" t="s">
        <v>231</v>
      </c>
      <c r="C2897">
        <v>1.2448289601001801</v>
      </c>
      <c r="D2897" t="s">
        <v>227</v>
      </c>
      <c r="E2897">
        <v>2754.8064887016899</v>
      </c>
      <c r="F2897">
        <v>4</v>
      </c>
      <c r="I2897" t="s">
        <v>229</v>
      </c>
      <c r="J2897">
        <v>1</v>
      </c>
      <c r="K2897">
        <v>9999</v>
      </c>
      <c r="L2897">
        <v>5</v>
      </c>
      <c r="M2897" t="s">
        <v>268</v>
      </c>
      <c r="N2897">
        <v>1</v>
      </c>
      <c r="O2897">
        <v>1</v>
      </c>
    </row>
    <row r="2898" spans="1:15">
      <c r="A2898">
        <v>2021</v>
      </c>
      <c r="B2898" t="s">
        <v>231</v>
      </c>
      <c r="C2898">
        <v>1.2448289601001801</v>
      </c>
      <c r="D2898" t="s">
        <v>227</v>
      </c>
      <c r="E2898">
        <v>2589.24423700837</v>
      </c>
      <c r="F2898">
        <v>2</v>
      </c>
      <c r="I2898" t="s">
        <v>229</v>
      </c>
      <c r="J2898">
        <v>1</v>
      </c>
      <c r="K2898">
        <v>9999</v>
      </c>
      <c r="L2898">
        <v>6</v>
      </c>
      <c r="M2898" t="s">
        <v>268</v>
      </c>
      <c r="N2898">
        <v>1</v>
      </c>
      <c r="O2898">
        <v>1</v>
      </c>
    </row>
    <row r="2899" spans="1:15">
      <c r="A2899">
        <v>2021</v>
      </c>
      <c r="B2899" t="s">
        <v>231</v>
      </c>
      <c r="C2899">
        <v>1.2448289601001801</v>
      </c>
      <c r="D2899" t="s">
        <v>227</v>
      </c>
      <c r="E2899">
        <v>734.44908645910402</v>
      </c>
      <c r="F2899">
        <v>1</v>
      </c>
      <c r="I2899" t="s">
        <v>229</v>
      </c>
      <c r="J2899">
        <v>1</v>
      </c>
      <c r="K2899">
        <v>9999</v>
      </c>
      <c r="L2899">
        <v>7</v>
      </c>
      <c r="M2899" t="s">
        <v>268</v>
      </c>
      <c r="N2899">
        <v>1</v>
      </c>
      <c r="O2899">
        <v>1</v>
      </c>
    </row>
    <row r="2900" spans="1:15">
      <c r="A2900">
        <v>2021</v>
      </c>
      <c r="B2900" t="s">
        <v>231</v>
      </c>
      <c r="C2900">
        <v>1.2448289601001801</v>
      </c>
      <c r="D2900" t="s">
        <v>227</v>
      </c>
      <c r="E2900">
        <v>1183.83234105527</v>
      </c>
      <c r="F2900">
        <v>2</v>
      </c>
      <c r="I2900" t="s">
        <v>229</v>
      </c>
      <c r="J2900">
        <v>1</v>
      </c>
      <c r="K2900">
        <v>9999</v>
      </c>
      <c r="L2900">
        <v>8</v>
      </c>
      <c r="M2900" t="s">
        <v>268</v>
      </c>
      <c r="N2900">
        <v>1</v>
      </c>
      <c r="O2900">
        <v>1</v>
      </c>
    </row>
    <row r="2901" spans="1:15">
      <c r="A2901">
        <v>2021</v>
      </c>
      <c r="B2901" t="s">
        <v>231</v>
      </c>
      <c r="C2901">
        <v>1.2448289601001801</v>
      </c>
      <c r="D2901" t="s">
        <v>227</v>
      </c>
      <c r="E2901">
        <v>2081.3540212875</v>
      </c>
      <c r="F2901">
        <v>3</v>
      </c>
      <c r="I2901" t="s">
        <v>229</v>
      </c>
      <c r="J2901">
        <v>1</v>
      </c>
      <c r="K2901">
        <v>9999</v>
      </c>
      <c r="L2901">
        <v>9</v>
      </c>
      <c r="M2901" t="s">
        <v>268</v>
      </c>
      <c r="N2901">
        <v>1</v>
      </c>
      <c r="O2901">
        <v>1</v>
      </c>
    </row>
    <row r="2902" spans="1:15">
      <c r="A2902">
        <v>2021</v>
      </c>
      <c r="B2902" t="s">
        <v>235</v>
      </c>
      <c r="C2902">
        <v>1.3000251774662701</v>
      </c>
      <c r="D2902" t="s">
        <v>227</v>
      </c>
      <c r="E2902">
        <v>172253.336014281</v>
      </c>
      <c r="F2902">
        <v>158</v>
      </c>
      <c r="I2902" t="s">
        <v>229</v>
      </c>
      <c r="J2902">
        <v>1</v>
      </c>
      <c r="K2902">
        <v>9999</v>
      </c>
      <c r="L2902">
        <v>-8</v>
      </c>
      <c r="M2902" t="s">
        <v>268</v>
      </c>
      <c r="N2902">
        <v>1</v>
      </c>
      <c r="O2902">
        <v>1</v>
      </c>
    </row>
    <row r="2903" spans="1:15">
      <c r="A2903">
        <v>2021</v>
      </c>
      <c r="B2903" t="s">
        <v>235</v>
      </c>
      <c r="C2903">
        <v>1.3000251774662701</v>
      </c>
      <c r="D2903" t="s">
        <v>227</v>
      </c>
      <c r="E2903">
        <v>750002.72523277497</v>
      </c>
      <c r="F2903">
        <v>891</v>
      </c>
      <c r="I2903" t="s">
        <v>229</v>
      </c>
      <c r="J2903">
        <v>1</v>
      </c>
      <c r="K2903">
        <v>9999</v>
      </c>
      <c r="L2903">
        <v>1</v>
      </c>
      <c r="M2903" t="s">
        <v>268</v>
      </c>
      <c r="N2903">
        <v>0.991036397243237</v>
      </c>
      <c r="O2903">
        <v>0.97912087912087897</v>
      </c>
    </row>
    <row r="2904" spans="1:15">
      <c r="A2904">
        <v>2021</v>
      </c>
      <c r="B2904" t="s">
        <v>235</v>
      </c>
      <c r="C2904">
        <v>1.3000251774662701</v>
      </c>
      <c r="D2904" t="s">
        <v>229</v>
      </c>
      <c r="E2904">
        <v>6051.6172011054796</v>
      </c>
      <c r="F2904">
        <v>17</v>
      </c>
      <c r="I2904" t="s">
        <v>229</v>
      </c>
      <c r="J2904">
        <v>1</v>
      </c>
      <c r="K2904">
        <v>9999</v>
      </c>
      <c r="L2904">
        <v>1</v>
      </c>
      <c r="M2904" t="s">
        <v>268</v>
      </c>
      <c r="N2904">
        <v>7.9964681549888998E-3</v>
      </c>
      <c r="O2904">
        <v>1.8681318681318702E-2</v>
      </c>
    </row>
    <row r="2905" spans="1:15">
      <c r="A2905">
        <v>2021</v>
      </c>
      <c r="B2905" t="s">
        <v>235</v>
      </c>
      <c r="C2905">
        <v>1.3000251774662701</v>
      </c>
      <c r="D2905" t="s">
        <v>233</v>
      </c>
      <c r="E2905">
        <v>731.91417491351001</v>
      </c>
      <c r="F2905">
        <v>2</v>
      </c>
      <c r="I2905" t="s">
        <v>229</v>
      </c>
      <c r="J2905">
        <v>1</v>
      </c>
      <c r="K2905">
        <v>9999</v>
      </c>
      <c r="L2905">
        <v>1</v>
      </c>
      <c r="M2905" t="s">
        <v>268</v>
      </c>
      <c r="N2905">
        <v>9.6713460177416796E-4</v>
      </c>
      <c r="O2905">
        <v>2.1978021978022E-3</v>
      </c>
    </row>
    <row r="2906" spans="1:15">
      <c r="A2906">
        <v>2021</v>
      </c>
      <c r="B2906" t="s">
        <v>235</v>
      </c>
      <c r="C2906">
        <v>1.3000251774662701</v>
      </c>
      <c r="D2906" t="s">
        <v>227</v>
      </c>
      <c r="E2906">
        <v>1705850.1370403799</v>
      </c>
      <c r="F2906">
        <v>1869</v>
      </c>
      <c r="I2906" t="s">
        <v>229</v>
      </c>
      <c r="J2906">
        <v>1</v>
      </c>
      <c r="K2906">
        <v>9999</v>
      </c>
      <c r="L2906">
        <v>2</v>
      </c>
      <c r="M2906" t="s">
        <v>268</v>
      </c>
      <c r="N2906">
        <v>0.98902786110750995</v>
      </c>
      <c r="O2906">
        <v>0.97751046025104604</v>
      </c>
    </row>
    <row r="2907" spans="1:15">
      <c r="A2907">
        <v>2021</v>
      </c>
      <c r="B2907" t="s">
        <v>235</v>
      </c>
      <c r="C2907">
        <v>1.3000251774662701</v>
      </c>
      <c r="D2907" t="s">
        <v>229</v>
      </c>
      <c r="E2907">
        <v>18767.163461903099</v>
      </c>
      <c r="F2907">
        <v>42</v>
      </c>
      <c r="I2907" t="s">
        <v>229</v>
      </c>
      <c r="J2907">
        <v>1</v>
      </c>
      <c r="K2907">
        <v>9999</v>
      </c>
      <c r="L2907">
        <v>2</v>
      </c>
      <c r="M2907" t="s">
        <v>268</v>
      </c>
      <c r="N2907">
        <v>1.0880936803736099E-2</v>
      </c>
      <c r="O2907">
        <v>2.1966527196652701E-2</v>
      </c>
    </row>
    <row r="2908" spans="1:15">
      <c r="A2908">
        <v>2021</v>
      </c>
      <c r="B2908" t="s">
        <v>235</v>
      </c>
      <c r="C2908">
        <v>1.3000251774662701</v>
      </c>
      <c r="D2908" t="s">
        <v>233</v>
      </c>
      <c r="E2908">
        <v>157.30304647341899</v>
      </c>
      <c r="F2908">
        <v>1</v>
      </c>
      <c r="I2908" t="s">
        <v>229</v>
      </c>
      <c r="J2908">
        <v>1</v>
      </c>
      <c r="K2908">
        <v>9999</v>
      </c>
      <c r="L2908">
        <v>2</v>
      </c>
      <c r="M2908" t="s">
        <v>268</v>
      </c>
      <c r="N2908">
        <v>9.1202088753953296E-5</v>
      </c>
      <c r="O2908">
        <v>5.2301255230125497E-4</v>
      </c>
    </row>
    <row r="2909" spans="1:15">
      <c r="A2909">
        <v>2021</v>
      </c>
      <c r="B2909" t="s">
        <v>235</v>
      </c>
      <c r="C2909">
        <v>1.3000251774662701</v>
      </c>
      <c r="D2909" t="s">
        <v>227</v>
      </c>
      <c r="E2909">
        <v>1093790.4833382</v>
      </c>
      <c r="F2909">
        <v>1138</v>
      </c>
      <c r="I2909" t="s">
        <v>229</v>
      </c>
      <c r="J2909">
        <v>1</v>
      </c>
      <c r="K2909">
        <v>9999</v>
      </c>
      <c r="L2909">
        <v>3</v>
      </c>
      <c r="M2909" t="s">
        <v>268</v>
      </c>
      <c r="N2909">
        <v>0.98995526522006205</v>
      </c>
      <c r="O2909">
        <v>0.97766323024055002</v>
      </c>
    </row>
    <row r="2910" spans="1:15">
      <c r="A2910">
        <v>2021</v>
      </c>
      <c r="B2910" t="s">
        <v>235</v>
      </c>
      <c r="C2910">
        <v>1.3000251774662701</v>
      </c>
      <c r="D2910" t="s">
        <v>229</v>
      </c>
      <c r="E2910">
        <v>10625.105775431801</v>
      </c>
      <c r="F2910">
        <v>25</v>
      </c>
      <c r="I2910" t="s">
        <v>229</v>
      </c>
      <c r="J2910">
        <v>1</v>
      </c>
      <c r="K2910">
        <v>9999</v>
      </c>
      <c r="L2910">
        <v>3</v>
      </c>
      <c r="M2910" t="s">
        <v>268</v>
      </c>
      <c r="N2910">
        <v>9.6164480914180308E-3</v>
      </c>
      <c r="O2910">
        <v>2.1477663230240501E-2</v>
      </c>
    </row>
    <row r="2911" spans="1:15">
      <c r="A2911">
        <v>2021</v>
      </c>
      <c r="B2911" t="s">
        <v>235</v>
      </c>
      <c r="C2911">
        <v>1.3000251774662701</v>
      </c>
      <c r="D2911" t="s">
        <v>233</v>
      </c>
      <c r="E2911">
        <v>473.20916459772201</v>
      </c>
      <c r="F2911">
        <v>1</v>
      </c>
      <c r="I2911" t="s">
        <v>229</v>
      </c>
      <c r="J2911">
        <v>1</v>
      </c>
      <c r="K2911">
        <v>9999</v>
      </c>
      <c r="L2911">
        <v>3</v>
      </c>
      <c r="M2911" t="s">
        <v>268</v>
      </c>
      <c r="N2911">
        <v>4.2828668852026901E-4</v>
      </c>
      <c r="O2911">
        <v>8.5910652920962198E-4</v>
      </c>
    </row>
    <row r="2912" spans="1:15">
      <c r="A2912">
        <v>2021</v>
      </c>
      <c r="B2912" t="s">
        <v>235</v>
      </c>
      <c r="C2912">
        <v>1.3000251774662701</v>
      </c>
      <c r="D2912" t="s">
        <v>227</v>
      </c>
      <c r="E2912">
        <v>801434.32130369602</v>
      </c>
      <c r="F2912">
        <v>848</v>
      </c>
      <c r="I2912" t="s">
        <v>229</v>
      </c>
      <c r="J2912">
        <v>1</v>
      </c>
      <c r="K2912">
        <v>9999</v>
      </c>
      <c r="L2912">
        <v>4</v>
      </c>
      <c r="M2912" t="s">
        <v>268</v>
      </c>
      <c r="N2912">
        <v>0.98812599778163901</v>
      </c>
      <c r="O2912">
        <v>0.97359357060849605</v>
      </c>
    </row>
    <row r="2913" spans="1:15">
      <c r="A2913">
        <v>2021</v>
      </c>
      <c r="B2913" t="s">
        <v>235</v>
      </c>
      <c r="C2913">
        <v>1.3000251774662701</v>
      </c>
      <c r="D2913" t="s">
        <v>229</v>
      </c>
      <c r="E2913">
        <v>8794.6703255593093</v>
      </c>
      <c r="F2913">
        <v>22</v>
      </c>
      <c r="I2913" t="s">
        <v>229</v>
      </c>
      <c r="J2913">
        <v>1</v>
      </c>
      <c r="K2913">
        <v>9999</v>
      </c>
      <c r="L2913">
        <v>4</v>
      </c>
      <c r="M2913" t="s">
        <v>268</v>
      </c>
      <c r="N2913">
        <v>1.08433619070212E-2</v>
      </c>
      <c r="O2913">
        <v>2.5258323765786499E-2</v>
      </c>
    </row>
    <row r="2914" spans="1:15">
      <c r="A2914">
        <v>2021</v>
      </c>
      <c r="B2914" t="s">
        <v>235</v>
      </c>
      <c r="C2914">
        <v>1.3000251774662701</v>
      </c>
      <c r="D2914" t="s">
        <v>233</v>
      </c>
      <c r="E2914">
        <v>835.91618911081105</v>
      </c>
      <c r="F2914">
        <v>1</v>
      </c>
      <c r="I2914" t="s">
        <v>229</v>
      </c>
      <c r="J2914">
        <v>1</v>
      </c>
      <c r="K2914">
        <v>9999</v>
      </c>
      <c r="L2914">
        <v>4</v>
      </c>
      <c r="M2914" t="s">
        <v>268</v>
      </c>
      <c r="N2914">
        <v>1.03064031133993E-3</v>
      </c>
      <c r="O2914">
        <v>1.1481056257175699E-3</v>
      </c>
    </row>
    <row r="2915" spans="1:15">
      <c r="A2915">
        <v>2021</v>
      </c>
      <c r="B2915" t="s">
        <v>235</v>
      </c>
      <c r="C2915">
        <v>1.3000251774662701</v>
      </c>
      <c r="D2915" t="s">
        <v>227</v>
      </c>
      <c r="E2915">
        <v>831355.70078825997</v>
      </c>
      <c r="F2915">
        <v>818</v>
      </c>
      <c r="I2915" t="s">
        <v>229</v>
      </c>
      <c r="J2915">
        <v>1</v>
      </c>
      <c r="K2915">
        <v>9999</v>
      </c>
      <c r="L2915">
        <v>5</v>
      </c>
      <c r="M2915" t="s">
        <v>268</v>
      </c>
      <c r="N2915">
        <v>0.98785975459990005</v>
      </c>
      <c r="O2915">
        <v>0.97846889952153104</v>
      </c>
    </row>
    <row r="2916" spans="1:15">
      <c r="A2916">
        <v>2021</v>
      </c>
      <c r="B2916" t="s">
        <v>235</v>
      </c>
      <c r="C2916">
        <v>1.3000251774662701</v>
      </c>
      <c r="D2916" t="s">
        <v>229</v>
      </c>
      <c r="E2916">
        <v>9328.9806734979502</v>
      </c>
      <c r="F2916">
        <v>16</v>
      </c>
      <c r="I2916" t="s">
        <v>229</v>
      </c>
      <c r="J2916">
        <v>1</v>
      </c>
      <c r="K2916">
        <v>9999</v>
      </c>
      <c r="L2916">
        <v>5</v>
      </c>
      <c r="M2916" t="s">
        <v>268</v>
      </c>
      <c r="N2916">
        <v>1.10851763571849E-2</v>
      </c>
      <c r="O2916">
        <v>1.9138755980861202E-2</v>
      </c>
    </row>
    <row r="2917" spans="1:15">
      <c r="A2917">
        <v>2021</v>
      </c>
      <c r="B2917" t="s">
        <v>235</v>
      </c>
      <c r="C2917">
        <v>1.3000251774662701</v>
      </c>
      <c r="D2917" t="s">
        <v>233</v>
      </c>
      <c r="E2917">
        <v>887.91719620946196</v>
      </c>
      <c r="F2917">
        <v>2</v>
      </c>
      <c r="I2917" t="s">
        <v>229</v>
      </c>
      <c r="J2917">
        <v>1</v>
      </c>
      <c r="K2917">
        <v>9999</v>
      </c>
      <c r="L2917">
        <v>5</v>
      </c>
      <c r="M2917" t="s">
        <v>268</v>
      </c>
      <c r="N2917">
        <v>1.05506904291489E-3</v>
      </c>
      <c r="O2917">
        <v>2.3923444976076602E-3</v>
      </c>
    </row>
    <row r="2918" spans="1:15">
      <c r="A2918">
        <v>2021</v>
      </c>
      <c r="B2918" t="s">
        <v>235</v>
      </c>
      <c r="C2918">
        <v>1.3000251774662701</v>
      </c>
      <c r="D2918" t="s">
        <v>227</v>
      </c>
      <c r="E2918">
        <v>725172.24434316996</v>
      </c>
      <c r="F2918">
        <v>709</v>
      </c>
      <c r="I2918" t="s">
        <v>229</v>
      </c>
      <c r="J2918">
        <v>1</v>
      </c>
      <c r="K2918">
        <v>9999</v>
      </c>
      <c r="L2918">
        <v>6</v>
      </c>
      <c r="M2918" t="s">
        <v>268</v>
      </c>
      <c r="N2918">
        <v>0.98692856713175103</v>
      </c>
      <c r="O2918">
        <v>0.97658402203856798</v>
      </c>
    </row>
    <row r="2919" spans="1:15">
      <c r="A2919">
        <v>2021</v>
      </c>
      <c r="B2919" t="s">
        <v>235</v>
      </c>
      <c r="C2919">
        <v>1.3000251774662701</v>
      </c>
      <c r="D2919" t="s">
        <v>229</v>
      </c>
      <c r="E2919">
        <v>5261.20189320599</v>
      </c>
      <c r="F2919">
        <v>10</v>
      </c>
      <c r="I2919" t="s">
        <v>229</v>
      </c>
      <c r="J2919">
        <v>1</v>
      </c>
      <c r="K2919">
        <v>9999</v>
      </c>
      <c r="L2919">
        <v>6</v>
      </c>
      <c r="M2919" t="s">
        <v>268</v>
      </c>
      <c r="N2919">
        <v>7.1602719027887398E-3</v>
      </c>
      <c r="O2919">
        <v>1.37741046831956E-2</v>
      </c>
    </row>
    <row r="2920" spans="1:15">
      <c r="A2920">
        <v>2021</v>
      </c>
      <c r="B2920" t="s">
        <v>235</v>
      </c>
      <c r="C2920">
        <v>1.3000251774662701</v>
      </c>
      <c r="D2920" t="s">
        <v>231</v>
      </c>
      <c r="E2920">
        <v>845.016365353075</v>
      </c>
      <c r="F2920">
        <v>1</v>
      </c>
      <c r="I2920" t="s">
        <v>229</v>
      </c>
      <c r="J2920">
        <v>1</v>
      </c>
      <c r="K2920">
        <v>9999</v>
      </c>
      <c r="L2920">
        <v>6</v>
      </c>
      <c r="M2920" t="s">
        <v>268</v>
      </c>
      <c r="N2920">
        <v>1.15003131623738E-3</v>
      </c>
      <c r="O2920">
        <v>1.3774104683195599E-3</v>
      </c>
    </row>
    <row r="2921" spans="1:15">
      <c r="A2921">
        <v>2021</v>
      </c>
      <c r="B2921" t="s">
        <v>235</v>
      </c>
      <c r="C2921">
        <v>1.3000251774662701</v>
      </c>
      <c r="D2921" t="s">
        <v>233</v>
      </c>
      <c r="E2921">
        <v>3498.36775256173</v>
      </c>
      <c r="F2921">
        <v>6</v>
      </c>
      <c r="I2921" t="s">
        <v>229</v>
      </c>
      <c r="J2921">
        <v>1</v>
      </c>
      <c r="K2921">
        <v>9999</v>
      </c>
      <c r="L2921">
        <v>6</v>
      </c>
      <c r="M2921" t="s">
        <v>268</v>
      </c>
      <c r="N2921">
        <v>4.76112964922276E-3</v>
      </c>
      <c r="O2921">
        <v>8.2644628099173608E-3</v>
      </c>
    </row>
    <row r="2922" spans="1:15">
      <c r="A2922">
        <v>2021</v>
      </c>
      <c r="B2922" t="s">
        <v>235</v>
      </c>
      <c r="C2922">
        <v>1.3000251774662701</v>
      </c>
      <c r="D2922" t="s">
        <v>227</v>
      </c>
      <c r="E2922">
        <v>613258.27691580798</v>
      </c>
      <c r="F2922">
        <v>547</v>
      </c>
      <c r="I2922" t="s">
        <v>229</v>
      </c>
      <c r="J2922">
        <v>1</v>
      </c>
      <c r="K2922">
        <v>9999</v>
      </c>
      <c r="L2922">
        <v>7</v>
      </c>
      <c r="M2922" t="s">
        <v>268</v>
      </c>
      <c r="N2922">
        <v>0.98994583636749001</v>
      </c>
      <c r="O2922">
        <v>0.97853309481216499</v>
      </c>
    </row>
    <row r="2923" spans="1:15">
      <c r="A2923">
        <v>2021</v>
      </c>
      <c r="B2923" t="s">
        <v>235</v>
      </c>
      <c r="C2923">
        <v>1.3000251774662701</v>
      </c>
      <c r="D2923" t="s">
        <v>229</v>
      </c>
      <c r="E2923">
        <v>4925.7953974196998</v>
      </c>
      <c r="F2923">
        <v>10</v>
      </c>
      <c r="I2923" t="s">
        <v>229</v>
      </c>
      <c r="J2923">
        <v>1</v>
      </c>
      <c r="K2923">
        <v>9999</v>
      </c>
      <c r="L2923">
        <v>7</v>
      </c>
      <c r="M2923" t="s">
        <v>268</v>
      </c>
      <c r="N2923">
        <v>7.9514143192611405E-3</v>
      </c>
      <c r="O2923">
        <v>1.7889087656529499E-2</v>
      </c>
    </row>
    <row r="2924" spans="1:15">
      <c r="A2924">
        <v>2021</v>
      </c>
      <c r="B2924" t="s">
        <v>235</v>
      </c>
      <c r="C2924">
        <v>1.3000251774662701</v>
      </c>
      <c r="D2924" t="s">
        <v>233</v>
      </c>
      <c r="E2924">
        <v>1302.6252278212</v>
      </c>
      <c r="F2924">
        <v>2</v>
      </c>
      <c r="I2924" t="s">
        <v>229</v>
      </c>
      <c r="J2924">
        <v>1</v>
      </c>
      <c r="K2924">
        <v>9999</v>
      </c>
      <c r="L2924">
        <v>7</v>
      </c>
      <c r="M2924" t="s">
        <v>268</v>
      </c>
      <c r="N2924">
        <v>2.1027493132487899E-3</v>
      </c>
      <c r="O2924">
        <v>3.5778175313058999E-3</v>
      </c>
    </row>
    <row r="2925" spans="1:15">
      <c r="A2925">
        <v>2021</v>
      </c>
      <c r="B2925" t="s">
        <v>235</v>
      </c>
      <c r="C2925">
        <v>1.3000251774662701</v>
      </c>
      <c r="D2925" t="s">
        <v>227</v>
      </c>
      <c r="E2925">
        <v>499356.57099210098</v>
      </c>
      <c r="F2925">
        <v>468</v>
      </c>
      <c r="I2925" t="s">
        <v>229</v>
      </c>
      <c r="J2925">
        <v>1</v>
      </c>
      <c r="K2925">
        <v>9999</v>
      </c>
      <c r="L2925">
        <v>8</v>
      </c>
      <c r="M2925" t="s">
        <v>268</v>
      </c>
      <c r="N2925">
        <v>0.986736916737739</v>
      </c>
      <c r="O2925">
        <v>0.97297297297297303</v>
      </c>
    </row>
    <row r="2926" spans="1:15">
      <c r="A2926">
        <v>2021</v>
      </c>
      <c r="B2926" t="s">
        <v>235</v>
      </c>
      <c r="C2926">
        <v>1.3000251774662701</v>
      </c>
      <c r="D2926" t="s">
        <v>229</v>
      </c>
      <c r="E2926">
        <v>5326.2031520793098</v>
      </c>
      <c r="F2926">
        <v>11</v>
      </c>
      <c r="I2926" t="s">
        <v>229</v>
      </c>
      <c r="J2926">
        <v>1</v>
      </c>
      <c r="K2926">
        <v>9999</v>
      </c>
      <c r="L2926">
        <v>8</v>
      </c>
      <c r="M2926" t="s">
        <v>268</v>
      </c>
      <c r="N2926">
        <v>1.05246663035995E-2</v>
      </c>
      <c r="O2926">
        <v>2.2869022869022902E-2</v>
      </c>
    </row>
    <row r="2927" spans="1:15">
      <c r="A2927">
        <v>2021</v>
      </c>
      <c r="B2927" t="s">
        <v>235</v>
      </c>
      <c r="C2927">
        <v>1.3000251774662701</v>
      </c>
      <c r="D2927" t="s">
        <v>233</v>
      </c>
      <c r="E2927">
        <v>1385.82683917904</v>
      </c>
      <c r="F2927">
        <v>2</v>
      </c>
      <c r="I2927" t="s">
        <v>229</v>
      </c>
      <c r="J2927">
        <v>1</v>
      </c>
      <c r="K2927">
        <v>9999</v>
      </c>
      <c r="L2927">
        <v>8</v>
      </c>
      <c r="M2927" t="s">
        <v>268</v>
      </c>
      <c r="N2927">
        <v>2.7384169586617199E-3</v>
      </c>
      <c r="O2927">
        <v>4.15800415800416E-3</v>
      </c>
    </row>
    <row r="2928" spans="1:15">
      <c r="A2928">
        <v>2021</v>
      </c>
      <c r="B2928" t="s">
        <v>235</v>
      </c>
      <c r="C2928">
        <v>1.3000251774662701</v>
      </c>
      <c r="D2928" t="s">
        <v>227</v>
      </c>
      <c r="E2928">
        <v>771990.05105926201</v>
      </c>
      <c r="F2928">
        <v>666</v>
      </c>
      <c r="I2928" t="s">
        <v>229</v>
      </c>
      <c r="J2928">
        <v>1</v>
      </c>
      <c r="K2928">
        <v>9999</v>
      </c>
      <c r="L2928">
        <v>9</v>
      </c>
      <c r="M2928" t="s">
        <v>268</v>
      </c>
      <c r="N2928">
        <v>0.98665468157824299</v>
      </c>
      <c r="O2928">
        <v>0.97510980966325</v>
      </c>
    </row>
    <row r="2929" spans="1:15">
      <c r="A2929">
        <v>2021</v>
      </c>
      <c r="B2929" t="s">
        <v>235</v>
      </c>
      <c r="C2929">
        <v>1.3000251774662701</v>
      </c>
      <c r="D2929" t="s">
        <v>229</v>
      </c>
      <c r="E2929">
        <v>9248.3791124950403</v>
      </c>
      <c r="F2929">
        <v>16</v>
      </c>
      <c r="I2929" t="s">
        <v>229</v>
      </c>
      <c r="J2929">
        <v>1</v>
      </c>
      <c r="K2929">
        <v>9999</v>
      </c>
      <c r="L2929">
        <v>9</v>
      </c>
      <c r="M2929" t="s">
        <v>268</v>
      </c>
      <c r="N2929">
        <v>1.18200442296285E-2</v>
      </c>
      <c r="O2929">
        <v>2.34260614934114E-2</v>
      </c>
    </row>
    <row r="2930" spans="1:15">
      <c r="A2930">
        <v>2021</v>
      </c>
      <c r="B2930" t="s">
        <v>235</v>
      </c>
      <c r="C2930">
        <v>1.3000251774662701</v>
      </c>
      <c r="D2930" t="s">
        <v>233</v>
      </c>
      <c r="E2930">
        <v>1193.4231129140401</v>
      </c>
      <c r="F2930">
        <v>1</v>
      </c>
      <c r="I2930" t="s">
        <v>229</v>
      </c>
      <c r="J2930">
        <v>1</v>
      </c>
      <c r="K2930">
        <v>9999</v>
      </c>
      <c r="L2930">
        <v>9</v>
      </c>
      <c r="M2930" t="s">
        <v>268</v>
      </c>
      <c r="N2930">
        <v>1.5252741921280601E-3</v>
      </c>
      <c r="O2930">
        <v>1.4641288433382099E-3</v>
      </c>
    </row>
    <row r="2931" spans="1:15">
      <c r="A2931">
        <v>2021</v>
      </c>
      <c r="B2931" t="s">
        <v>227</v>
      </c>
      <c r="D2931" t="s">
        <v>227</v>
      </c>
      <c r="F2931">
        <v>328</v>
      </c>
      <c r="I2931" t="s">
        <v>229</v>
      </c>
      <c r="J2931">
        <v>2</v>
      </c>
      <c r="K2931">
        <v>9999</v>
      </c>
      <c r="L2931">
        <v>-9</v>
      </c>
      <c r="M2931" t="s">
        <v>268</v>
      </c>
      <c r="O2931">
        <v>1</v>
      </c>
    </row>
    <row r="2932" spans="1:15">
      <c r="A2932">
        <v>2021</v>
      </c>
      <c r="B2932" t="s">
        <v>227</v>
      </c>
      <c r="D2932" t="s">
        <v>227</v>
      </c>
      <c r="F2932">
        <v>3008</v>
      </c>
      <c r="I2932" t="s">
        <v>229</v>
      </c>
      <c r="J2932">
        <v>3</v>
      </c>
      <c r="K2932">
        <v>9999</v>
      </c>
      <c r="L2932">
        <v>-9</v>
      </c>
      <c r="M2932" t="s">
        <v>268</v>
      </c>
      <c r="O2932">
        <v>1</v>
      </c>
    </row>
    <row r="2933" spans="1:15">
      <c r="A2933">
        <v>2021</v>
      </c>
      <c r="B2933" t="s">
        <v>227</v>
      </c>
      <c r="D2933" t="s">
        <v>227</v>
      </c>
      <c r="F2933">
        <v>1</v>
      </c>
      <c r="I2933" t="s">
        <v>229</v>
      </c>
      <c r="J2933">
        <v>3</v>
      </c>
      <c r="K2933">
        <v>9999</v>
      </c>
      <c r="L2933">
        <v>1</v>
      </c>
      <c r="M2933" t="s">
        <v>268</v>
      </c>
      <c r="O2933">
        <v>1</v>
      </c>
    </row>
    <row r="2934" spans="1:15">
      <c r="A2934">
        <v>2021</v>
      </c>
      <c r="B2934" t="s">
        <v>227</v>
      </c>
      <c r="D2934" t="s">
        <v>227</v>
      </c>
      <c r="F2934">
        <v>2</v>
      </c>
      <c r="I2934" t="s">
        <v>229</v>
      </c>
      <c r="J2934">
        <v>3</v>
      </c>
      <c r="K2934">
        <v>9999</v>
      </c>
      <c r="L2934">
        <v>2</v>
      </c>
      <c r="M2934" t="s">
        <v>268</v>
      </c>
      <c r="O2934">
        <v>1</v>
      </c>
    </row>
    <row r="2935" spans="1:15">
      <c r="A2935">
        <v>2021</v>
      </c>
      <c r="B2935" t="s">
        <v>227</v>
      </c>
      <c r="D2935" t="s">
        <v>227</v>
      </c>
      <c r="F2935">
        <v>2</v>
      </c>
      <c r="I2935" t="s">
        <v>229</v>
      </c>
      <c r="J2935">
        <v>3</v>
      </c>
      <c r="K2935">
        <v>9999</v>
      </c>
      <c r="L2935">
        <v>3</v>
      </c>
      <c r="M2935" t="s">
        <v>268</v>
      </c>
      <c r="O2935">
        <v>1</v>
      </c>
    </row>
    <row r="2936" spans="1:15">
      <c r="A2936">
        <v>2021</v>
      </c>
      <c r="B2936" t="s">
        <v>227</v>
      </c>
      <c r="D2936" t="s">
        <v>227</v>
      </c>
      <c r="F2936">
        <v>2</v>
      </c>
      <c r="I2936" t="s">
        <v>229</v>
      </c>
      <c r="J2936">
        <v>3</v>
      </c>
      <c r="K2936">
        <v>9999</v>
      </c>
      <c r="L2936">
        <v>4</v>
      </c>
      <c r="M2936" t="s">
        <v>268</v>
      </c>
      <c r="O2936">
        <v>1</v>
      </c>
    </row>
    <row r="2937" spans="1:15">
      <c r="A2937">
        <v>2021</v>
      </c>
      <c r="B2937" t="s">
        <v>227</v>
      </c>
      <c r="D2937" t="s">
        <v>227</v>
      </c>
      <c r="F2937">
        <v>2</v>
      </c>
      <c r="I2937" t="s">
        <v>229</v>
      </c>
      <c r="J2937">
        <v>3</v>
      </c>
      <c r="K2937">
        <v>9999</v>
      </c>
      <c r="L2937">
        <v>5</v>
      </c>
      <c r="M2937" t="s">
        <v>268</v>
      </c>
      <c r="O2937">
        <v>1</v>
      </c>
    </row>
    <row r="2938" spans="1:15">
      <c r="A2938">
        <v>2021</v>
      </c>
      <c r="B2938" t="s">
        <v>227</v>
      </c>
      <c r="D2938" t="s">
        <v>227</v>
      </c>
      <c r="F2938">
        <v>1</v>
      </c>
      <c r="I2938" t="s">
        <v>229</v>
      </c>
      <c r="J2938">
        <v>3</v>
      </c>
      <c r="K2938">
        <v>9999</v>
      </c>
      <c r="L2938">
        <v>6</v>
      </c>
      <c r="M2938" t="s">
        <v>268</v>
      </c>
      <c r="O2938">
        <v>1</v>
      </c>
    </row>
    <row r="2939" spans="1:15">
      <c r="A2939">
        <v>2021</v>
      </c>
      <c r="B2939" t="s">
        <v>227</v>
      </c>
      <c r="D2939" t="s">
        <v>227</v>
      </c>
      <c r="F2939">
        <v>3</v>
      </c>
      <c r="I2939" t="s">
        <v>229</v>
      </c>
      <c r="J2939">
        <v>3</v>
      </c>
      <c r="K2939">
        <v>9999</v>
      </c>
      <c r="L2939">
        <v>7</v>
      </c>
      <c r="M2939" t="s">
        <v>268</v>
      </c>
      <c r="O2939">
        <v>1</v>
      </c>
    </row>
    <row r="2940" spans="1:15">
      <c r="A2940">
        <v>2021</v>
      </c>
      <c r="B2940" t="s">
        <v>227</v>
      </c>
      <c r="D2940" t="s">
        <v>227</v>
      </c>
      <c r="F2940">
        <v>1</v>
      </c>
      <c r="I2940" t="s">
        <v>229</v>
      </c>
      <c r="J2940">
        <v>3</v>
      </c>
      <c r="K2940">
        <v>9999</v>
      </c>
      <c r="L2940">
        <v>9</v>
      </c>
      <c r="M2940" t="s">
        <v>268</v>
      </c>
      <c r="O2940">
        <v>1</v>
      </c>
    </row>
    <row r="2941" spans="1:15">
      <c r="A2941">
        <v>2021</v>
      </c>
      <c r="B2941" t="s">
        <v>227</v>
      </c>
      <c r="D2941" t="s">
        <v>227</v>
      </c>
      <c r="F2941">
        <v>3264</v>
      </c>
      <c r="I2941" t="s">
        <v>229</v>
      </c>
      <c r="J2941">
        <v>4</v>
      </c>
      <c r="K2941">
        <v>9999</v>
      </c>
      <c r="L2941">
        <v>-9</v>
      </c>
      <c r="M2941" t="s">
        <v>268</v>
      </c>
      <c r="O2941">
        <v>1</v>
      </c>
    </row>
    <row r="2942" spans="1:15">
      <c r="A2942">
        <v>2021</v>
      </c>
      <c r="B2942" t="s">
        <v>226</v>
      </c>
      <c r="C2942">
        <v>1.3050021311703699</v>
      </c>
      <c r="D2942" t="s">
        <v>229</v>
      </c>
      <c r="E2942">
        <v>12802.0709067813</v>
      </c>
      <c r="F2942">
        <v>4</v>
      </c>
      <c r="I2942" t="s">
        <v>233</v>
      </c>
      <c r="J2942">
        <v>1</v>
      </c>
      <c r="K2942">
        <v>9999</v>
      </c>
      <c r="L2942">
        <v>-8</v>
      </c>
      <c r="M2942" t="s">
        <v>268</v>
      </c>
      <c r="N2942">
        <v>0.68630194487197405</v>
      </c>
      <c r="O2942">
        <v>0.57142857142857095</v>
      </c>
    </row>
    <row r="2943" spans="1:15">
      <c r="A2943">
        <v>2021</v>
      </c>
      <c r="B2943" t="s">
        <v>226</v>
      </c>
      <c r="C2943">
        <v>1.3050021311703699</v>
      </c>
      <c r="D2943" t="s">
        <v>233</v>
      </c>
      <c r="E2943">
        <v>5851.6295561679399</v>
      </c>
      <c r="F2943">
        <v>3</v>
      </c>
      <c r="I2943" t="s">
        <v>233</v>
      </c>
      <c r="J2943">
        <v>1</v>
      </c>
      <c r="K2943">
        <v>9999</v>
      </c>
      <c r="L2943">
        <v>-8</v>
      </c>
      <c r="M2943" t="s">
        <v>268</v>
      </c>
      <c r="N2943">
        <v>0.31369805512802601</v>
      </c>
      <c r="O2943">
        <v>0.42857142857142899</v>
      </c>
    </row>
    <row r="2944" spans="1:15">
      <c r="A2944">
        <v>2021</v>
      </c>
      <c r="B2944" t="s">
        <v>226</v>
      </c>
      <c r="C2944">
        <v>1.3050021311703699</v>
      </c>
      <c r="D2944" t="s">
        <v>229</v>
      </c>
      <c r="E2944">
        <v>514451.41513932799</v>
      </c>
      <c r="F2944">
        <v>440</v>
      </c>
      <c r="I2944" t="s">
        <v>233</v>
      </c>
      <c r="J2944">
        <v>1</v>
      </c>
      <c r="K2944">
        <v>9999</v>
      </c>
      <c r="L2944">
        <v>1</v>
      </c>
      <c r="M2944" t="s">
        <v>268</v>
      </c>
      <c r="N2944">
        <v>0.72081206208036497</v>
      </c>
      <c r="O2944">
        <v>0.73825503355704702</v>
      </c>
    </row>
    <row r="2945" spans="1:15">
      <c r="A2945">
        <v>2021</v>
      </c>
      <c r="B2945" t="s">
        <v>226</v>
      </c>
      <c r="C2945">
        <v>1.3050021311703699</v>
      </c>
      <c r="D2945" t="s">
        <v>231</v>
      </c>
      <c r="E2945">
        <v>2064.5133715115298</v>
      </c>
      <c r="F2945">
        <v>1</v>
      </c>
      <c r="I2945" t="s">
        <v>233</v>
      </c>
      <c r="J2945">
        <v>1</v>
      </c>
      <c r="K2945">
        <v>9999</v>
      </c>
      <c r="L2945">
        <v>1</v>
      </c>
      <c r="M2945" t="s">
        <v>268</v>
      </c>
      <c r="N2945">
        <v>2.8926466070827799E-3</v>
      </c>
      <c r="O2945">
        <v>1.6778523489932901E-3</v>
      </c>
    </row>
    <row r="2946" spans="1:15">
      <c r="A2946">
        <v>2021</v>
      </c>
      <c r="B2946" t="s">
        <v>226</v>
      </c>
      <c r="C2946">
        <v>1.3050021311703699</v>
      </c>
      <c r="D2946" t="s">
        <v>233</v>
      </c>
      <c r="E2946">
        <v>197194.957034761</v>
      </c>
      <c r="F2946">
        <v>155</v>
      </c>
      <c r="I2946" t="s">
        <v>233</v>
      </c>
      <c r="J2946">
        <v>1</v>
      </c>
      <c r="K2946">
        <v>9999</v>
      </c>
      <c r="L2946">
        <v>1</v>
      </c>
      <c r="M2946" t="s">
        <v>268</v>
      </c>
      <c r="N2946">
        <v>0.27629529131255198</v>
      </c>
      <c r="O2946">
        <v>0.26006711409395999</v>
      </c>
    </row>
    <row r="2947" spans="1:15">
      <c r="A2947">
        <v>2021</v>
      </c>
      <c r="B2947" t="s">
        <v>226</v>
      </c>
      <c r="C2947">
        <v>1.3050021311703699</v>
      </c>
      <c r="D2947" t="s">
        <v>229</v>
      </c>
      <c r="E2947">
        <v>1269721.3985541801</v>
      </c>
      <c r="F2947">
        <v>927</v>
      </c>
      <c r="I2947" t="s">
        <v>233</v>
      </c>
      <c r="J2947">
        <v>1</v>
      </c>
      <c r="K2947">
        <v>9999</v>
      </c>
      <c r="L2947">
        <v>2</v>
      </c>
      <c r="M2947" t="s">
        <v>268</v>
      </c>
      <c r="N2947">
        <v>0.73518099855225305</v>
      </c>
      <c r="O2947">
        <v>0.72705882352941198</v>
      </c>
    </row>
    <row r="2948" spans="1:15">
      <c r="A2948">
        <v>2021</v>
      </c>
      <c r="B2948" t="s">
        <v>226</v>
      </c>
      <c r="C2948">
        <v>1.3050021311703699</v>
      </c>
      <c r="D2948" t="s">
        <v>231</v>
      </c>
      <c r="E2948">
        <v>2021.4483011829</v>
      </c>
      <c r="F2948">
        <v>1</v>
      </c>
      <c r="I2948" t="s">
        <v>233</v>
      </c>
      <c r="J2948">
        <v>1</v>
      </c>
      <c r="K2948">
        <v>9999</v>
      </c>
      <c r="L2948">
        <v>2</v>
      </c>
      <c r="M2948" t="s">
        <v>268</v>
      </c>
      <c r="N2948">
        <v>1.1704381624800899E-3</v>
      </c>
      <c r="O2948">
        <v>7.8431372549019605E-4</v>
      </c>
    </row>
    <row r="2949" spans="1:15">
      <c r="A2949">
        <v>2021</v>
      </c>
      <c r="B2949" t="s">
        <v>226</v>
      </c>
      <c r="C2949">
        <v>1.3050021311703699</v>
      </c>
      <c r="D2949" t="s">
        <v>233</v>
      </c>
      <c r="E2949">
        <v>455343.95361222798</v>
      </c>
      <c r="F2949">
        <v>347</v>
      </c>
      <c r="I2949" t="s">
        <v>233</v>
      </c>
      <c r="J2949">
        <v>1</v>
      </c>
      <c r="K2949">
        <v>9999</v>
      </c>
      <c r="L2949">
        <v>2</v>
      </c>
      <c r="M2949" t="s">
        <v>268</v>
      </c>
      <c r="N2949">
        <v>0.26364856328526698</v>
      </c>
      <c r="O2949">
        <v>0.27215686274509798</v>
      </c>
    </row>
    <row r="2950" spans="1:15">
      <c r="A2950">
        <v>2021</v>
      </c>
      <c r="B2950" t="s">
        <v>226</v>
      </c>
      <c r="C2950">
        <v>1.3050021311703699</v>
      </c>
      <c r="D2950" t="s">
        <v>229</v>
      </c>
      <c r="E2950">
        <v>709675.81895602203</v>
      </c>
      <c r="F2950">
        <v>491</v>
      </c>
      <c r="I2950" t="s">
        <v>233</v>
      </c>
      <c r="J2950">
        <v>1</v>
      </c>
      <c r="K2950">
        <v>9999</v>
      </c>
      <c r="L2950">
        <v>3</v>
      </c>
      <c r="M2950" t="s">
        <v>268</v>
      </c>
      <c r="N2950">
        <v>0.74114374573252095</v>
      </c>
      <c r="O2950">
        <v>0.72740740740740695</v>
      </c>
    </row>
    <row r="2951" spans="1:15">
      <c r="A2951">
        <v>2021</v>
      </c>
      <c r="B2951" t="s">
        <v>226</v>
      </c>
      <c r="C2951">
        <v>1.3050021311703699</v>
      </c>
      <c r="D2951" t="s">
        <v>233</v>
      </c>
      <c r="E2951">
        <v>247865.579783844</v>
      </c>
      <c r="F2951">
        <v>184</v>
      </c>
      <c r="I2951" t="s">
        <v>233</v>
      </c>
      <c r="J2951">
        <v>1</v>
      </c>
      <c r="K2951">
        <v>9999</v>
      </c>
      <c r="L2951">
        <v>3</v>
      </c>
      <c r="M2951" t="s">
        <v>268</v>
      </c>
      <c r="N2951">
        <v>0.25885625426747899</v>
      </c>
      <c r="O2951">
        <v>0.272592592592593</v>
      </c>
    </row>
    <row r="2952" spans="1:15">
      <c r="A2952">
        <v>2021</v>
      </c>
      <c r="B2952" t="s">
        <v>226</v>
      </c>
      <c r="C2952">
        <v>1.3050021311703699</v>
      </c>
      <c r="D2952" t="s">
        <v>229</v>
      </c>
      <c r="E2952">
        <v>483714.69994387199</v>
      </c>
      <c r="F2952">
        <v>371</v>
      </c>
      <c r="I2952" t="s">
        <v>233</v>
      </c>
      <c r="J2952">
        <v>1</v>
      </c>
      <c r="K2952">
        <v>9999</v>
      </c>
      <c r="L2952">
        <v>4</v>
      </c>
      <c r="M2952" t="s">
        <v>268</v>
      </c>
      <c r="N2952">
        <v>0.86925178523269597</v>
      </c>
      <c r="O2952">
        <v>0.88755980861243999</v>
      </c>
    </row>
    <row r="2953" spans="1:15">
      <c r="A2953">
        <v>2021</v>
      </c>
      <c r="B2953" t="s">
        <v>226</v>
      </c>
      <c r="C2953">
        <v>1.3050021311703699</v>
      </c>
      <c r="D2953" t="s">
        <v>233</v>
      </c>
      <c r="E2953">
        <v>72757.783819141696</v>
      </c>
      <c r="F2953">
        <v>47</v>
      </c>
      <c r="I2953" t="s">
        <v>233</v>
      </c>
      <c r="J2953">
        <v>1</v>
      </c>
      <c r="K2953">
        <v>9999</v>
      </c>
      <c r="L2953">
        <v>4</v>
      </c>
      <c r="M2953" t="s">
        <v>268</v>
      </c>
      <c r="N2953">
        <v>0.130748214767304</v>
      </c>
      <c r="O2953">
        <v>0.11244019138756001</v>
      </c>
    </row>
    <row r="2954" spans="1:15">
      <c r="A2954">
        <v>2021</v>
      </c>
      <c r="B2954" t="s">
        <v>226</v>
      </c>
      <c r="C2954">
        <v>1.3050021311703699</v>
      </c>
      <c r="D2954" t="s">
        <v>229</v>
      </c>
      <c r="E2954">
        <v>198988.02996298901</v>
      </c>
      <c r="F2954">
        <v>142</v>
      </c>
      <c r="I2954" t="s">
        <v>233</v>
      </c>
      <c r="J2954">
        <v>1</v>
      </c>
      <c r="K2954">
        <v>9999</v>
      </c>
      <c r="L2954">
        <v>5</v>
      </c>
      <c r="M2954" t="s">
        <v>268</v>
      </c>
      <c r="N2954">
        <v>0.66351764741718</v>
      </c>
      <c r="O2954">
        <v>0.72448979591836704</v>
      </c>
    </row>
    <row r="2955" spans="1:15">
      <c r="A2955">
        <v>2021</v>
      </c>
      <c r="B2955" t="s">
        <v>226</v>
      </c>
      <c r="C2955">
        <v>1.3050021311703699</v>
      </c>
      <c r="D2955" t="s">
        <v>233</v>
      </c>
      <c r="E2955">
        <v>100910.59479488</v>
      </c>
      <c r="F2955">
        <v>54</v>
      </c>
      <c r="I2955" t="s">
        <v>233</v>
      </c>
      <c r="J2955">
        <v>1</v>
      </c>
      <c r="K2955">
        <v>9999</v>
      </c>
      <c r="L2955">
        <v>5</v>
      </c>
      <c r="M2955" t="s">
        <v>268</v>
      </c>
      <c r="N2955">
        <v>0.336482352582819</v>
      </c>
      <c r="O2955">
        <v>0.27551020408163301</v>
      </c>
    </row>
    <row r="2956" spans="1:15">
      <c r="A2956">
        <v>2021</v>
      </c>
      <c r="B2956" t="s">
        <v>226</v>
      </c>
      <c r="C2956">
        <v>1.3050021311703699</v>
      </c>
      <c r="D2956" t="s">
        <v>229</v>
      </c>
      <c r="E2956">
        <v>195326.193982925</v>
      </c>
      <c r="F2956">
        <v>136</v>
      </c>
      <c r="I2956" t="s">
        <v>233</v>
      </c>
      <c r="J2956">
        <v>1</v>
      </c>
      <c r="K2956">
        <v>9999</v>
      </c>
      <c r="L2956">
        <v>6</v>
      </c>
      <c r="M2956" t="s">
        <v>268</v>
      </c>
      <c r="N2956">
        <v>0.62854059320290101</v>
      </c>
      <c r="O2956">
        <v>0.64454976303317502</v>
      </c>
    </row>
    <row r="2957" spans="1:15">
      <c r="A2957">
        <v>2021</v>
      </c>
      <c r="B2957" t="s">
        <v>226</v>
      </c>
      <c r="C2957">
        <v>1.3050021311703699</v>
      </c>
      <c r="D2957" t="s">
        <v>233</v>
      </c>
      <c r="E2957">
        <v>115435.268514806</v>
      </c>
      <c r="F2957">
        <v>75</v>
      </c>
      <c r="I2957" t="s">
        <v>233</v>
      </c>
      <c r="J2957">
        <v>1</v>
      </c>
      <c r="K2957">
        <v>9999</v>
      </c>
      <c r="L2957">
        <v>6</v>
      </c>
      <c r="M2957" t="s">
        <v>268</v>
      </c>
      <c r="N2957">
        <v>0.37145940679709899</v>
      </c>
      <c r="O2957">
        <v>0.35545023696682498</v>
      </c>
    </row>
    <row r="2958" spans="1:15">
      <c r="A2958">
        <v>2021</v>
      </c>
      <c r="B2958" t="s">
        <v>226</v>
      </c>
      <c r="C2958">
        <v>1.3050021311703699</v>
      </c>
      <c r="D2958" t="s">
        <v>229</v>
      </c>
      <c r="E2958">
        <v>168148.21959917099</v>
      </c>
      <c r="F2958">
        <v>105</v>
      </c>
      <c r="I2958" t="s">
        <v>233</v>
      </c>
      <c r="J2958">
        <v>1</v>
      </c>
      <c r="K2958">
        <v>9999</v>
      </c>
      <c r="L2958">
        <v>7</v>
      </c>
      <c r="M2958" t="s">
        <v>268</v>
      </c>
      <c r="N2958">
        <v>0.65842079982012702</v>
      </c>
      <c r="O2958">
        <v>0.69536423841059603</v>
      </c>
    </row>
    <row r="2959" spans="1:15">
      <c r="A2959">
        <v>2021</v>
      </c>
      <c r="B2959" t="s">
        <v>226</v>
      </c>
      <c r="C2959">
        <v>1.3050021311703699</v>
      </c>
      <c r="D2959" t="s">
        <v>233</v>
      </c>
      <c r="E2959">
        <v>87232.867458083507</v>
      </c>
      <c r="F2959">
        <v>46</v>
      </c>
      <c r="I2959" t="s">
        <v>233</v>
      </c>
      <c r="J2959">
        <v>1</v>
      </c>
      <c r="K2959">
        <v>9999</v>
      </c>
      <c r="L2959">
        <v>7</v>
      </c>
      <c r="M2959" t="s">
        <v>268</v>
      </c>
      <c r="N2959">
        <v>0.34157920017987298</v>
      </c>
      <c r="O2959">
        <v>0.30463576158940397</v>
      </c>
    </row>
    <row r="2960" spans="1:15">
      <c r="A2960">
        <v>2021</v>
      </c>
      <c r="B2960" t="s">
        <v>226</v>
      </c>
      <c r="C2960">
        <v>1.3050021311703699</v>
      </c>
      <c r="D2960" t="s">
        <v>229</v>
      </c>
      <c r="E2960">
        <v>68256.831468735094</v>
      </c>
      <c r="F2960">
        <v>44</v>
      </c>
      <c r="I2960" t="s">
        <v>233</v>
      </c>
      <c r="J2960">
        <v>1</v>
      </c>
      <c r="K2960">
        <v>9999</v>
      </c>
      <c r="L2960">
        <v>8</v>
      </c>
      <c r="M2960" t="s">
        <v>268</v>
      </c>
      <c r="N2960">
        <v>0.52276816055651099</v>
      </c>
      <c r="O2960">
        <v>0.49438202247190999</v>
      </c>
    </row>
    <row r="2961" spans="1:15">
      <c r="A2961">
        <v>2021</v>
      </c>
      <c r="B2961" t="s">
        <v>226</v>
      </c>
      <c r="C2961">
        <v>1.3050021311703699</v>
      </c>
      <c r="D2961" t="s">
        <v>231</v>
      </c>
      <c r="E2961">
        <v>2174.1335505298398</v>
      </c>
      <c r="F2961">
        <v>1</v>
      </c>
      <c r="I2961" t="s">
        <v>233</v>
      </c>
      <c r="J2961">
        <v>1</v>
      </c>
      <c r="K2961">
        <v>9999</v>
      </c>
      <c r="L2961">
        <v>8</v>
      </c>
      <c r="M2961" t="s">
        <v>268</v>
      </c>
      <c r="N2961">
        <v>1.6651341302522701E-2</v>
      </c>
      <c r="O2961">
        <v>1.1235955056179799E-2</v>
      </c>
    </row>
    <row r="2962" spans="1:15">
      <c r="A2962">
        <v>2021</v>
      </c>
      <c r="B2962" t="s">
        <v>226</v>
      </c>
      <c r="C2962">
        <v>1.3050021311703699</v>
      </c>
      <c r="D2962" t="s">
        <v>233</v>
      </c>
      <c r="E2962">
        <v>60137.108208593003</v>
      </c>
      <c r="F2962">
        <v>44</v>
      </c>
      <c r="I2962" t="s">
        <v>233</v>
      </c>
      <c r="J2962">
        <v>1</v>
      </c>
      <c r="K2962">
        <v>9999</v>
      </c>
      <c r="L2962">
        <v>8</v>
      </c>
      <c r="M2962" t="s">
        <v>268</v>
      </c>
      <c r="N2962">
        <v>0.46058049814096702</v>
      </c>
      <c r="O2962">
        <v>0.49438202247190999</v>
      </c>
    </row>
    <row r="2963" spans="1:15">
      <c r="A2963">
        <v>2021</v>
      </c>
      <c r="B2963" t="s">
        <v>226</v>
      </c>
      <c r="C2963">
        <v>1.3050021311703699</v>
      </c>
      <c r="D2963" t="s">
        <v>229</v>
      </c>
      <c r="E2963">
        <v>160079.39142214501</v>
      </c>
      <c r="F2963">
        <v>100</v>
      </c>
      <c r="I2963" t="s">
        <v>233</v>
      </c>
      <c r="J2963">
        <v>1</v>
      </c>
      <c r="K2963">
        <v>9999</v>
      </c>
      <c r="L2963">
        <v>9</v>
      </c>
      <c r="M2963" t="s">
        <v>268</v>
      </c>
      <c r="N2963">
        <v>0.55802168107977801</v>
      </c>
      <c r="O2963">
        <v>0.56497175141242895</v>
      </c>
    </row>
    <row r="2964" spans="1:15">
      <c r="A2964">
        <v>2021</v>
      </c>
      <c r="B2964" t="s">
        <v>226</v>
      </c>
      <c r="C2964">
        <v>1.3050021311703699</v>
      </c>
      <c r="D2964" t="s">
        <v>231</v>
      </c>
      <c r="E2964">
        <v>1465.51739330433</v>
      </c>
      <c r="F2964">
        <v>1</v>
      </c>
      <c r="I2964" t="s">
        <v>233</v>
      </c>
      <c r="J2964">
        <v>1</v>
      </c>
      <c r="K2964">
        <v>9999</v>
      </c>
      <c r="L2964">
        <v>9</v>
      </c>
      <c r="M2964" t="s">
        <v>268</v>
      </c>
      <c r="N2964">
        <v>5.1086556001874199E-3</v>
      </c>
      <c r="O2964">
        <v>5.6497175141242903E-3</v>
      </c>
    </row>
    <row r="2965" spans="1:15">
      <c r="A2965">
        <v>2021</v>
      </c>
      <c r="B2965" t="s">
        <v>226</v>
      </c>
      <c r="C2965">
        <v>1.3050021311703699</v>
      </c>
      <c r="D2965" t="s">
        <v>233</v>
      </c>
      <c r="E2965">
        <v>125324.57466481499</v>
      </c>
      <c r="F2965">
        <v>76</v>
      </c>
      <c r="I2965" t="s">
        <v>233</v>
      </c>
      <c r="J2965">
        <v>1</v>
      </c>
      <c r="K2965">
        <v>9999</v>
      </c>
      <c r="L2965">
        <v>9</v>
      </c>
      <c r="M2965" t="s">
        <v>268</v>
      </c>
      <c r="N2965">
        <v>0.43686966332003502</v>
      </c>
      <c r="O2965">
        <v>0.42937853107344598</v>
      </c>
    </row>
    <row r="2966" spans="1:15">
      <c r="A2966">
        <v>2021</v>
      </c>
      <c r="B2966" t="s">
        <v>227</v>
      </c>
      <c r="C2966">
        <v>1.3793881368988701</v>
      </c>
      <c r="D2966" t="s">
        <v>227</v>
      </c>
      <c r="E2966">
        <v>21475.693903378498</v>
      </c>
      <c r="F2966">
        <v>17</v>
      </c>
      <c r="I2966" t="s">
        <v>233</v>
      </c>
      <c r="J2966">
        <v>1</v>
      </c>
      <c r="K2966">
        <v>9999</v>
      </c>
      <c r="L2966">
        <v>-9</v>
      </c>
      <c r="M2966" t="s">
        <v>268</v>
      </c>
      <c r="N2966">
        <v>1</v>
      </c>
      <c r="O2966">
        <v>1</v>
      </c>
    </row>
    <row r="2967" spans="1:15">
      <c r="A2967">
        <v>2021</v>
      </c>
      <c r="B2967" t="s">
        <v>227</v>
      </c>
      <c r="C2967">
        <v>1.3793881368988701</v>
      </c>
      <c r="D2967" t="s">
        <v>229</v>
      </c>
      <c r="E2967">
        <v>1593.1932981181899</v>
      </c>
      <c r="F2967">
        <v>1</v>
      </c>
      <c r="I2967" t="s">
        <v>233</v>
      </c>
      <c r="J2967">
        <v>1</v>
      </c>
      <c r="K2967">
        <v>9999</v>
      </c>
      <c r="L2967">
        <v>4</v>
      </c>
      <c r="M2967" t="s">
        <v>268</v>
      </c>
      <c r="N2967">
        <v>1</v>
      </c>
      <c r="O2967">
        <v>1</v>
      </c>
    </row>
    <row r="2968" spans="1:15">
      <c r="A2968">
        <v>2021</v>
      </c>
      <c r="B2968" t="s">
        <v>227</v>
      </c>
      <c r="C2968">
        <v>1.3793881368988701</v>
      </c>
      <c r="D2968" t="s">
        <v>229</v>
      </c>
      <c r="E2968">
        <v>2000.11279850336</v>
      </c>
      <c r="F2968">
        <v>1</v>
      </c>
      <c r="I2968" t="s">
        <v>233</v>
      </c>
      <c r="J2968">
        <v>1</v>
      </c>
      <c r="K2968">
        <v>9999</v>
      </c>
      <c r="L2968">
        <v>9</v>
      </c>
      <c r="M2968" t="s">
        <v>268</v>
      </c>
      <c r="N2968">
        <v>1</v>
      </c>
      <c r="O2968">
        <v>1</v>
      </c>
    </row>
    <row r="2969" spans="1:15">
      <c r="A2969">
        <v>2021</v>
      </c>
      <c r="B2969" t="s">
        <v>231</v>
      </c>
      <c r="C2969">
        <v>1.2448289601001801</v>
      </c>
      <c r="D2969" t="s">
        <v>229</v>
      </c>
      <c r="E2969">
        <v>20626.8158688599</v>
      </c>
      <c r="F2969">
        <v>6</v>
      </c>
      <c r="I2969" t="s">
        <v>233</v>
      </c>
      <c r="J2969">
        <v>1</v>
      </c>
      <c r="K2969">
        <v>9999</v>
      </c>
      <c r="L2969">
        <v>-8</v>
      </c>
      <c r="M2969" t="s">
        <v>268</v>
      </c>
      <c r="N2969">
        <v>0.98367468091421795</v>
      </c>
      <c r="O2969">
        <v>0.85714285714285698</v>
      </c>
    </row>
    <row r="2970" spans="1:15">
      <c r="A2970">
        <v>2021</v>
      </c>
      <c r="B2970" t="s">
        <v>231</v>
      </c>
      <c r="C2970">
        <v>1.2448289601001801</v>
      </c>
      <c r="D2970" t="s">
        <v>231</v>
      </c>
      <c r="E2970">
        <v>342.327964027549</v>
      </c>
      <c r="F2970">
        <v>1</v>
      </c>
      <c r="I2970" t="s">
        <v>233</v>
      </c>
      <c r="J2970">
        <v>1</v>
      </c>
      <c r="K2970">
        <v>9999</v>
      </c>
      <c r="L2970">
        <v>-8</v>
      </c>
      <c r="M2970" t="s">
        <v>268</v>
      </c>
      <c r="N2970">
        <v>1.6325319085782102E-2</v>
      </c>
      <c r="O2970">
        <v>0.14285714285714299</v>
      </c>
    </row>
    <row r="2971" spans="1:15">
      <c r="A2971">
        <v>2021</v>
      </c>
      <c r="B2971" t="s">
        <v>231</v>
      </c>
      <c r="C2971">
        <v>1.2448289601001801</v>
      </c>
      <c r="D2971" t="s">
        <v>229</v>
      </c>
      <c r="E2971">
        <v>3646.1040241334199</v>
      </c>
      <c r="F2971">
        <v>3</v>
      </c>
      <c r="I2971" t="s">
        <v>233</v>
      </c>
      <c r="J2971">
        <v>1</v>
      </c>
      <c r="K2971">
        <v>9999</v>
      </c>
      <c r="L2971">
        <v>1</v>
      </c>
      <c r="M2971" t="s">
        <v>268</v>
      </c>
      <c r="N2971">
        <v>0.42765367206891503</v>
      </c>
      <c r="O2971">
        <v>0.42857142857142899</v>
      </c>
    </row>
    <row r="2972" spans="1:15">
      <c r="A2972">
        <v>2021</v>
      </c>
      <c r="B2972" t="s">
        <v>231</v>
      </c>
      <c r="C2972">
        <v>1.2448289601001801</v>
      </c>
      <c r="D2972" t="s">
        <v>233</v>
      </c>
      <c r="E2972">
        <v>4879.7295235926904</v>
      </c>
      <c r="F2972">
        <v>4</v>
      </c>
      <c r="I2972" t="s">
        <v>233</v>
      </c>
      <c r="J2972">
        <v>1</v>
      </c>
      <c r="K2972">
        <v>9999</v>
      </c>
      <c r="L2972">
        <v>1</v>
      </c>
      <c r="M2972" t="s">
        <v>268</v>
      </c>
      <c r="N2972">
        <v>0.57234632793108497</v>
      </c>
      <c r="O2972">
        <v>0.57142857142857095</v>
      </c>
    </row>
    <row r="2973" spans="1:15">
      <c r="A2973">
        <v>2021</v>
      </c>
      <c r="B2973" t="s">
        <v>231</v>
      </c>
      <c r="C2973">
        <v>1.2448289601001801</v>
      </c>
      <c r="D2973" t="s">
        <v>229</v>
      </c>
      <c r="E2973">
        <v>8718.7820365416392</v>
      </c>
      <c r="F2973">
        <v>8</v>
      </c>
      <c r="I2973" t="s">
        <v>233</v>
      </c>
      <c r="J2973">
        <v>1</v>
      </c>
      <c r="K2973">
        <v>9999</v>
      </c>
      <c r="L2973">
        <v>2</v>
      </c>
      <c r="M2973" t="s">
        <v>268</v>
      </c>
      <c r="N2973">
        <v>0.52633952055309197</v>
      </c>
      <c r="O2973">
        <v>0.53333333333333299</v>
      </c>
    </row>
    <row r="2974" spans="1:15">
      <c r="A2974">
        <v>2021</v>
      </c>
      <c r="B2974" t="s">
        <v>231</v>
      </c>
      <c r="C2974">
        <v>1.2448289601001801</v>
      </c>
      <c r="D2974" t="s">
        <v>233</v>
      </c>
      <c r="E2974">
        <v>7846.1569355114098</v>
      </c>
      <c r="F2974">
        <v>7</v>
      </c>
      <c r="I2974" t="s">
        <v>233</v>
      </c>
      <c r="J2974">
        <v>1</v>
      </c>
      <c r="K2974">
        <v>9999</v>
      </c>
      <c r="L2974">
        <v>2</v>
      </c>
      <c r="M2974" t="s">
        <v>268</v>
      </c>
      <c r="N2974">
        <v>0.47366047944690798</v>
      </c>
      <c r="O2974">
        <v>0.46666666666666701</v>
      </c>
    </row>
    <row r="2975" spans="1:15">
      <c r="A2975">
        <v>2021</v>
      </c>
      <c r="B2975" t="s">
        <v>231</v>
      </c>
      <c r="C2975">
        <v>1.2448289601001801</v>
      </c>
      <c r="D2975" t="s">
        <v>229</v>
      </c>
      <c r="E2975">
        <v>13522.5769935682</v>
      </c>
      <c r="F2975">
        <v>12</v>
      </c>
      <c r="I2975" t="s">
        <v>233</v>
      </c>
      <c r="J2975">
        <v>1</v>
      </c>
      <c r="K2975">
        <v>9999</v>
      </c>
      <c r="L2975">
        <v>3</v>
      </c>
      <c r="M2975" t="s">
        <v>268</v>
      </c>
      <c r="N2975">
        <v>0.69270501211580104</v>
      </c>
      <c r="O2975">
        <v>0.63157894736842102</v>
      </c>
    </row>
    <row r="2976" spans="1:15">
      <c r="A2976">
        <v>2021</v>
      </c>
      <c r="B2976" t="s">
        <v>231</v>
      </c>
      <c r="C2976">
        <v>1.2448289601001801</v>
      </c>
      <c r="D2976" t="s">
        <v>233</v>
      </c>
      <c r="E2976">
        <v>5998.83075872275</v>
      </c>
      <c r="F2976">
        <v>7</v>
      </c>
      <c r="I2976" t="s">
        <v>233</v>
      </c>
      <c r="J2976">
        <v>1</v>
      </c>
      <c r="K2976">
        <v>9999</v>
      </c>
      <c r="L2976">
        <v>3</v>
      </c>
      <c r="M2976" t="s">
        <v>268</v>
      </c>
      <c r="N2976">
        <v>0.30729498788419801</v>
      </c>
      <c r="O2976">
        <v>0.36842105263157898</v>
      </c>
    </row>
    <row r="2977" spans="1:15">
      <c r="A2977">
        <v>2021</v>
      </c>
      <c r="B2977" t="s">
        <v>231</v>
      </c>
      <c r="C2977">
        <v>1.2448289601001801</v>
      </c>
      <c r="D2977" t="s">
        <v>229</v>
      </c>
      <c r="E2977">
        <v>4099.2217656098801</v>
      </c>
      <c r="F2977">
        <v>3</v>
      </c>
      <c r="I2977" t="s">
        <v>233</v>
      </c>
      <c r="J2977">
        <v>1</v>
      </c>
      <c r="K2977">
        <v>9999</v>
      </c>
      <c r="L2977">
        <v>4</v>
      </c>
      <c r="M2977" t="s">
        <v>268</v>
      </c>
      <c r="N2977">
        <v>1</v>
      </c>
      <c r="O2977">
        <v>1</v>
      </c>
    </row>
    <row r="2978" spans="1:15">
      <c r="A2978">
        <v>2021</v>
      </c>
      <c r="B2978" t="s">
        <v>231</v>
      </c>
      <c r="C2978">
        <v>1.2448289601001801</v>
      </c>
      <c r="D2978" t="s">
        <v>229</v>
      </c>
      <c r="E2978">
        <v>5198.4057373783398</v>
      </c>
      <c r="F2978">
        <v>4</v>
      </c>
      <c r="I2978" t="s">
        <v>233</v>
      </c>
      <c r="J2978">
        <v>1</v>
      </c>
      <c r="K2978">
        <v>9999</v>
      </c>
      <c r="L2978">
        <v>5</v>
      </c>
      <c r="M2978" t="s">
        <v>268</v>
      </c>
      <c r="N2978">
        <v>0.60051768766177704</v>
      </c>
      <c r="O2978">
        <v>0.57142857142857095</v>
      </c>
    </row>
    <row r="2979" spans="1:15">
      <c r="A2979">
        <v>2021</v>
      </c>
      <c r="B2979" t="s">
        <v>231</v>
      </c>
      <c r="C2979">
        <v>1.2448289601001801</v>
      </c>
      <c r="D2979" t="s">
        <v>233</v>
      </c>
      <c r="E2979">
        <v>3458.1348511582901</v>
      </c>
      <c r="F2979">
        <v>3</v>
      </c>
      <c r="I2979" t="s">
        <v>233</v>
      </c>
      <c r="J2979">
        <v>1</v>
      </c>
      <c r="K2979">
        <v>9999</v>
      </c>
      <c r="L2979">
        <v>5</v>
      </c>
      <c r="M2979" t="s">
        <v>268</v>
      </c>
      <c r="N2979">
        <v>0.39948231233822301</v>
      </c>
      <c r="O2979">
        <v>0.42857142857142899</v>
      </c>
    </row>
    <row r="2980" spans="1:15">
      <c r="A2980">
        <v>2021</v>
      </c>
      <c r="B2980" t="s">
        <v>231</v>
      </c>
      <c r="C2980">
        <v>1.2448289601001801</v>
      </c>
      <c r="D2980" t="s">
        <v>229</v>
      </c>
      <c r="E2980">
        <v>984.65970743924004</v>
      </c>
      <c r="F2980">
        <v>1</v>
      </c>
      <c r="I2980" t="s">
        <v>233</v>
      </c>
      <c r="J2980">
        <v>1</v>
      </c>
      <c r="K2980">
        <v>9999</v>
      </c>
      <c r="L2980">
        <v>6</v>
      </c>
      <c r="M2980" t="s">
        <v>268</v>
      </c>
      <c r="N2980">
        <v>0.205989583333333</v>
      </c>
      <c r="O2980">
        <v>0.25</v>
      </c>
    </row>
    <row r="2981" spans="1:15">
      <c r="A2981">
        <v>2021</v>
      </c>
      <c r="B2981" t="s">
        <v>231</v>
      </c>
      <c r="C2981">
        <v>1.2448289601001801</v>
      </c>
      <c r="D2981" t="s">
        <v>233</v>
      </c>
      <c r="E2981">
        <v>3795.4834993454401</v>
      </c>
      <c r="F2981">
        <v>3</v>
      </c>
      <c r="I2981" t="s">
        <v>233</v>
      </c>
      <c r="J2981">
        <v>1</v>
      </c>
      <c r="K2981">
        <v>9999</v>
      </c>
      <c r="L2981">
        <v>6</v>
      </c>
      <c r="M2981" t="s">
        <v>268</v>
      </c>
      <c r="N2981">
        <v>0.79401041666666705</v>
      </c>
      <c r="O2981">
        <v>0.75</v>
      </c>
    </row>
    <row r="2982" spans="1:15">
      <c r="A2982">
        <v>2021</v>
      </c>
      <c r="B2982" t="s">
        <v>231</v>
      </c>
      <c r="C2982">
        <v>1.2448289601001801</v>
      </c>
      <c r="D2982" t="s">
        <v>229</v>
      </c>
      <c r="E2982">
        <v>5153.59189481473</v>
      </c>
      <c r="F2982">
        <v>6</v>
      </c>
      <c r="I2982" t="s">
        <v>233</v>
      </c>
      <c r="J2982">
        <v>1</v>
      </c>
      <c r="K2982">
        <v>9999</v>
      </c>
      <c r="L2982">
        <v>7</v>
      </c>
      <c r="M2982" t="s">
        <v>268</v>
      </c>
      <c r="N2982">
        <v>1</v>
      </c>
      <c r="O2982">
        <v>1</v>
      </c>
    </row>
    <row r="2983" spans="1:15">
      <c r="A2983">
        <v>2021</v>
      </c>
      <c r="B2983" t="s">
        <v>231</v>
      </c>
      <c r="C2983">
        <v>1.2448289601001801</v>
      </c>
      <c r="D2983" t="s">
        <v>229</v>
      </c>
      <c r="E2983">
        <v>7574.7842222095696</v>
      </c>
      <c r="F2983">
        <v>5</v>
      </c>
      <c r="I2983" t="s">
        <v>233</v>
      </c>
      <c r="J2983">
        <v>1</v>
      </c>
      <c r="K2983">
        <v>9999</v>
      </c>
      <c r="L2983">
        <v>8</v>
      </c>
      <c r="M2983" t="s">
        <v>268</v>
      </c>
      <c r="N2983">
        <v>0.62015898899306998</v>
      </c>
      <c r="O2983">
        <v>0.5</v>
      </c>
    </row>
    <row r="2984" spans="1:15">
      <c r="A2984">
        <v>2021</v>
      </c>
      <c r="B2984" t="s">
        <v>231</v>
      </c>
      <c r="C2984">
        <v>1.2448289601001801</v>
      </c>
      <c r="D2984" t="s">
        <v>233</v>
      </c>
      <c r="E2984">
        <v>4639.4775342933599</v>
      </c>
      <c r="F2984">
        <v>5</v>
      </c>
      <c r="I2984" t="s">
        <v>233</v>
      </c>
      <c r="J2984">
        <v>1</v>
      </c>
      <c r="K2984">
        <v>9999</v>
      </c>
      <c r="L2984">
        <v>8</v>
      </c>
      <c r="M2984" t="s">
        <v>268</v>
      </c>
      <c r="N2984">
        <v>0.37984101100693002</v>
      </c>
      <c r="O2984">
        <v>0.5</v>
      </c>
    </row>
    <row r="2985" spans="1:15">
      <c r="A2985">
        <v>2021</v>
      </c>
      <c r="B2985" t="s">
        <v>231</v>
      </c>
      <c r="C2985">
        <v>1.2448289601001801</v>
      </c>
      <c r="D2985" t="s">
        <v>229</v>
      </c>
      <c r="E2985">
        <v>8161.0986624167599</v>
      </c>
      <c r="F2985">
        <v>5</v>
      </c>
      <c r="I2985" t="s">
        <v>233</v>
      </c>
      <c r="J2985">
        <v>1</v>
      </c>
      <c r="K2985">
        <v>9999</v>
      </c>
      <c r="L2985">
        <v>9</v>
      </c>
      <c r="M2985" t="s">
        <v>268</v>
      </c>
      <c r="N2985">
        <v>0.92039870840937799</v>
      </c>
      <c r="O2985">
        <v>0.83333333333333304</v>
      </c>
    </row>
    <row r="2986" spans="1:15">
      <c r="A2986">
        <v>2021</v>
      </c>
      <c r="B2986" t="s">
        <v>231</v>
      </c>
      <c r="C2986">
        <v>1.2448289601001801</v>
      </c>
      <c r="D2986" t="s">
        <v>233</v>
      </c>
      <c r="E2986">
        <v>705.81802037679995</v>
      </c>
      <c r="F2986">
        <v>1</v>
      </c>
      <c r="I2986" t="s">
        <v>233</v>
      </c>
      <c r="J2986">
        <v>1</v>
      </c>
      <c r="K2986">
        <v>9999</v>
      </c>
      <c r="L2986">
        <v>9</v>
      </c>
      <c r="M2986" t="s">
        <v>268</v>
      </c>
      <c r="N2986">
        <v>7.9601291590621903E-2</v>
      </c>
      <c r="O2986">
        <v>0.16666666666666699</v>
      </c>
    </row>
    <row r="2987" spans="1:15">
      <c r="A2987">
        <v>2021</v>
      </c>
      <c r="B2987" t="s">
        <v>235</v>
      </c>
      <c r="C2987">
        <v>1.3000251774662701</v>
      </c>
      <c r="D2987" t="s">
        <v>229</v>
      </c>
      <c r="E2987">
        <v>10674.5067321755</v>
      </c>
      <c r="F2987">
        <v>11</v>
      </c>
      <c r="I2987" t="s">
        <v>233</v>
      </c>
      <c r="J2987">
        <v>1</v>
      </c>
      <c r="K2987">
        <v>9999</v>
      </c>
      <c r="L2987">
        <v>-8</v>
      </c>
      <c r="M2987" t="s">
        <v>268</v>
      </c>
      <c r="N2987">
        <v>0.68339575530586805</v>
      </c>
      <c r="O2987">
        <v>0.73333333333333295</v>
      </c>
    </row>
    <row r="2988" spans="1:15">
      <c r="A2988">
        <v>2021</v>
      </c>
      <c r="B2988" t="s">
        <v>235</v>
      </c>
      <c r="C2988">
        <v>1.3000251774662701</v>
      </c>
      <c r="D2988" t="s">
        <v>233</v>
      </c>
      <c r="E2988">
        <v>4945.2957750816904</v>
      </c>
      <c r="F2988">
        <v>4</v>
      </c>
      <c r="I2988" t="s">
        <v>233</v>
      </c>
      <c r="J2988">
        <v>1</v>
      </c>
      <c r="K2988">
        <v>9999</v>
      </c>
      <c r="L2988">
        <v>-8</v>
      </c>
      <c r="M2988" t="s">
        <v>268</v>
      </c>
      <c r="N2988">
        <v>0.31660424469413201</v>
      </c>
      <c r="O2988">
        <v>0.266666666666667</v>
      </c>
    </row>
    <row r="2989" spans="1:15">
      <c r="A2989">
        <v>2021</v>
      </c>
      <c r="B2989" t="s">
        <v>235</v>
      </c>
      <c r="C2989">
        <v>1.3000251774662701</v>
      </c>
      <c r="D2989" t="s">
        <v>229</v>
      </c>
      <c r="E2989">
        <v>1964315.9427235201</v>
      </c>
      <c r="F2989">
        <v>2459</v>
      </c>
      <c r="I2989" t="s">
        <v>233</v>
      </c>
      <c r="J2989">
        <v>1</v>
      </c>
      <c r="K2989">
        <v>9999</v>
      </c>
      <c r="L2989">
        <v>1</v>
      </c>
      <c r="M2989" t="s">
        <v>268</v>
      </c>
      <c r="N2989">
        <v>0.74471840357389996</v>
      </c>
      <c r="O2989">
        <v>0.75591761450968298</v>
      </c>
    </row>
    <row r="2990" spans="1:15">
      <c r="A2990">
        <v>2021</v>
      </c>
      <c r="B2990" t="s">
        <v>235</v>
      </c>
      <c r="C2990">
        <v>1.3000251774662701</v>
      </c>
      <c r="D2990" t="s">
        <v>231</v>
      </c>
      <c r="E2990">
        <v>881.41707032213105</v>
      </c>
      <c r="F2990">
        <v>1</v>
      </c>
      <c r="I2990" t="s">
        <v>233</v>
      </c>
      <c r="J2990">
        <v>1</v>
      </c>
      <c r="K2990">
        <v>9999</v>
      </c>
      <c r="L2990">
        <v>1</v>
      </c>
      <c r="M2990" t="s">
        <v>268</v>
      </c>
      <c r="N2990">
        <v>3.3416595529076401E-4</v>
      </c>
      <c r="O2990">
        <v>3.0740854595757798E-4</v>
      </c>
    </row>
    <row r="2991" spans="1:15">
      <c r="A2991">
        <v>2021</v>
      </c>
      <c r="B2991" t="s">
        <v>235</v>
      </c>
      <c r="C2991">
        <v>1.3000251774662701</v>
      </c>
      <c r="D2991" t="s">
        <v>233</v>
      </c>
      <c r="E2991">
        <v>672465.32357315498</v>
      </c>
      <c r="F2991">
        <v>793</v>
      </c>
      <c r="I2991" t="s">
        <v>233</v>
      </c>
      <c r="J2991">
        <v>1</v>
      </c>
      <c r="K2991">
        <v>9999</v>
      </c>
      <c r="L2991">
        <v>1</v>
      </c>
      <c r="M2991" t="s">
        <v>268</v>
      </c>
      <c r="N2991">
        <v>0.25494743047080898</v>
      </c>
      <c r="O2991">
        <v>0.24377497694435901</v>
      </c>
    </row>
    <row r="2992" spans="1:15">
      <c r="A2992">
        <v>2021</v>
      </c>
      <c r="B2992" t="s">
        <v>235</v>
      </c>
      <c r="C2992">
        <v>1.3000251774662701</v>
      </c>
      <c r="D2992" t="s">
        <v>229</v>
      </c>
      <c r="E2992">
        <v>4922281.4293649998</v>
      </c>
      <c r="F2992">
        <v>5654</v>
      </c>
      <c r="I2992" t="s">
        <v>233</v>
      </c>
      <c r="J2992">
        <v>1</v>
      </c>
      <c r="K2992">
        <v>9999</v>
      </c>
      <c r="L2992">
        <v>2</v>
      </c>
      <c r="M2992" t="s">
        <v>268</v>
      </c>
      <c r="N2992">
        <v>0.76912234301872096</v>
      </c>
      <c r="O2992">
        <v>0.76799782667753302</v>
      </c>
    </row>
    <row r="2993" spans="1:15">
      <c r="A2993">
        <v>2021</v>
      </c>
      <c r="B2993" t="s">
        <v>235</v>
      </c>
      <c r="C2993">
        <v>1.3000251774662701</v>
      </c>
      <c r="D2993" t="s">
        <v>231</v>
      </c>
      <c r="E2993">
        <v>6095.8180571393405</v>
      </c>
      <c r="F2993">
        <v>5</v>
      </c>
      <c r="I2993" t="s">
        <v>233</v>
      </c>
      <c r="J2993">
        <v>1</v>
      </c>
      <c r="K2993">
        <v>9999</v>
      </c>
      <c r="L2993">
        <v>2</v>
      </c>
      <c r="M2993" t="s">
        <v>268</v>
      </c>
      <c r="N2993">
        <v>9.5249122464898602E-4</v>
      </c>
      <c r="O2993">
        <v>6.79163270850312E-4</v>
      </c>
    </row>
    <row r="2994" spans="1:15">
      <c r="A2994">
        <v>2021</v>
      </c>
      <c r="B2994" t="s">
        <v>235</v>
      </c>
      <c r="C2994">
        <v>1.3000251774662701</v>
      </c>
      <c r="D2994" t="s">
        <v>233</v>
      </c>
      <c r="E2994">
        <v>1471490.6982230099</v>
      </c>
      <c r="F2994">
        <v>1703</v>
      </c>
      <c r="I2994" t="s">
        <v>233</v>
      </c>
      <c r="J2994">
        <v>1</v>
      </c>
      <c r="K2994">
        <v>9999</v>
      </c>
      <c r="L2994">
        <v>2</v>
      </c>
      <c r="M2994" t="s">
        <v>268</v>
      </c>
      <c r="N2994">
        <v>0.22992516575663</v>
      </c>
      <c r="O2994">
        <v>0.23132301005161601</v>
      </c>
    </row>
    <row r="2995" spans="1:15">
      <c r="A2995">
        <v>2021</v>
      </c>
      <c r="B2995" t="s">
        <v>235</v>
      </c>
      <c r="C2995">
        <v>1.3000251774662701</v>
      </c>
      <c r="D2995" t="s">
        <v>227</v>
      </c>
      <c r="E2995">
        <v>1833.03550022744</v>
      </c>
      <c r="F2995">
        <v>1</v>
      </c>
      <c r="I2995" t="s">
        <v>233</v>
      </c>
      <c r="J2995">
        <v>1</v>
      </c>
      <c r="K2995">
        <v>9999</v>
      </c>
      <c r="L2995">
        <v>3</v>
      </c>
      <c r="M2995" t="s">
        <v>268</v>
      </c>
      <c r="N2995">
        <v>4.8640145713457799E-4</v>
      </c>
      <c r="O2995">
        <v>2.3946360153256701E-4</v>
      </c>
    </row>
    <row r="2996" spans="1:15">
      <c r="A2996">
        <v>2021</v>
      </c>
      <c r="B2996" t="s">
        <v>235</v>
      </c>
      <c r="C2996">
        <v>1.3000251774662701</v>
      </c>
      <c r="D2996" t="s">
        <v>229</v>
      </c>
      <c r="E2996">
        <v>2972113.66064785</v>
      </c>
      <c r="F2996">
        <v>3304</v>
      </c>
      <c r="I2996" t="s">
        <v>233</v>
      </c>
      <c r="J2996">
        <v>1</v>
      </c>
      <c r="K2996">
        <v>9999</v>
      </c>
      <c r="L2996">
        <v>3</v>
      </c>
      <c r="M2996" t="s">
        <v>268</v>
      </c>
      <c r="N2996">
        <v>0.78865925680617099</v>
      </c>
      <c r="O2996">
        <v>0.79118773946360199</v>
      </c>
    </row>
    <row r="2997" spans="1:15">
      <c r="A2997">
        <v>2021</v>
      </c>
      <c r="B2997" t="s">
        <v>235</v>
      </c>
      <c r="C2997">
        <v>1.3000251774662701</v>
      </c>
      <c r="D2997" t="s">
        <v>231</v>
      </c>
      <c r="E2997">
        <v>1809.6350470330499</v>
      </c>
      <c r="F2997">
        <v>2</v>
      </c>
      <c r="I2997" t="s">
        <v>233</v>
      </c>
      <c r="J2997">
        <v>1</v>
      </c>
      <c r="K2997">
        <v>9999</v>
      </c>
      <c r="L2997">
        <v>3</v>
      </c>
      <c r="M2997" t="s">
        <v>268</v>
      </c>
      <c r="N2997">
        <v>4.8019207683073199E-4</v>
      </c>
      <c r="O2997">
        <v>4.7892720306513402E-4</v>
      </c>
    </row>
    <row r="2998" spans="1:15">
      <c r="A2998">
        <v>2021</v>
      </c>
      <c r="B2998" t="s">
        <v>235</v>
      </c>
      <c r="C2998">
        <v>1.3000251774662701</v>
      </c>
      <c r="D2998" t="s">
        <v>233</v>
      </c>
      <c r="E2998">
        <v>792808.65425120702</v>
      </c>
      <c r="F2998">
        <v>869</v>
      </c>
      <c r="I2998" t="s">
        <v>233</v>
      </c>
      <c r="J2998">
        <v>1</v>
      </c>
      <c r="K2998">
        <v>9999</v>
      </c>
      <c r="L2998">
        <v>3</v>
      </c>
      <c r="M2998" t="s">
        <v>268</v>
      </c>
      <c r="N2998">
        <v>0.21037414965986401</v>
      </c>
      <c r="O2998">
        <v>0.208093869731801</v>
      </c>
    </row>
    <row r="2999" spans="1:15">
      <c r="A2999">
        <v>2021</v>
      </c>
      <c r="B2999" t="s">
        <v>235</v>
      </c>
      <c r="C2999">
        <v>1.3000251774662701</v>
      </c>
      <c r="D2999" t="s">
        <v>227</v>
      </c>
      <c r="E2999">
        <v>984.11905934196602</v>
      </c>
      <c r="F2999">
        <v>1</v>
      </c>
      <c r="I2999" t="s">
        <v>233</v>
      </c>
      <c r="J2999">
        <v>1</v>
      </c>
      <c r="K2999">
        <v>9999</v>
      </c>
      <c r="L2999">
        <v>4</v>
      </c>
      <c r="M2999" t="s">
        <v>268</v>
      </c>
      <c r="N2999">
        <v>3.3568609226356601E-4</v>
      </c>
      <c r="O2999">
        <v>2.8860028860028898E-4</v>
      </c>
    </row>
    <row r="3000" spans="1:15">
      <c r="A3000">
        <v>2021</v>
      </c>
      <c r="B3000" t="s">
        <v>235</v>
      </c>
      <c r="C3000">
        <v>1.3000251774662701</v>
      </c>
      <c r="D3000" t="s">
        <v>229</v>
      </c>
      <c r="E3000">
        <v>2587532.41249872</v>
      </c>
      <c r="F3000">
        <v>3082</v>
      </c>
      <c r="I3000" t="s">
        <v>233</v>
      </c>
      <c r="J3000">
        <v>1</v>
      </c>
      <c r="K3000">
        <v>9999</v>
      </c>
      <c r="L3000">
        <v>4</v>
      </c>
      <c r="M3000" t="s">
        <v>268</v>
      </c>
      <c r="N3000">
        <v>0.88261540706040498</v>
      </c>
      <c r="O3000">
        <v>0.88946608946608996</v>
      </c>
    </row>
    <row r="3001" spans="1:15">
      <c r="A3001">
        <v>2021</v>
      </c>
      <c r="B3001" t="s">
        <v>235</v>
      </c>
      <c r="C3001">
        <v>1.3000251774662701</v>
      </c>
      <c r="D3001" t="s">
        <v>231</v>
      </c>
      <c r="E3001">
        <v>440.70853516106502</v>
      </c>
      <c r="F3001">
        <v>1</v>
      </c>
      <c r="I3001" t="s">
        <v>233</v>
      </c>
      <c r="J3001">
        <v>1</v>
      </c>
      <c r="K3001">
        <v>9999</v>
      </c>
      <c r="L3001">
        <v>4</v>
      </c>
      <c r="M3001" t="s">
        <v>268</v>
      </c>
      <c r="N3001">
        <v>1.5032706113256099E-4</v>
      </c>
      <c r="O3001">
        <v>2.8860028860028898E-4</v>
      </c>
    </row>
    <row r="3002" spans="1:15">
      <c r="A3002">
        <v>2021</v>
      </c>
      <c r="B3002" t="s">
        <v>235</v>
      </c>
      <c r="C3002">
        <v>1.3000251774662701</v>
      </c>
      <c r="D3002" t="s">
        <v>233</v>
      </c>
      <c r="E3002">
        <v>342707.43718294799</v>
      </c>
      <c r="F3002">
        <v>381</v>
      </c>
      <c r="I3002" t="s">
        <v>233</v>
      </c>
      <c r="J3002">
        <v>1</v>
      </c>
      <c r="K3002">
        <v>9999</v>
      </c>
      <c r="L3002">
        <v>4</v>
      </c>
      <c r="M3002" t="s">
        <v>268</v>
      </c>
      <c r="N3002">
        <v>0.116898579786199</v>
      </c>
      <c r="O3002">
        <v>0.10995670995671</v>
      </c>
    </row>
    <row r="3003" spans="1:15">
      <c r="A3003">
        <v>2021</v>
      </c>
      <c r="B3003" t="s">
        <v>235</v>
      </c>
      <c r="C3003">
        <v>1.3000251774662701</v>
      </c>
      <c r="D3003" t="s">
        <v>229</v>
      </c>
      <c r="E3003">
        <v>1967337.20123595</v>
      </c>
      <c r="F3003">
        <v>2095</v>
      </c>
      <c r="I3003" t="s">
        <v>233</v>
      </c>
      <c r="J3003">
        <v>1</v>
      </c>
      <c r="K3003">
        <v>9999</v>
      </c>
      <c r="L3003">
        <v>5</v>
      </c>
      <c r="M3003" t="s">
        <v>268</v>
      </c>
      <c r="N3003">
        <v>0.77229123915605102</v>
      </c>
      <c r="O3003">
        <v>0.77506474287828298</v>
      </c>
    </row>
    <row r="3004" spans="1:15">
      <c r="A3004">
        <v>2021</v>
      </c>
      <c r="B3004" t="s">
        <v>235</v>
      </c>
      <c r="C3004">
        <v>1.3000251774662701</v>
      </c>
      <c r="D3004" t="s">
        <v>231</v>
      </c>
      <c r="E3004">
        <v>1563.93028849192</v>
      </c>
      <c r="F3004">
        <v>2</v>
      </c>
      <c r="I3004" t="s">
        <v>233</v>
      </c>
      <c r="J3004">
        <v>1</v>
      </c>
      <c r="K3004">
        <v>9999</v>
      </c>
      <c r="L3004">
        <v>5</v>
      </c>
      <c r="M3004" t="s">
        <v>268</v>
      </c>
      <c r="N3004">
        <v>6.13931185611862E-4</v>
      </c>
      <c r="O3004">
        <v>7.3991860895301497E-4</v>
      </c>
    </row>
    <row r="3005" spans="1:15">
      <c r="A3005">
        <v>2021</v>
      </c>
      <c r="B3005" t="s">
        <v>235</v>
      </c>
      <c r="C3005">
        <v>1.3000251774662701</v>
      </c>
      <c r="D3005" t="s">
        <v>233</v>
      </c>
      <c r="E3005">
        <v>578502.10379624797</v>
      </c>
      <c r="F3005">
        <v>606</v>
      </c>
      <c r="I3005" t="s">
        <v>233</v>
      </c>
      <c r="J3005">
        <v>1</v>
      </c>
      <c r="K3005">
        <v>9999</v>
      </c>
      <c r="L3005">
        <v>5</v>
      </c>
      <c r="M3005" t="s">
        <v>268</v>
      </c>
      <c r="N3005">
        <v>0.22709482965833699</v>
      </c>
      <c r="O3005">
        <v>0.22419533851276399</v>
      </c>
    </row>
    <row r="3006" spans="1:15">
      <c r="A3006">
        <v>2021</v>
      </c>
      <c r="B3006" t="s">
        <v>235</v>
      </c>
      <c r="C3006">
        <v>1.3000251774662701</v>
      </c>
      <c r="D3006" t="s">
        <v>229</v>
      </c>
      <c r="E3006">
        <v>1375749.0440033199</v>
      </c>
      <c r="F3006">
        <v>1449</v>
      </c>
      <c r="I3006" t="s">
        <v>233</v>
      </c>
      <c r="J3006">
        <v>1</v>
      </c>
      <c r="K3006">
        <v>9999</v>
      </c>
      <c r="L3006">
        <v>6</v>
      </c>
      <c r="M3006" t="s">
        <v>268</v>
      </c>
      <c r="N3006">
        <v>0.58743875110257704</v>
      </c>
      <c r="O3006">
        <v>0.61294416243654803</v>
      </c>
    </row>
    <row r="3007" spans="1:15">
      <c r="A3007">
        <v>2021</v>
      </c>
      <c r="B3007" t="s">
        <v>235</v>
      </c>
      <c r="C3007">
        <v>1.3000251774662701</v>
      </c>
      <c r="D3007" t="s">
        <v>231</v>
      </c>
      <c r="E3007">
        <v>639.61238731340495</v>
      </c>
      <c r="F3007">
        <v>1</v>
      </c>
      <c r="I3007" t="s">
        <v>233</v>
      </c>
      <c r="J3007">
        <v>1</v>
      </c>
      <c r="K3007">
        <v>9999</v>
      </c>
      <c r="L3007">
        <v>6</v>
      </c>
      <c r="M3007" t="s">
        <v>268</v>
      </c>
      <c r="N3007">
        <v>2.7311165770449702E-4</v>
      </c>
      <c r="O3007">
        <v>4.23011844331641E-4</v>
      </c>
    </row>
    <row r="3008" spans="1:15">
      <c r="A3008">
        <v>2021</v>
      </c>
      <c r="B3008" t="s">
        <v>235</v>
      </c>
      <c r="C3008">
        <v>1.3000251774662701</v>
      </c>
      <c r="D3008" t="s">
        <v>233</v>
      </c>
      <c r="E3008">
        <v>965555.99983292504</v>
      </c>
      <c r="F3008">
        <v>914</v>
      </c>
      <c r="I3008" t="s">
        <v>233</v>
      </c>
      <c r="J3008">
        <v>1</v>
      </c>
      <c r="K3008">
        <v>9999</v>
      </c>
      <c r="L3008">
        <v>6</v>
      </c>
      <c r="M3008" t="s">
        <v>268</v>
      </c>
      <c r="N3008">
        <v>0.41228813723971802</v>
      </c>
      <c r="O3008">
        <v>0.38663282571912</v>
      </c>
    </row>
    <row r="3009" spans="1:15">
      <c r="A3009">
        <v>2021</v>
      </c>
      <c r="B3009" t="s">
        <v>235</v>
      </c>
      <c r="C3009">
        <v>1.3000251774662701</v>
      </c>
      <c r="D3009" t="s">
        <v>229</v>
      </c>
      <c r="E3009">
        <v>1248564.9808414399</v>
      </c>
      <c r="F3009">
        <v>1282</v>
      </c>
      <c r="I3009" t="s">
        <v>233</v>
      </c>
      <c r="J3009">
        <v>1</v>
      </c>
      <c r="K3009">
        <v>9999</v>
      </c>
      <c r="L3009">
        <v>7</v>
      </c>
      <c r="M3009" t="s">
        <v>268</v>
      </c>
      <c r="N3009">
        <v>0.65290938891717698</v>
      </c>
      <c r="O3009">
        <v>0.67509215376513998</v>
      </c>
    </row>
    <row r="3010" spans="1:15">
      <c r="A3010">
        <v>2021</v>
      </c>
      <c r="B3010" t="s">
        <v>235</v>
      </c>
      <c r="C3010">
        <v>1.3000251774662701</v>
      </c>
      <c r="D3010" t="s">
        <v>231</v>
      </c>
      <c r="E3010">
        <v>2710.5524950171698</v>
      </c>
      <c r="F3010">
        <v>3</v>
      </c>
      <c r="I3010" t="s">
        <v>233</v>
      </c>
      <c r="J3010">
        <v>1</v>
      </c>
      <c r="K3010">
        <v>9999</v>
      </c>
      <c r="L3010">
        <v>7</v>
      </c>
      <c r="M3010" t="s">
        <v>268</v>
      </c>
      <c r="N3010">
        <v>1.4174233622641799E-3</v>
      </c>
      <c r="O3010">
        <v>1.5797788309636701E-3</v>
      </c>
    </row>
    <row r="3011" spans="1:15">
      <c r="A3011">
        <v>2021</v>
      </c>
      <c r="B3011" t="s">
        <v>235</v>
      </c>
      <c r="C3011">
        <v>1.3000251774662701</v>
      </c>
      <c r="D3011" t="s">
        <v>233</v>
      </c>
      <c r="E3011">
        <v>661034.20218769403</v>
      </c>
      <c r="F3011">
        <v>614</v>
      </c>
      <c r="I3011" t="s">
        <v>233</v>
      </c>
      <c r="J3011">
        <v>1</v>
      </c>
      <c r="K3011">
        <v>9999</v>
      </c>
      <c r="L3011">
        <v>7</v>
      </c>
      <c r="M3011" t="s">
        <v>268</v>
      </c>
      <c r="N3011">
        <v>0.34567318772055899</v>
      </c>
      <c r="O3011">
        <v>0.32332806740389702</v>
      </c>
    </row>
    <row r="3012" spans="1:15">
      <c r="A3012">
        <v>2021</v>
      </c>
      <c r="B3012" t="s">
        <v>235</v>
      </c>
      <c r="C3012">
        <v>1.3000251774662701</v>
      </c>
      <c r="D3012" t="s">
        <v>229</v>
      </c>
      <c r="E3012">
        <v>1042625.39242866</v>
      </c>
      <c r="F3012">
        <v>1059</v>
      </c>
      <c r="I3012" t="s">
        <v>233</v>
      </c>
      <c r="J3012">
        <v>1</v>
      </c>
      <c r="K3012">
        <v>9999</v>
      </c>
      <c r="L3012">
        <v>8</v>
      </c>
      <c r="M3012" t="s">
        <v>268</v>
      </c>
      <c r="N3012">
        <v>0.63691398448065994</v>
      </c>
      <c r="O3012">
        <v>0.65129151291512899</v>
      </c>
    </row>
    <row r="3013" spans="1:15">
      <c r="A3013">
        <v>2021</v>
      </c>
      <c r="B3013" t="s">
        <v>235</v>
      </c>
      <c r="C3013">
        <v>1.3000251774662701</v>
      </c>
      <c r="D3013" t="s">
        <v>231</v>
      </c>
      <c r="E3013">
        <v>1925.33728782754</v>
      </c>
      <c r="F3013">
        <v>3</v>
      </c>
      <c r="I3013" t="s">
        <v>233</v>
      </c>
      <c r="J3013">
        <v>1</v>
      </c>
      <c r="K3013">
        <v>9999</v>
      </c>
      <c r="L3013">
        <v>8</v>
      </c>
      <c r="M3013" t="s">
        <v>268</v>
      </c>
      <c r="N3013">
        <v>1.1761407811131299E-3</v>
      </c>
      <c r="O3013">
        <v>1.8450184501845001E-3</v>
      </c>
    </row>
    <row r="3014" spans="1:15">
      <c r="A3014">
        <v>2021</v>
      </c>
      <c r="B3014" t="s">
        <v>235</v>
      </c>
      <c r="C3014">
        <v>1.3000251774662701</v>
      </c>
      <c r="D3014" t="s">
        <v>233</v>
      </c>
      <c r="E3014">
        <v>592444.87382457301</v>
      </c>
      <c r="F3014">
        <v>564</v>
      </c>
      <c r="I3014" t="s">
        <v>233</v>
      </c>
      <c r="J3014">
        <v>1</v>
      </c>
      <c r="K3014">
        <v>9999</v>
      </c>
      <c r="L3014">
        <v>8</v>
      </c>
      <c r="M3014" t="s">
        <v>268</v>
      </c>
      <c r="N3014">
        <v>0.361909874738227</v>
      </c>
      <c r="O3014">
        <v>0.34686346863468598</v>
      </c>
    </row>
    <row r="3015" spans="1:15">
      <c r="A3015">
        <v>2021</v>
      </c>
      <c r="B3015" t="s">
        <v>235</v>
      </c>
      <c r="C3015">
        <v>1.3000251774662701</v>
      </c>
      <c r="D3015" t="s">
        <v>229</v>
      </c>
      <c r="E3015">
        <v>1614670.2711684301</v>
      </c>
      <c r="F3015">
        <v>1581</v>
      </c>
      <c r="I3015" t="s">
        <v>233</v>
      </c>
      <c r="J3015">
        <v>1</v>
      </c>
      <c r="K3015">
        <v>9999</v>
      </c>
      <c r="L3015">
        <v>9</v>
      </c>
      <c r="M3015" t="s">
        <v>268</v>
      </c>
      <c r="N3015">
        <v>0.60868278248545304</v>
      </c>
      <c r="O3015">
        <v>0.63570566948130303</v>
      </c>
    </row>
    <row r="3016" spans="1:15">
      <c r="A3016">
        <v>2021</v>
      </c>
      <c r="B3016" t="s">
        <v>235</v>
      </c>
      <c r="C3016">
        <v>1.3000251774662701</v>
      </c>
      <c r="D3016" t="s">
        <v>231</v>
      </c>
      <c r="E3016">
        <v>6471.5253334270901</v>
      </c>
      <c r="F3016">
        <v>5</v>
      </c>
      <c r="I3016" t="s">
        <v>233</v>
      </c>
      <c r="J3016">
        <v>1</v>
      </c>
      <c r="K3016">
        <v>9999</v>
      </c>
      <c r="L3016">
        <v>9</v>
      </c>
      <c r="M3016" t="s">
        <v>268</v>
      </c>
      <c r="N3016">
        <v>2.4395730306132602E-3</v>
      </c>
      <c r="O3016">
        <v>2.0104543626859699E-3</v>
      </c>
    </row>
    <row r="3017" spans="1:15">
      <c r="A3017">
        <v>2021</v>
      </c>
      <c r="B3017" t="s">
        <v>235</v>
      </c>
      <c r="C3017">
        <v>1.3000251774662701</v>
      </c>
      <c r="D3017" t="s">
        <v>233</v>
      </c>
      <c r="E3017">
        <v>1031586.87864679</v>
      </c>
      <c r="F3017">
        <v>901</v>
      </c>
      <c r="I3017" t="s">
        <v>233</v>
      </c>
      <c r="J3017">
        <v>1</v>
      </c>
      <c r="K3017">
        <v>9999</v>
      </c>
      <c r="L3017">
        <v>9</v>
      </c>
      <c r="M3017" t="s">
        <v>268</v>
      </c>
      <c r="N3017">
        <v>0.38887764448393303</v>
      </c>
      <c r="O3017">
        <v>0.36228387615601099</v>
      </c>
    </row>
    <row r="3018" spans="1:15">
      <c r="A3018">
        <v>2021</v>
      </c>
      <c r="B3018" t="s">
        <v>227</v>
      </c>
      <c r="D3018" t="s">
        <v>227</v>
      </c>
      <c r="F3018">
        <v>1308</v>
      </c>
      <c r="I3018" t="s">
        <v>233</v>
      </c>
      <c r="J3018">
        <v>2</v>
      </c>
      <c r="K3018">
        <v>9999</v>
      </c>
      <c r="L3018">
        <v>-9</v>
      </c>
      <c r="M3018" t="s">
        <v>268</v>
      </c>
      <c r="O3018">
        <v>1</v>
      </c>
    </row>
    <row r="3019" spans="1:15">
      <c r="A3019">
        <v>2021</v>
      </c>
      <c r="B3019" t="s">
        <v>227</v>
      </c>
      <c r="D3019" t="s">
        <v>227</v>
      </c>
      <c r="F3019">
        <v>14057</v>
      </c>
      <c r="I3019" t="s">
        <v>233</v>
      </c>
      <c r="J3019">
        <v>3</v>
      </c>
      <c r="K3019">
        <v>9999</v>
      </c>
      <c r="L3019">
        <v>-9</v>
      </c>
      <c r="M3019" t="s">
        <v>268</v>
      </c>
      <c r="O3019">
        <v>1</v>
      </c>
    </row>
    <row r="3020" spans="1:15">
      <c r="A3020">
        <v>2022</v>
      </c>
      <c r="B3020" t="s">
        <v>227</v>
      </c>
      <c r="C3020">
        <v>1.8637226038599899</v>
      </c>
      <c r="D3020" t="s">
        <v>227</v>
      </c>
      <c r="E3020">
        <v>1069.7767746156401</v>
      </c>
      <c r="F3020">
        <v>1</v>
      </c>
      <c r="I3020" t="s">
        <v>227</v>
      </c>
      <c r="J3020">
        <v>1</v>
      </c>
      <c r="K3020">
        <v>9999</v>
      </c>
      <c r="L3020">
        <v>9999</v>
      </c>
      <c r="M3020" t="s">
        <v>268</v>
      </c>
      <c r="N3020">
        <v>1</v>
      </c>
      <c r="O3020">
        <v>1</v>
      </c>
    </row>
    <row r="3021" spans="1:15">
      <c r="A3021">
        <v>2022</v>
      </c>
      <c r="B3021" t="s">
        <v>235</v>
      </c>
      <c r="C3021">
        <v>1.40909180148698</v>
      </c>
      <c r="D3021" t="s">
        <v>227</v>
      </c>
      <c r="E3021">
        <v>927.18240537843599</v>
      </c>
      <c r="F3021">
        <v>1</v>
      </c>
      <c r="I3021" t="s">
        <v>227</v>
      </c>
      <c r="J3021">
        <v>1</v>
      </c>
      <c r="K3021">
        <v>9999</v>
      </c>
      <c r="L3021">
        <v>9999</v>
      </c>
      <c r="M3021" t="s">
        <v>268</v>
      </c>
      <c r="N3021">
        <v>1</v>
      </c>
      <c r="O3021">
        <v>1</v>
      </c>
    </row>
    <row r="3022" spans="1:15">
      <c r="A3022">
        <v>2022</v>
      </c>
      <c r="B3022" t="s">
        <v>227</v>
      </c>
      <c r="D3022" t="s">
        <v>227</v>
      </c>
      <c r="F3022">
        <v>10292</v>
      </c>
      <c r="I3022" t="s">
        <v>227</v>
      </c>
      <c r="J3022">
        <v>3</v>
      </c>
      <c r="K3022">
        <v>9999</v>
      </c>
      <c r="L3022">
        <v>9999</v>
      </c>
      <c r="M3022" t="s">
        <v>268</v>
      </c>
      <c r="O3022">
        <v>1</v>
      </c>
    </row>
    <row r="3023" spans="1:15">
      <c r="A3023">
        <v>2022</v>
      </c>
      <c r="B3023" t="s">
        <v>227</v>
      </c>
      <c r="D3023" t="s">
        <v>227</v>
      </c>
      <c r="F3023">
        <v>9369</v>
      </c>
      <c r="I3023" t="s">
        <v>227</v>
      </c>
      <c r="J3023">
        <v>4</v>
      </c>
      <c r="K3023">
        <v>9999</v>
      </c>
      <c r="L3023">
        <v>9999</v>
      </c>
      <c r="M3023" t="s">
        <v>268</v>
      </c>
      <c r="O3023">
        <v>1</v>
      </c>
    </row>
    <row r="3024" spans="1:15">
      <c r="A3024">
        <v>2022</v>
      </c>
      <c r="B3024" t="s">
        <v>226</v>
      </c>
      <c r="C3024">
        <v>1.4123362484363899</v>
      </c>
      <c r="D3024" t="s">
        <v>227</v>
      </c>
      <c r="E3024">
        <v>2138298.2651764201</v>
      </c>
      <c r="F3024">
        <v>1085</v>
      </c>
      <c r="I3024" t="s">
        <v>229</v>
      </c>
      <c r="J3024">
        <v>1</v>
      </c>
      <c r="K3024">
        <v>9999</v>
      </c>
      <c r="L3024">
        <v>9999</v>
      </c>
      <c r="M3024" t="s">
        <v>268</v>
      </c>
      <c r="N3024">
        <v>1</v>
      </c>
      <c r="O3024">
        <v>1</v>
      </c>
    </row>
    <row r="3025" spans="1:15">
      <c r="A3025">
        <v>2022</v>
      </c>
      <c r="B3025" t="s">
        <v>227</v>
      </c>
      <c r="C3025">
        <v>1.8637226038599899</v>
      </c>
      <c r="D3025" t="s">
        <v>227</v>
      </c>
      <c r="E3025">
        <v>49209.731632319301</v>
      </c>
      <c r="F3025">
        <v>16</v>
      </c>
      <c r="I3025" t="s">
        <v>229</v>
      </c>
      <c r="J3025">
        <v>1</v>
      </c>
      <c r="K3025">
        <v>9999</v>
      </c>
      <c r="L3025">
        <v>9999</v>
      </c>
      <c r="M3025" t="s">
        <v>268</v>
      </c>
      <c r="N3025">
        <v>1</v>
      </c>
      <c r="O3025">
        <v>1</v>
      </c>
    </row>
    <row r="3026" spans="1:15">
      <c r="A3026">
        <v>2022</v>
      </c>
      <c r="B3026" t="s">
        <v>231</v>
      </c>
      <c r="C3026">
        <v>1.5391410491150299</v>
      </c>
      <c r="D3026" t="s">
        <v>227</v>
      </c>
      <c r="E3026">
        <v>77498.830105040004</v>
      </c>
      <c r="F3026">
        <v>42</v>
      </c>
      <c r="I3026" t="s">
        <v>229</v>
      </c>
      <c r="J3026">
        <v>1</v>
      </c>
      <c r="K3026">
        <v>9999</v>
      </c>
      <c r="L3026">
        <v>9999</v>
      </c>
      <c r="M3026" t="s">
        <v>268</v>
      </c>
      <c r="N3026">
        <v>1</v>
      </c>
      <c r="O3026">
        <v>1</v>
      </c>
    </row>
    <row r="3027" spans="1:15">
      <c r="A3027">
        <v>2022</v>
      </c>
      <c r="B3027" t="s">
        <v>235</v>
      </c>
      <c r="C3027">
        <v>1.40909180148698</v>
      </c>
      <c r="D3027" t="s">
        <v>227</v>
      </c>
      <c r="E3027">
        <v>11104443.7598607</v>
      </c>
      <c r="F3027">
        <v>8449</v>
      </c>
      <c r="I3027" t="s">
        <v>229</v>
      </c>
      <c r="J3027">
        <v>1</v>
      </c>
      <c r="K3027">
        <v>9999</v>
      </c>
      <c r="L3027">
        <v>9999</v>
      </c>
      <c r="M3027" t="s">
        <v>268</v>
      </c>
      <c r="N3027">
        <v>0.99264075431229104</v>
      </c>
      <c r="O3027">
        <v>0.97574777687954695</v>
      </c>
    </row>
    <row r="3028" spans="1:15">
      <c r="A3028">
        <v>2022</v>
      </c>
      <c r="B3028" t="s">
        <v>235</v>
      </c>
      <c r="C3028">
        <v>1.40909180148698</v>
      </c>
      <c r="D3028" t="s">
        <v>229</v>
      </c>
      <c r="E3028">
        <v>75995.139037796107</v>
      </c>
      <c r="F3028">
        <v>194</v>
      </c>
      <c r="I3028" t="s">
        <v>229</v>
      </c>
      <c r="J3028">
        <v>1</v>
      </c>
      <c r="K3028">
        <v>9999</v>
      </c>
      <c r="L3028">
        <v>9999</v>
      </c>
      <c r="M3028" t="s">
        <v>268</v>
      </c>
      <c r="N3028">
        <v>6.7933048939582104E-3</v>
      </c>
      <c r="O3028">
        <v>2.24044346922277E-2</v>
      </c>
    </row>
    <row r="3029" spans="1:15">
      <c r="A3029">
        <v>2022</v>
      </c>
      <c r="B3029" t="s">
        <v>235</v>
      </c>
      <c r="C3029">
        <v>1.40909180148698</v>
      </c>
      <c r="D3029" t="s">
        <v>233</v>
      </c>
      <c r="E3029">
        <v>6331.0494640810202</v>
      </c>
      <c r="F3029">
        <v>16</v>
      </c>
      <c r="I3029" t="s">
        <v>229</v>
      </c>
      <c r="J3029">
        <v>1</v>
      </c>
      <c r="K3029">
        <v>9999</v>
      </c>
      <c r="L3029">
        <v>9999</v>
      </c>
      <c r="M3029" t="s">
        <v>268</v>
      </c>
      <c r="N3029">
        <v>5.6594079375054198E-4</v>
      </c>
      <c r="O3029">
        <v>1.84778842822497E-3</v>
      </c>
    </row>
    <row r="3030" spans="1:15">
      <c r="A3030">
        <v>2022</v>
      </c>
      <c r="B3030" t="s">
        <v>227</v>
      </c>
      <c r="D3030" t="s">
        <v>227</v>
      </c>
      <c r="F3030">
        <v>305</v>
      </c>
      <c r="I3030" t="s">
        <v>229</v>
      </c>
      <c r="J3030">
        <v>2</v>
      </c>
      <c r="K3030">
        <v>9999</v>
      </c>
      <c r="L3030">
        <v>9999</v>
      </c>
      <c r="M3030" t="s">
        <v>268</v>
      </c>
      <c r="O3030">
        <v>1</v>
      </c>
    </row>
    <row r="3031" spans="1:15">
      <c r="A3031">
        <v>2022</v>
      </c>
      <c r="B3031" t="s">
        <v>227</v>
      </c>
      <c r="D3031" t="s">
        <v>227</v>
      </c>
      <c r="F3031">
        <v>3027</v>
      </c>
      <c r="I3031" t="s">
        <v>229</v>
      </c>
      <c r="J3031">
        <v>3</v>
      </c>
      <c r="K3031">
        <v>9999</v>
      </c>
      <c r="L3031">
        <v>9999</v>
      </c>
      <c r="M3031" t="s">
        <v>268</v>
      </c>
      <c r="O3031">
        <v>1</v>
      </c>
    </row>
    <row r="3032" spans="1:15">
      <c r="A3032">
        <v>2022</v>
      </c>
      <c r="B3032" t="s">
        <v>227</v>
      </c>
      <c r="D3032" t="s">
        <v>227</v>
      </c>
      <c r="F3032">
        <v>3958</v>
      </c>
      <c r="I3032" t="s">
        <v>229</v>
      </c>
      <c r="J3032">
        <v>4</v>
      </c>
      <c r="K3032">
        <v>9999</v>
      </c>
      <c r="L3032">
        <v>9999</v>
      </c>
      <c r="M3032" t="s">
        <v>268</v>
      </c>
      <c r="O3032">
        <v>1</v>
      </c>
    </row>
    <row r="3033" spans="1:15">
      <c r="A3033">
        <v>2022</v>
      </c>
      <c r="B3033" t="s">
        <v>226</v>
      </c>
      <c r="C3033">
        <v>1.4123362484363899</v>
      </c>
      <c r="D3033" t="s">
        <v>229</v>
      </c>
      <c r="E3033">
        <v>3803188.4815582102</v>
      </c>
      <c r="F3033">
        <v>1965</v>
      </c>
      <c r="I3033" t="s">
        <v>233</v>
      </c>
      <c r="J3033">
        <v>1</v>
      </c>
      <c r="K3033">
        <v>9999</v>
      </c>
      <c r="L3033">
        <v>9999</v>
      </c>
      <c r="M3033" t="s">
        <v>268</v>
      </c>
      <c r="N3033">
        <v>0.73338340872330399</v>
      </c>
      <c r="O3033">
        <v>0.73211624441132594</v>
      </c>
    </row>
    <row r="3034" spans="1:15">
      <c r="A3034">
        <v>2022</v>
      </c>
      <c r="B3034" t="s">
        <v>226</v>
      </c>
      <c r="C3034">
        <v>1.4123362484363899</v>
      </c>
      <c r="D3034" t="s">
        <v>231</v>
      </c>
      <c r="E3034">
        <v>11343.8847474411</v>
      </c>
      <c r="F3034">
        <v>6</v>
      </c>
      <c r="I3034" t="s">
        <v>233</v>
      </c>
      <c r="J3034">
        <v>1</v>
      </c>
      <c r="K3034">
        <v>9999</v>
      </c>
      <c r="L3034">
        <v>9999</v>
      </c>
      <c r="M3034" t="s">
        <v>268</v>
      </c>
      <c r="N3034">
        <v>2.1874847656338302E-3</v>
      </c>
      <c r="O3034">
        <v>2.2354694485842001E-3</v>
      </c>
    </row>
    <row r="3035" spans="1:15">
      <c r="A3035">
        <v>2022</v>
      </c>
      <c r="B3035" t="s">
        <v>226</v>
      </c>
      <c r="C3035">
        <v>1.4123362484363899</v>
      </c>
      <c r="D3035" t="s">
        <v>233</v>
      </c>
      <c r="E3035">
        <v>1371279.63369435</v>
      </c>
      <c r="F3035">
        <v>713</v>
      </c>
      <c r="I3035" t="s">
        <v>233</v>
      </c>
      <c r="J3035">
        <v>1</v>
      </c>
      <c r="K3035">
        <v>9999</v>
      </c>
      <c r="L3035">
        <v>9999</v>
      </c>
      <c r="M3035" t="s">
        <v>268</v>
      </c>
      <c r="N3035">
        <v>0.26442910651106299</v>
      </c>
      <c r="O3035">
        <v>0.26564828614008901</v>
      </c>
    </row>
    <row r="3036" spans="1:15">
      <c r="A3036">
        <v>2022</v>
      </c>
      <c r="B3036" t="s">
        <v>227</v>
      </c>
      <c r="C3036">
        <v>1.8637226038599899</v>
      </c>
      <c r="D3036" t="s">
        <v>227</v>
      </c>
      <c r="E3036">
        <v>33254.402420673898</v>
      </c>
      <c r="F3036">
        <v>15</v>
      </c>
      <c r="I3036" t="s">
        <v>233</v>
      </c>
      <c r="J3036">
        <v>1</v>
      </c>
      <c r="K3036">
        <v>9999</v>
      </c>
      <c r="L3036">
        <v>9999</v>
      </c>
      <c r="M3036" t="s">
        <v>268</v>
      </c>
      <c r="N3036">
        <v>0.58367680732744498</v>
      </c>
      <c r="O3036">
        <v>0.57692307692307698</v>
      </c>
    </row>
    <row r="3037" spans="1:15">
      <c r="A3037">
        <v>2022</v>
      </c>
      <c r="B3037" t="s">
        <v>227</v>
      </c>
      <c r="C3037">
        <v>1.8637226038599899</v>
      </c>
      <c r="D3037" t="s">
        <v>229</v>
      </c>
      <c r="E3037">
        <v>23192.164082433799</v>
      </c>
      <c r="F3037">
        <v>10</v>
      </c>
      <c r="I3037" t="s">
        <v>233</v>
      </c>
      <c r="J3037">
        <v>1</v>
      </c>
      <c r="K3037">
        <v>9999</v>
      </c>
      <c r="L3037">
        <v>9999</v>
      </c>
      <c r="M3037" t="s">
        <v>268</v>
      </c>
      <c r="N3037">
        <v>0.40706575073601597</v>
      </c>
      <c r="O3037">
        <v>0.38461538461538503</v>
      </c>
    </row>
    <row r="3038" spans="1:15">
      <c r="A3038">
        <v>2022</v>
      </c>
      <c r="B3038" t="s">
        <v>227</v>
      </c>
      <c r="C3038">
        <v>1.8637226038599899</v>
      </c>
      <c r="D3038" t="s">
        <v>233</v>
      </c>
      <c r="E3038">
        <v>527.433496892378</v>
      </c>
      <c r="F3038">
        <v>1</v>
      </c>
      <c r="I3038" t="s">
        <v>233</v>
      </c>
      <c r="J3038">
        <v>1</v>
      </c>
      <c r="K3038">
        <v>9999</v>
      </c>
      <c r="L3038">
        <v>9999</v>
      </c>
      <c r="M3038" t="s">
        <v>268</v>
      </c>
      <c r="N3038">
        <v>9.2574419365390893E-3</v>
      </c>
      <c r="O3038">
        <v>3.8461538461538498E-2</v>
      </c>
    </row>
    <row r="3039" spans="1:15">
      <c r="A3039">
        <v>2022</v>
      </c>
      <c r="B3039" t="s">
        <v>231</v>
      </c>
      <c r="C3039">
        <v>1.5391410491150299</v>
      </c>
      <c r="D3039" t="s">
        <v>229</v>
      </c>
      <c r="E3039">
        <v>86230.377276669606</v>
      </c>
      <c r="F3039">
        <v>55</v>
      </c>
      <c r="I3039" t="s">
        <v>233</v>
      </c>
      <c r="J3039">
        <v>1</v>
      </c>
      <c r="K3039">
        <v>9999</v>
      </c>
      <c r="L3039">
        <v>9999</v>
      </c>
      <c r="M3039" t="s">
        <v>268</v>
      </c>
      <c r="N3039">
        <v>0.59988435964151499</v>
      </c>
      <c r="O3039">
        <v>0.61797752808988804</v>
      </c>
    </row>
    <row r="3040" spans="1:15">
      <c r="A3040">
        <v>2022</v>
      </c>
      <c r="B3040" t="s">
        <v>231</v>
      </c>
      <c r="C3040">
        <v>1.5391410491150299</v>
      </c>
      <c r="D3040" t="s">
        <v>231</v>
      </c>
      <c r="E3040">
        <v>13441.3187819216</v>
      </c>
      <c r="F3040">
        <v>6</v>
      </c>
      <c r="I3040" t="s">
        <v>233</v>
      </c>
      <c r="J3040">
        <v>1</v>
      </c>
      <c r="K3040">
        <v>9999</v>
      </c>
      <c r="L3040">
        <v>9999</v>
      </c>
      <c r="M3040" t="s">
        <v>268</v>
      </c>
      <c r="N3040">
        <v>9.3508078763933106E-2</v>
      </c>
      <c r="O3040">
        <v>6.7415730337078594E-2</v>
      </c>
    </row>
    <row r="3041" spans="1:15">
      <c r="A3041">
        <v>2022</v>
      </c>
      <c r="B3041" t="s">
        <v>231</v>
      </c>
      <c r="C3041">
        <v>1.5391410491150299</v>
      </c>
      <c r="D3041" t="s">
        <v>233</v>
      </c>
      <c r="E3041">
        <v>44073.3039414089</v>
      </c>
      <c r="F3041">
        <v>28</v>
      </c>
      <c r="I3041" t="s">
        <v>233</v>
      </c>
      <c r="J3041">
        <v>1</v>
      </c>
      <c r="K3041">
        <v>9999</v>
      </c>
      <c r="L3041">
        <v>9999</v>
      </c>
      <c r="M3041" t="s">
        <v>268</v>
      </c>
      <c r="N3041">
        <v>0.30660756159455199</v>
      </c>
      <c r="O3041">
        <v>0.31460674157303398</v>
      </c>
    </row>
    <row r="3042" spans="1:15">
      <c r="A3042">
        <v>2022</v>
      </c>
      <c r="B3042" t="s">
        <v>235</v>
      </c>
      <c r="C3042">
        <v>1.40909180148698</v>
      </c>
      <c r="D3042" t="s">
        <v>227</v>
      </c>
      <c r="E3042">
        <v>2826.6381537828902</v>
      </c>
      <c r="F3042">
        <v>2</v>
      </c>
      <c r="I3042" t="s">
        <v>233</v>
      </c>
      <c r="J3042">
        <v>1</v>
      </c>
      <c r="K3042">
        <v>9999</v>
      </c>
      <c r="L3042">
        <v>9999</v>
      </c>
      <c r="M3042" t="s">
        <v>268</v>
      </c>
      <c r="N3042">
        <v>1.0336804098238801E-4</v>
      </c>
      <c r="O3042">
        <v>8.3731055848614296E-5</v>
      </c>
    </row>
    <row r="3043" spans="1:15">
      <c r="A3043">
        <v>2022</v>
      </c>
      <c r="B3043" t="s">
        <v>235</v>
      </c>
      <c r="C3043">
        <v>1.40909180148698</v>
      </c>
      <c r="D3043" t="s">
        <v>229</v>
      </c>
      <c r="E3043">
        <v>19957170.093679599</v>
      </c>
      <c r="F3043">
        <v>17835</v>
      </c>
      <c r="I3043" t="s">
        <v>233</v>
      </c>
      <c r="J3043">
        <v>1</v>
      </c>
      <c r="K3043">
        <v>9999</v>
      </c>
      <c r="L3043">
        <v>9999</v>
      </c>
      <c r="M3043" t="s">
        <v>268</v>
      </c>
      <c r="N3043">
        <v>0.72981876841049997</v>
      </c>
      <c r="O3043">
        <v>0.74667169053001803</v>
      </c>
    </row>
    <row r="3044" spans="1:15">
      <c r="A3044">
        <v>2022</v>
      </c>
      <c r="B3044" t="s">
        <v>235</v>
      </c>
      <c r="C3044">
        <v>1.40909180148698</v>
      </c>
      <c r="D3044" t="s">
        <v>231</v>
      </c>
      <c r="E3044">
        <v>44289.1644125374</v>
      </c>
      <c r="F3044">
        <v>34</v>
      </c>
      <c r="I3044" t="s">
        <v>233</v>
      </c>
      <c r="J3044">
        <v>1</v>
      </c>
      <c r="K3044">
        <v>9999</v>
      </c>
      <c r="L3044">
        <v>9999</v>
      </c>
      <c r="M3044" t="s">
        <v>268</v>
      </c>
      <c r="N3044">
        <v>1.6196215833087901E-3</v>
      </c>
      <c r="O3044">
        <v>1.4234279494264399E-3</v>
      </c>
    </row>
    <row r="3045" spans="1:15">
      <c r="A3045">
        <v>2022</v>
      </c>
      <c r="B3045" t="s">
        <v>235</v>
      </c>
      <c r="C3045">
        <v>1.40909180148698</v>
      </c>
      <c r="D3045" t="s">
        <v>233</v>
      </c>
      <c r="E3045">
        <v>7341092.1037541004</v>
      </c>
      <c r="F3045">
        <v>6015</v>
      </c>
      <c r="I3045" t="s">
        <v>233</v>
      </c>
      <c r="J3045">
        <v>1</v>
      </c>
      <c r="K3045">
        <v>9999</v>
      </c>
      <c r="L3045">
        <v>9999</v>
      </c>
      <c r="M3045" t="s">
        <v>268</v>
      </c>
      <c r="N3045">
        <v>0.26845824196520901</v>
      </c>
      <c r="O3045">
        <v>0.25182115046470699</v>
      </c>
    </row>
    <row r="3046" spans="1:15">
      <c r="A3046">
        <v>2022</v>
      </c>
      <c r="B3046" t="s">
        <v>227</v>
      </c>
      <c r="D3046" t="s">
        <v>227</v>
      </c>
      <c r="F3046">
        <v>798</v>
      </c>
      <c r="I3046" t="s">
        <v>233</v>
      </c>
      <c r="J3046">
        <v>2</v>
      </c>
      <c r="K3046">
        <v>9999</v>
      </c>
      <c r="L3046">
        <v>9999</v>
      </c>
      <c r="M3046" t="s">
        <v>268</v>
      </c>
      <c r="O3046">
        <v>1</v>
      </c>
    </row>
    <row r="3047" spans="1:15">
      <c r="A3047">
        <v>2022</v>
      </c>
      <c r="B3047" t="s">
        <v>227</v>
      </c>
      <c r="D3047" t="s">
        <v>227</v>
      </c>
      <c r="F3047">
        <v>11754</v>
      </c>
      <c r="I3047" t="s">
        <v>233</v>
      </c>
      <c r="J3047">
        <v>3</v>
      </c>
      <c r="K3047">
        <v>9999</v>
      </c>
      <c r="L3047">
        <v>9999</v>
      </c>
      <c r="M3047" t="s">
        <v>268</v>
      </c>
      <c r="O3047">
        <v>1</v>
      </c>
    </row>
    <row r="3048" spans="1:15">
      <c r="A3048">
        <v>2022</v>
      </c>
      <c r="B3048" t="s">
        <v>227</v>
      </c>
      <c r="C3048">
        <v>1.8637226038599899</v>
      </c>
      <c r="D3048" t="s">
        <v>227</v>
      </c>
      <c r="E3048">
        <v>1069.7767746156401</v>
      </c>
      <c r="F3048">
        <v>1</v>
      </c>
      <c r="I3048" t="s">
        <v>227</v>
      </c>
      <c r="J3048">
        <v>1</v>
      </c>
      <c r="K3048">
        <v>-9</v>
      </c>
      <c r="L3048">
        <v>9999</v>
      </c>
      <c r="M3048" t="s">
        <v>268</v>
      </c>
      <c r="N3048">
        <v>1</v>
      </c>
      <c r="O3048">
        <v>1</v>
      </c>
    </row>
    <row r="3049" spans="1:15">
      <c r="A3049">
        <v>2022</v>
      </c>
      <c r="B3049" t="s">
        <v>235</v>
      </c>
      <c r="C3049">
        <v>1.40909180148698</v>
      </c>
      <c r="D3049" t="s">
        <v>227</v>
      </c>
      <c r="E3049">
        <v>927.18240537843599</v>
      </c>
      <c r="F3049">
        <v>1</v>
      </c>
      <c r="I3049" t="s">
        <v>227</v>
      </c>
      <c r="J3049">
        <v>1</v>
      </c>
      <c r="K3049">
        <v>18</v>
      </c>
      <c r="L3049">
        <v>9999</v>
      </c>
      <c r="M3049" t="s">
        <v>268</v>
      </c>
      <c r="N3049">
        <v>1</v>
      </c>
      <c r="O3049">
        <v>1</v>
      </c>
    </row>
    <row r="3050" spans="1:15">
      <c r="A3050">
        <v>2022</v>
      </c>
      <c r="B3050" t="s">
        <v>227</v>
      </c>
      <c r="D3050" t="s">
        <v>227</v>
      </c>
      <c r="F3050">
        <v>10292</v>
      </c>
      <c r="I3050" t="s">
        <v>227</v>
      </c>
      <c r="J3050">
        <v>3</v>
      </c>
      <c r="K3050">
        <v>-9</v>
      </c>
      <c r="L3050">
        <v>9999</v>
      </c>
      <c r="M3050" t="s">
        <v>268</v>
      </c>
      <c r="O3050">
        <v>1</v>
      </c>
    </row>
    <row r="3051" spans="1:15">
      <c r="A3051">
        <v>2022</v>
      </c>
      <c r="B3051" t="s">
        <v>227</v>
      </c>
      <c r="D3051" t="s">
        <v>227</v>
      </c>
      <c r="F3051">
        <v>9369</v>
      </c>
      <c r="I3051" t="s">
        <v>227</v>
      </c>
      <c r="J3051">
        <v>4</v>
      </c>
      <c r="K3051">
        <v>-9</v>
      </c>
      <c r="L3051">
        <v>9999</v>
      </c>
      <c r="M3051" t="s">
        <v>268</v>
      </c>
      <c r="O3051">
        <v>1</v>
      </c>
    </row>
    <row r="3052" spans="1:15">
      <c r="A3052">
        <v>2022</v>
      </c>
      <c r="B3052" t="s">
        <v>226</v>
      </c>
      <c r="C3052">
        <v>1.4123362484363899</v>
      </c>
      <c r="D3052" t="s">
        <v>227</v>
      </c>
      <c r="E3052">
        <v>3369.8342887692302</v>
      </c>
      <c r="F3052">
        <v>2</v>
      </c>
      <c r="I3052" t="s">
        <v>229</v>
      </c>
      <c r="J3052">
        <v>1</v>
      </c>
      <c r="K3052">
        <v>-8</v>
      </c>
      <c r="L3052">
        <v>9999</v>
      </c>
      <c r="M3052" t="s">
        <v>268</v>
      </c>
      <c r="N3052">
        <v>1</v>
      </c>
      <c r="O3052">
        <v>1</v>
      </c>
    </row>
    <row r="3053" spans="1:15">
      <c r="A3053">
        <v>2022</v>
      </c>
      <c r="B3053" t="s">
        <v>226</v>
      </c>
      <c r="C3053">
        <v>1.4123362484363899</v>
      </c>
      <c r="D3053" t="s">
        <v>227</v>
      </c>
      <c r="E3053">
        <v>2787.9517544134401</v>
      </c>
      <c r="F3053">
        <v>1</v>
      </c>
      <c r="I3053" t="s">
        <v>229</v>
      </c>
      <c r="J3053">
        <v>1</v>
      </c>
      <c r="K3053">
        <v>1</v>
      </c>
      <c r="L3053">
        <v>9999</v>
      </c>
      <c r="M3053" t="s">
        <v>268</v>
      </c>
      <c r="N3053">
        <v>1</v>
      </c>
      <c r="O3053">
        <v>1</v>
      </c>
    </row>
    <row r="3054" spans="1:15">
      <c r="A3054">
        <v>2022</v>
      </c>
      <c r="B3054" t="s">
        <v>226</v>
      </c>
      <c r="C3054">
        <v>1.4123362484363899</v>
      </c>
      <c r="D3054" t="s">
        <v>227</v>
      </c>
      <c r="E3054">
        <v>3446.1004461848001</v>
      </c>
      <c r="F3054">
        <v>2</v>
      </c>
      <c r="I3054" t="s">
        <v>229</v>
      </c>
      <c r="J3054">
        <v>1</v>
      </c>
      <c r="K3054">
        <v>2</v>
      </c>
      <c r="L3054">
        <v>9999</v>
      </c>
      <c r="M3054" t="s">
        <v>268</v>
      </c>
      <c r="N3054">
        <v>1</v>
      </c>
      <c r="O3054">
        <v>1</v>
      </c>
    </row>
    <row r="3055" spans="1:15">
      <c r="A3055">
        <v>2022</v>
      </c>
      <c r="B3055" t="s">
        <v>226</v>
      </c>
      <c r="C3055">
        <v>1.4123362484363899</v>
      </c>
      <c r="D3055" t="s">
        <v>227</v>
      </c>
      <c r="E3055">
        <v>65881.248980812394</v>
      </c>
      <c r="F3055">
        <v>37</v>
      </c>
      <c r="I3055" t="s">
        <v>229</v>
      </c>
      <c r="J3055">
        <v>1</v>
      </c>
      <c r="K3055">
        <v>3</v>
      </c>
      <c r="L3055">
        <v>9999</v>
      </c>
      <c r="M3055" t="s">
        <v>268</v>
      </c>
      <c r="N3055">
        <v>1</v>
      </c>
      <c r="O3055">
        <v>1</v>
      </c>
    </row>
    <row r="3056" spans="1:15">
      <c r="A3056">
        <v>2022</v>
      </c>
      <c r="B3056" t="s">
        <v>226</v>
      </c>
      <c r="C3056">
        <v>1.4123362484363899</v>
      </c>
      <c r="D3056" t="s">
        <v>227</v>
      </c>
      <c r="E3056">
        <v>3033.6982616413702</v>
      </c>
      <c r="F3056">
        <v>2</v>
      </c>
      <c r="I3056" t="s">
        <v>229</v>
      </c>
      <c r="J3056">
        <v>1</v>
      </c>
      <c r="K3056">
        <v>4</v>
      </c>
      <c r="L3056">
        <v>9999</v>
      </c>
      <c r="M3056" t="s">
        <v>268</v>
      </c>
      <c r="N3056">
        <v>1</v>
      </c>
      <c r="O3056">
        <v>1</v>
      </c>
    </row>
    <row r="3057" spans="1:15">
      <c r="A3057">
        <v>2022</v>
      </c>
      <c r="B3057" t="s">
        <v>226</v>
      </c>
      <c r="C3057">
        <v>1.4123362484363899</v>
      </c>
      <c r="D3057" t="s">
        <v>227</v>
      </c>
      <c r="E3057">
        <v>4301.9762127372496</v>
      </c>
      <c r="F3057">
        <v>2</v>
      </c>
      <c r="I3057" t="s">
        <v>229</v>
      </c>
      <c r="J3057">
        <v>1</v>
      </c>
      <c r="K3057">
        <v>5</v>
      </c>
      <c r="L3057">
        <v>9999</v>
      </c>
      <c r="M3057" t="s">
        <v>268</v>
      </c>
      <c r="N3057">
        <v>1</v>
      </c>
      <c r="O3057">
        <v>1</v>
      </c>
    </row>
    <row r="3058" spans="1:15">
      <c r="A3058">
        <v>2022</v>
      </c>
      <c r="B3058" t="s">
        <v>226</v>
      </c>
      <c r="C3058">
        <v>1.4123362484363899</v>
      </c>
      <c r="D3058" t="s">
        <v>227</v>
      </c>
      <c r="E3058">
        <v>113037.743979855</v>
      </c>
      <c r="F3058">
        <v>64</v>
      </c>
      <c r="I3058" t="s">
        <v>229</v>
      </c>
      <c r="J3058">
        <v>1</v>
      </c>
      <c r="K3058">
        <v>6</v>
      </c>
      <c r="L3058">
        <v>9999</v>
      </c>
      <c r="M3058" t="s">
        <v>268</v>
      </c>
      <c r="N3058">
        <v>1</v>
      </c>
      <c r="O3058">
        <v>1</v>
      </c>
    </row>
    <row r="3059" spans="1:15">
      <c r="A3059">
        <v>2022</v>
      </c>
      <c r="B3059" t="s">
        <v>226</v>
      </c>
      <c r="C3059">
        <v>1.4123362484363899</v>
      </c>
      <c r="D3059" t="s">
        <v>227</v>
      </c>
      <c r="E3059">
        <v>220683.18816317999</v>
      </c>
      <c r="F3059">
        <v>101</v>
      </c>
      <c r="I3059" t="s">
        <v>229</v>
      </c>
      <c r="J3059">
        <v>1</v>
      </c>
      <c r="K3059">
        <v>7</v>
      </c>
      <c r="L3059">
        <v>9999</v>
      </c>
      <c r="M3059" t="s">
        <v>268</v>
      </c>
      <c r="N3059">
        <v>1</v>
      </c>
      <c r="O3059">
        <v>1</v>
      </c>
    </row>
    <row r="3060" spans="1:15">
      <c r="A3060">
        <v>2022</v>
      </c>
      <c r="B3060" t="s">
        <v>226</v>
      </c>
      <c r="C3060">
        <v>1.4123362484363899</v>
      </c>
      <c r="D3060" t="s">
        <v>227</v>
      </c>
      <c r="E3060">
        <v>96031.803212432496</v>
      </c>
      <c r="F3060">
        <v>54</v>
      </c>
      <c r="I3060" t="s">
        <v>229</v>
      </c>
      <c r="J3060">
        <v>1</v>
      </c>
      <c r="K3060">
        <v>8</v>
      </c>
      <c r="L3060">
        <v>9999</v>
      </c>
      <c r="M3060" t="s">
        <v>268</v>
      </c>
      <c r="N3060">
        <v>1</v>
      </c>
      <c r="O3060">
        <v>1</v>
      </c>
    </row>
    <row r="3061" spans="1:15">
      <c r="A3061">
        <v>2022</v>
      </c>
      <c r="B3061" t="s">
        <v>226</v>
      </c>
      <c r="C3061">
        <v>1.4123362484363899</v>
      </c>
      <c r="D3061" t="s">
        <v>227</v>
      </c>
      <c r="E3061">
        <v>103747.396137641</v>
      </c>
      <c r="F3061">
        <v>47</v>
      </c>
      <c r="I3061" t="s">
        <v>229</v>
      </c>
      <c r="J3061">
        <v>1</v>
      </c>
      <c r="K3061">
        <v>9</v>
      </c>
      <c r="L3061">
        <v>9999</v>
      </c>
      <c r="M3061" t="s">
        <v>268</v>
      </c>
      <c r="N3061">
        <v>1</v>
      </c>
      <c r="O3061">
        <v>1</v>
      </c>
    </row>
    <row r="3062" spans="1:15">
      <c r="A3062">
        <v>2022</v>
      </c>
      <c r="B3062" t="s">
        <v>226</v>
      </c>
      <c r="C3062">
        <v>1.4123362484363899</v>
      </c>
      <c r="D3062" t="s">
        <v>227</v>
      </c>
      <c r="E3062">
        <v>175906.479742753</v>
      </c>
      <c r="F3062">
        <v>79</v>
      </c>
      <c r="I3062" t="s">
        <v>229</v>
      </c>
      <c r="J3062">
        <v>1</v>
      </c>
      <c r="K3062">
        <v>10</v>
      </c>
      <c r="L3062">
        <v>9999</v>
      </c>
      <c r="M3062" t="s">
        <v>268</v>
      </c>
      <c r="N3062">
        <v>1</v>
      </c>
      <c r="O3062">
        <v>1</v>
      </c>
    </row>
    <row r="3063" spans="1:15">
      <c r="A3063">
        <v>2022</v>
      </c>
      <c r="B3063" t="s">
        <v>226</v>
      </c>
      <c r="C3063">
        <v>1.4123362484363899</v>
      </c>
      <c r="D3063" t="s">
        <v>227</v>
      </c>
      <c r="E3063">
        <v>184821.14614288299</v>
      </c>
      <c r="F3063">
        <v>94</v>
      </c>
      <c r="I3063" t="s">
        <v>229</v>
      </c>
      <c r="J3063">
        <v>1</v>
      </c>
      <c r="K3063">
        <v>11</v>
      </c>
      <c r="L3063">
        <v>9999</v>
      </c>
      <c r="M3063" t="s">
        <v>268</v>
      </c>
      <c r="N3063">
        <v>1</v>
      </c>
      <c r="O3063">
        <v>1</v>
      </c>
    </row>
    <row r="3064" spans="1:15">
      <c r="A3064">
        <v>2022</v>
      </c>
      <c r="B3064" t="s">
        <v>226</v>
      </c>
      <c r="C3064">
        <v>1.4123362484363899</v>
      </c>
      <c r="D3064" t="s">
        <v>227</v>
      </c>
      <c r="E3064">
        <v>23759.732707445401</v>
      </c>
      <c r="F3064">
        <v>13</v>
      </c>
      <c r="I3064" t="s">
        <v>229</v>
      </c>
      <c r="J3064">
        <v>1</v>
      </c>
      <c r="K3064">
        <v>12</v>
      </c>
      <c r="L3064">
        <v>9999</v>
      </c>
      <c r="M3064" t="s">
        <v>268</v>
      </c>
      <c r="N3064">
        <v>1</v>
      </c>
      <c r="O3064">
        <v>1</v>
      </c>
    </row>
    <row r="3065" spans="1:15">
      <c r="A3065">
        <v>2022</v>
      </c>
      <c r="B3065" t="s">
        <v>226</v>
      </c>
      <c r="C3065">
        <v>1.4123362484363899</v>
      </c>
      <c r="D3065" t="s">
        <v>227</v>
      </c>
      <c r="E3065">
        <v>282478.54837726598</v>
      </c>
      <c r="F3065">
        <v>142</v>
      </c>
      <c r="I3065" t="s">
        <v>229</v>
      </c>
      <c r="J3065">
        <v>1</v>
      </c>
      <c r="K3065">
        <v>13</v>
      </c>
      <c r="L3065">
        <v>9999</v>
      </c>
      <c r="M3065" t="s">
        <v>268</v>
      </c>
      <c r="N3065">
        <v>1</v>
      </c>
      <c r="O3065">
        <v>1</v>
      </c>
    </row>
    <row r="3066" spans="1:15">
      <c r="A3066">
        <v>2022</v>
      </c>
      <c r="B3066" t="s">
        <v>226</v>
      </c>
      <c r="C3066">
        <v>1.4123362484363899</v>
      </c>
      <c r="D3066" t="s">
        <v>227</v>
      </c>
      <c r="E3066">
        <v>88166.502644890206</v>
      </c>
      <c r="F3066">
        <v>45</v>
      </c>
      <c r="I3066" t="s">
        <v>229</v>
      </c>
      <c r="J3066">
        <v>1</v>
      </c>
      <c r="K3066">
        <v>14</v>
      </c>
      <c r="L3066">
        <v>9999</v>
      </c>
      <c r="M3066" t="s">
        <v>268</v>
      </c>
      <c r="N3066">
        <v>1</v>
      </c>
      <c r="O3066">
        <v>1</v>
      </c>
    </row>
    <row r="3067" spans="1:15">
      <c r="A3067">
        <v>2022</v>
      </c>
      <c r="B3067" t="s">
        <v>226</v>
      </c>
      <c r="C3067">
        <v>1.4123362484363899</v>
      </c>
      <c r="D3067" t="s">
        <v>227</v>
      </c>
      <c r="E3067">
        <v>162828.24608223201</v>
      </c>
      <c r="F3067">
        <v>88</v>
      </c>
      <c r="I3067" t="s">
        <v>229</v>
      </c>
      <c r="J3067">
        <v>1</v>
      </c>
      <c r="K3067">
        <v>15</v>
      </c>
      <c r="L3067">
        <v>9999</v>
      </c>
      <c r="M3067" t="s">
        <v>268</v>
      </c>
      <c r="N3067">
        <v>1</v>
      </c>
      <c r="O3067">
        <v>1</v>
      </c>
    </row>
    <row r="3068" spans="1:15">
      <c r="A3068">
        <v>2022</v>
      </c>
      <c r="B3068" t="s">
        <v>226</v>
      </c>
      <c r="C3068">
        <v>1.4123362484363899</v>
      </c>
      <c r="D3068" t="s">
        <v>227</v>
      </c>
      <c r="E3068">
        <v>207592.243476423</v>
      </c>
      <c r="F3068">
        <v>112</v>
      </c>
      <c r="I3068" t="s">
        <v>229</v>
      </c>
      <c r="J3068">
        <v>1</v>
      </c>
      <c r="K3068">
        <v>16</v>
      </c>
      <c r="L3068">
        <v>9999</v>
      </c>
      <c r="M3068" t="s">
        <v>268</v>
      </c>
      <c r="N3068">
        <v>1</v>
      </c>
      <c r="O3068">
        <v>1</v>
      </c>
    </row>
    <row r="3069" spans="1:15">
      <c r="A3069">
        <v>2022</v>
      </c>
      <c r="B3069" t="s">
        <v>226</v>
      </c>
      <c r="C3069">
        <v>1.4123362484363899</v>
      </c>
      <c r="D3069" t="s">
        <v>227</v>
      </c>
      <c r="E3069">
        <v>268787.36078492401</v>
      </c>
      <c r="F3069">
        <v>130</v>
      </c>
      <c r="I3069" t="s">
        <v>229</v>
      </c>
      <c r="J3069">
        <v>1</v>
      </c>
      <c r="K3069">
        <v>17</v>
      </c>
      <c r="L3069">
        <v>9999</v>
      </c>
      <c r="M3069" t="s">
        <v>268</v>
      </c>
      <c r="N3069">
        <v>1</v>
      </c>
      <c r="O3069">
        <v>1</v>
      </c>
    </row>
    <row r="3070" spans="1:15">
      <c r="A3070">
        <v>2022</v>
      </c>
      <c r="B3070" t="s">
        <v>226</v>
      </c>
      <c r="C3070">
        <v>1.4123362484363899</v>
      </c>
      <c r="D3070" t="s">
        <v>227</v>
      </c>
      <c r="E3070">
        <v>65888.310662054602</v>
      </c>
      <c r="F3070">
        <v>32</v>
      </c>
      <c r="I3070" t="s">
        <v>229</v>
      </c>
      <c r="J3070">
        <v>1</v>
      </c>
      <c r="K3070">
        <v>18</v>
      </c>
      <c r="L3070">
        <v>9999</v>
      </c>
      <c r="M3070" t="s">
        <v>268</v>
      </c>
      <c r="N3070">
        <v>1</v>
      </c>
      <c r="O3070">
        <v>1</v>
      </c>
    </row>
    <row r="3071" spans="1:15">
      <c r="A3071">
        <v>2022</v>
      </c>
      <c r="B3071" t="s">
        <v>226</v>
      </c>
      <c r="C3071">
        <v>1.4123362484363899</v>
      </c>
      <c r="D3071" t="s">
        <v>227</v>
      </c>
      <c r="E3071">
        <v>54759.101024375799</v>
      </c>
      <c r="F3071">
        <v>33</v>
      </c>
      <c r="I3071" t="s">
        <v>229</v>
      </c>
      <c r="J3071">
        <v>1</v>
      </c>
      <c r="K3071">
        <v>19</v>
      </c>
      <c r="L3071">
        <v>9999</v>
      </c>
      <c r="M3071" t="s">
        <v>268</v>
      </c>
      <c r="N3071">
        <v>1</v>
      </c>
      <c r="O3071">
        <v>1</v>
      </c>
    </row>
    <row r="3072" spans="1:15">
      <c r="A3072">
        <v>2022</v>
      </c>
      <c r="B3072" t="s">
        <v>226</v>
      </c>
      <c r="C3072">
        <v>1.4123362484363899</v>
      </c>
      <c r="D3072" t="s">
        <v>227</v>
      </c>
      <c r="E3072">
        <v>2060.5985864687</v>
      </c>
      <c r="F3072">
        <v>2</v>
      </c>
      <c r="I3072" t="s">
        <v>229</v>
      </c>
      <c r="J3072">
        <v>1</v>
      </c>
      <c r="K3072">
        <v>20</v>
      </c>
      <c r="L3072">
        <v>9999</v>
      </c>
      <c r="M3072" t="s">
        <v>268</v>
      </c>
      <c r="N3072">
        <v>1</v>
      </c>
      <c r="O3072">
        <v>1</v>
      </c>
    </row>
    <row r="3073" spans="1:15">
      <c r="A3073">
        <v>2022</v>
      </c>
      <c r="B3073" t="s">
        <v>226</v>
      </c>
      <c r="C3073">
        <v>1.4123362484363899</v>
      </c>
      <c r="D3073" t="s">
        <v>227</v>
      </c>
      <c r="E3073">
        <v>4929.0535070430096</v>
      </c>
      <c r="F3073">
        <v>3</v>
      </c>
      <c r="I3073" t="s">
        <v>229</v>
      </c>
      <c r="J3073">
        <v>1</v>
      </c>
      <c r="K3073">
        <v>21</v>
      </c>
      <c r="L3073">
        <v>9999</v>
      </c>
      <c r="M3073" t="s">
        <v>268</v>
      </c>
      <c r="N3073">
        <v>1</v>
      </c>
      <c r="O3073">
        <v>1</v>
      </c>
    </row>
    <row r="3074" spans="1:15">
      <c r="A3074">
        <v>2022</v>
      </c>
      <c r="B3074" t="s">
        <v>227</v>
      </c>
      <c r="C3074">
        <v>1.8637226038599899</v>
      </c>
      <c r="D3074" t="s">
        <v>227</v>
      </c>
      <c r="E3074">
        <v>24612.320706575101</v>
      </c>
      <c r="F3074">
        <v>9</v>
      </c>
      <c r="I3074" t="s">
        <v>229</v>
      </c>
      <c r="J3074">
        <v>1</v>
      </c>
      <c r="K3074">
        <v>-9</v>
      </c>
      <c r="L3074">
        <v>9999</v>
      </c>
      <c r="M3074" t="s">
        <v>268</v>
      </c>
      <c r="N3074">
        <v>1</v>
      </c>
      <c r="O3074">
        <v>1</v>
      </c>
    </row>
    <row r="3075" spans="1:15">
      <c r="A3075">
        <v>2022</v>
      </c>
      <c r="B3075" t="s">
        <v>227</v>
      </c>
      <c r="C3075">
        <v>1.8637226038599899</v>
      </c>
      <c r="D3075" t="s">
        <v>227</v>
      </c>
      <c r="E3075">
        <v>1319.51560353288</v>
      </c>
      <c r="F3075">
        <v>1</v>
      </c>
      <c r="I3075" t="s">
        <v>229</v>
      </c>
      <c r="J3075">
        <v>1</v>
      </c>
      <c r="K3075">
        <v>6</v>
      </c>
      <c r="L3075">
        <v>9999</v>
      </c>
      <c r="M3075" t="s">
        <v>268</v>
      </c>
      <c r="N3075">
        <v>1</v>
      </c>
      <c r="O3075">
        <v>1</v>
      </c>
    </row>
    <row r="3076" spans="1:15">
      <c r="A3076">
        <v>2022</v>
      </c>
      <c r="B3076" t="s">
        <v>227</v>
      </c>
      <c r="C3076">
        <v>1.8637226038599899</v>
      </c>
      <c r="D3076" t="s">
        <v>227</v>
      </c>
      <c r="E3076">
        <v>4553.0743212299603</v>
      </c>
      <c r="F3076">
        <v>1</v>
      </c>
      <c r="I3076" t="s">
        <v>229</v>
      </c>
      <c r="J3076">
        <v>1</v>
      </c>
      <c r="K3076">
        <v>8</v>
      </c>
      <c r="L3076">
        <v>9999</v>
      </c>
      <c r="M3076" t="s">
        <v>268</v>
      </c>
      <c r="N3076">
        <v>1</v>
      </c>
      <c r="O3076">
        <v>1</v>
      </c>
    </row>
    <row r="3077" spans="1:15">
      <c r="A3077">
        <v>2022</v>
      </c>
      <c r="B3077" t="s">
        <v>227</v>
      </c>
      <c r="C3077">
        <v>1.8637226038599899</v>
      </c>
      <c r="D3077" t="s">
        <v>227</v>
      </c>
      <c r="E3077">
        <v>5652.6706575073604</v>
      </c>
      <c r="F3077">
        <v>1</v>
      </c>
      <c r="I3077" t="s">
        <v>229</v>
      </c>
      <c r="J3077">
        <v>1</v>
      </c>
      <c r="K3077">
        <v>9</v>
      </c>
      <c r="L3077">
        <v>9999</v>
      </c>
      <c r="M3077" t="s">
        <v>268</v>
      </c>
      <c r="N3077">
        <v>1</v>
      </c>
      <c r="O3077">
        <v>1</v>
      </c>
    </row>
    <row r="3078" spans="1:15">
      <c r="A3078">
        <v>2022</v>
      </c>
      <c r="B3078" t="s">
        <v>227</v>
      </c>
      <c r="C3078">
        <v>1.8637226038599899</v>
      </c>
      <c r="D3078" t="s">
        <v>227</v>
      </c>
      <c r="E3078">
        <v>1280.37742885182</v>
      </c>
      <c r="F3078">
        <v>1</v>
      </c>
      <c r="I3078" t="s">
        <v>229</v>
      </c>
      <c r="J3078">
        <v>1</v>
      </c>
      <c r="K3078">
        <v>16</v>
      </c>
      <c r="L3078">
        <v>9999</v>
      </c>
      <c r="M3078" t="s">
        <v>268</v>
      </c>
      <c r="N3078">
        <v>1</v>
      </c>
      <c r="O3078">
        <v>1</v>
      </c>
    </row>
    <row r="3079" spans="1:15">
      <c r="A3079">
        <v>2022</v>
      </c>
      <c r="B3079" t="s">
        <v>227</v>
      </c>
      <c r="C3079">
        <v>1.8637226038599899</v>
      </c>
      <c r="D3079" t="s">
        <v>227</v>
      </c>
      <c r="E3079">
        <v>5007.8226365718001</v>
      </c>
      <c r="F3079">
        <v>1</v>
      </c>
      <c r="I3079" t="s">
        <v>229</v>
      </c>
      <c r="J3079">
        <v>1</v>
      </c>
      <c r="K3079">
        <v>17</v>
      </c>
      <c r="L3079">
        <v>9999</v>
      </c>
      <c r="M3079" t="s">
        <v>268</v>
      </c>
      <c r="N3079">
        <v>1</v>
      </c>
      <c r="O3079">
        <v>1</v>
      </c>
    </row>
    <row r="3080" spans="1:15">
      <c r="A3080">
        <v>2022</v>
      </c>
      <c r="B3080" t="s">
        <v>227</v>
      </c>
      <c r="C3080">
        <v>1.8637226038599899</v>
      </c>
      <c r="D3080" t="s">
        <v>227</v>
      </c>
      <c r="E3080">
        <v>3615.6218514883899</v>
      </c>
      <c r="F3080">
        <v>1</v>
      </c>
      <c r="I3080" t="s">
        <v>229</v>
      </c>
      <c r="J3080">
        <v>1</v>
      </c>
      <c r="K3080">
        <v>18</v>
      </c>
      <c r="L3080">
        <v>9999</v>
      </c>
      <c r="M3080" t="s">
        <v>268</v>
      </c>
      <c r="N3080">
        <v>1</v>
      </c>
      <c r="O3080">
        <v>1</v>
      </c>
    </row>
    <row r="3081" spans="1:15">
      <c r="A3081">
        <v>2022</v>
      </c>
      <c r="B3081" t="s">
        <v>227</v>
      </c>
      <c r="C3081">
        <v>1.8637226038599899</v>
      </c>
      <c r="D3081" t="s">
        <v>227</v>
      </c>
      <c r="E3081">
        <v>3168.32842656199</v>
      </c>
      <c r="F3081">
        <v>1</v>
      </c>
      <c r="I3081" t="s">
        <v>229</v>
      </c>
      <c r="J3081">
        <v>1</v>
      </c>
      <c r="K3081">
        <v>19</v>
      </c>
      <c r="L3081">
        <v>9999</v>
      </c>
      <c r="M3081" t="s">
        <v>268</v>
      </c>
      <c r="N3081">
        <v>1</v>
      </c>
      <c r="O3081">
        <v>1</v>
      </c>
    </row>
    <row r="3082" spans="1:15">
      <c r="A3082">
        <v>2022</v>
      </c>
      <c r="B3082" t="s">
        <v>231</v>
      </c>
      <c r="C3082">
        <v>1.5391410491150299</v>
      </c>
      <c r="D3082" t="s">
        <v>227</v>
      </c>
      <c r="E3082">
        <v>6521.3406251003798</v>
      </c>
      <c r="F3082">
        <v>3</v>
      </c>
      <c r="I3082" t="s">
        <v>229</v>
      </c>
      <c r="J3082">
        <v>1</v>
      </c>
      <c r="K3082">
        <v>-8</v>
      </c>
      <c r="L3082">
        <v>9999</v>
      </c>
      <c r="M3082" t="s">
        <v>268</v>
      </c>
      <c r="N3082">
        <v>1</v>
      </c>
      <c r="O3082">
        <v>1</v>
      </c>
    </row>
    <row r="3083" spans="1:15">
      <c r="A3083">
        <v>2022</v>
      </c>
      <c r="B3083" t="s">
        <v>231</v>
      </c>
      <c r="C3083">
        <v>1.5391410491150299</v>
      </c>
      <c r="D3083" t="s">
        <v>227</v>
      </c>
      <c r="E3083">
        <v>2088.6144036491</v>
      </c>
      <c r="F3083">
        <v>1</v>
      </c>
      <c r="I3083" t="s">
        <v>229</v>
      </c>
      <c r="J3083">
        <v>1</v>
      </c>
      <c r="K3083">
        <v>1</v>
      </c>
      <c r="L3083">
        <v>9999</v>
      </c>
      <c r="M3083" t="s">
        <v>268</v>
      </c>
      <c r="N3083">
        <v>1</v>
      </c>
      <c r="O3083">
        <v>1</v>
      </c>
    </row>
    <row r="3084" spans="1:15">
      <c r="A3084">
        <v>2022</v>
      </c>
      <c r="B3084" t="s">
        <v>231</v>
      </c>
      <c r="C3084">
        <v>1.5391410491150299</v>
      </c>
      <c r="D3084" t="s">
        <v>227</v>
      </c>
      <c r="E3084">
        <v>5916.4581927981799</v>
      </c>
      <c r="F3084">
        <v>3</v>
      </c>
      <c r="I3084" t="s">
        <v>229</v>
      </c>
      <c r="J3084">
        <v>1</v>
      </c>
      <c r="K3084">
        <v>3</v>
      </c>
      <c r="L3084">
        <v>9999</v>
      </c>
      <c r="M3084" t="s">
        <v>268</v>
      </c>
      <c r="N3084">
        <v>1</v>
      </c>
      <c r="O3084">
        <v>1</v>
      </c>
    </row>
    <row r="3085" spans="1:15">
      <c r="A3085">
        <v>2022</v>
      </c>
      <c r="B3085" t="s">
        <v>231</v>
      </c>
      <c r="C3085">
        <v>1.5391410491150299</v>
      </c>
      <c r="D3085" t="s">
        <v>227</v>
      </c>
      <c r="E3085">
        <v>10780.143908001701</v>
      </c>
      <c r="F3085">
        <v>6</v>
      </c>
      <c r="I3085" t="s">
        <v>229</v>
      </c>
      <c r="J3085">
        <v>1</v>
      </c>
      <c r="K3085">
        <v>6</v>
      </c>
      <c r="L3085">
        <v>9999</v>
      </c>
      <c r="M3085" t="s">
        <v>268</v>
      </c>
      <c r="N3085">
        <v>1</v>
      </c>
      <c r="O3085">
        <v>1</v>
      </c>
    </row>
    <row r="3086" spans="1:15">
      <c r="A3086">
        <v>2022</v>
      </c>
      <c r="B3086" t="s">
        <v>231</v>
      </c>
      <c r="C3086">
        <v>1.5391410491150299</v>
      </c>
      <c r="D3086" t="s">
        <v>227</v>
      </c>
      <c r="E3086">
        <v>3249.1267546818299</v>
      </c>
      <c r="F3086">
        <v>3</v>
      </c>
      <c r="I3086" t="s">
        <v>229</v>
      </c>
      <c r="J3086">
        <v>1</v>
      </c>
      <c r="K3086">
        <v>7</v>
      </c>
      <c r="L3086">
        <v>9999</v>
      </c>
      <c r="M3086" t="s">
        <v>268</v>
      </c>
      <c r="N3086">
        <v>1</v>
      </c>
      <c r="O3086">
        <v>1</v>
      </c>
    </row>
    <row r="3087" spans="1:15">
      <c r="A3087">
        <v>2022</v>
      </c>
      <c r="B3087" t="s">
        <v>231</v>
      </c>
      <c r="C3087">
        <v>1.5391410491150299</v>
      </c>
      <c r="D3087" t="s">
        <v>227</v>
      </c>
      <c r="E3087">
        <v>10541.5770453888</v>
      </c>
      <c r="F3087">
        <v>4</v>
      </c>
      <c r="I3087" t="s">
        <v>229</v>
      </c>
      <c r="J3087">
        <v>1</v>
      </c>
      <c r="K3087">
        <v>8</v>
      </c>
      <c r="L3087">
        <v>9999</v>
      </c>
      <c r="M3087" t="s">
        <v>268</v>
      </c>
      <c r="N3087">
        <v>1</v>
      </c>
      <c r="O3087">
        <v>1</v>
      </c>
    </row>
    <row r="3088" spans="1:15">
      <c r="A3088">
        <v>2022</v>
      </c>
      <c r="B3088" t="s">
        <v>231</v>
      </c>
      <c r="C3088">
        <v>1.5391410491150299</v>
      </c>
      <c r="D3088" t="s">
        <v>227</v>
      </c>
      <c r="E3088">
        <v>7055.4225691433003</v>
      </c>
      <c r="F3088">
        <v>3</v>
      </c>
      <c r="I3088" t="s">
        <v>229</v>
      </c>
      <c r="J3088">
        <v>1</v>
      </c>
      <c r="K3088">
        <v>9</v>
      </c>
      <c r="L3088">
        <v>9999</v>
      </c>
      <c r="M3088" t="s">
        <v>268</v>
      </c>
      <c r="N3088">
        <v>1</v>
      </c>
      <c r="O3088">
        <v>1</v>
      </c>
    </row>
    <row r="3089" spans="1:15">
      <c r="A3089">
        <v>2022</v>
      </c>
      <c r="B3089" t="s">
        <v>231</v>
      </c>
      <c r="C3089">
        <v>1.5391410491150299</v>
      </c>
      <c r="D3089" t="s">
        <v>227</v>
      </c>
      <c r="E3089">
        <v>1653.03748674954</v>
      </c>
      <c r="F3089">
        <v>1</v>
      </c>
      <c r="I3089" t="s">
        <v>229</v>
      </c>
      <c r="J3089">
        <v>1</v>
      </c>
      <c r="K3089">
        <v>10</v>
      </c>
      <c r="L3089">
        <v>9999</v>
      </c>
      <c r="M3089" t="s">
        <v>268</v>
      </c>
      <c r="N3089">
        <v>1</v>
      </c>
      <c r="O3089">
        <v>1</v>
      </c>
    </row>
    <row r="3090" spans="1:15">
      <c r="A3090">
        <v>2022</v>
      </c>
      <c r="B3090" t="s">
        <v>231</v>
      </c>
      <c r="C3090">
        <v>1.5391410491150299</v>
      </c>
      <c r="D3090" t="s">
        <v>227</v>
      </c>
      <c r="E3090">
        <v>2641.16604028139</v>
      </c>
      <c r="F3090">
        <v>2</v>
      </c>
      <c r="I3090" t="s">
        <v>229</v>
      </c>
      <c r="J3090">
        <v>1</v>
      </c>
      <c r="K3090">
        <v>11</v>
      </c>
      <c r="L3090">
        <v>9999</v>
      </c>
      <c r="M3090" t="s">
        <v>268</v>
      </c>
      <c r="N3090">
        <v>1</v>
      </c>
      <c r="O3090">
        <v>1</v>
      </c>
    </row>
    <row r="3091" spans="1:15">
      <c r="A3091">
        <v>2022</v>
      </c>
      <c r="B3091" t="s">
        <v>231</v>
      </c>
      <c r="C3091">
        <v>1.5391410491150299</v>
      </c>
      <c r="D3091" t="s">
        <v>227</v>
      </c>
      <c r="E3091">
        <v>5397.7676592464104</v>
      </c>
      <c r="F3091">
        <v>4</v>
      </c>
      <c r="I3091" t="s">
        <v>229</v>
      </c>
      <c r="J3091">
        <v>1</v>
      </c>
      <c r="K3091">
        <v>13</v>
      </c>
      <c r="L3091">
        <v>9999</v>
      </c>
      <c r="M3091" t="s">
        <v>268</v>
      </c>
      <c r="N3091">
        <v>1</v>
      </c>
      <c r="O3091">
        <v>1</v>
      </c>
    </row>
    <row r="3092" spans="1:15">
      <c r="A3092">
        <v>2022</v>
      </c>
      <c r="B3092" t="s">
        <v>231</v>
      </c>
      <c r="C3092">
        <v>1.5391410491150299</v>
      </c>
      <c r="D3092" t="s">
        <v>227</v>
      </c>
      <c r="E3092">
        <v>5516.2815200282703</v>
      </c>
      <c r="F3092">
        <v>3</v>
      </c>
      <c r="I3092" t="s">
        <v>229</v>
      </c>
      <c r="J3092">
        <v>1</v>
      </c>
      <c r="K3092">
        <v>14</v>
      </c>
      <c r="L3092">
        <v>9999</v>
      </c>
      <c r="M3092" t="s">
        <v>268</v>
      </c>
      <c r="N3092">
        <v>1</v>
      </c>
      <c r="O3092">
        <v>1</v>
      </c>
    </row>
    <row r="3093" spans="1:15">
      <c r="A3093">
        <v>2022</v>
      </c>
      <c r="B3093" t="s">
        <v>231</v>
      </c>
      <c r="C3093">
        <v>1.5391410491150299</v>
      </c>
      <c r="D3093" t="s">
        <v>227</v>
      </c>
      <c r="E3093">
        <v>6318.1740066171997</v>
      </c>
      <c r="F3093">
        <v>3</v>
      </c>
      <c r="I3093" t="s">
        <v>229</v>
      </c>
      <c r="J3093">
        <v>1</v>
      </c>
      <c r="K3093">
        <v>15</v>
      </c>
      <c r="L3093">
        <v>9999</v>
      </c>
      <c r="M3093" t="s">
        <v>268</v>
      </c>
      <c r="N3093">
        <v>1</v>
      </c>
      <c r="O3093">
        <v>1</v>
      </c>
    </row>
    <row r="3094" spans="1:15">
      <c r="A3094">
        <v>2022</v>
      </c>
      <c r="B3094" t="s">
        <v>231</v>
      </c>
      <c r="C3094">
        <v>1.5391410491150299</v>
      </c>
      <c r="D3094" t="s">
        <v>227</v>
      </c>
      <c r="E3094">
        <v>6265.8432109472897</v>
      </c>
      <c r="F3094">
        <v>3</v>
      </c>
      <c r="I3094" t="s">
        <v>229</v>
      </c>
      <c r="J3094">
        <v>1</v>
      </c>
      <c r="K3094">
        <v>16</v>
      </c>
      <c r="L3094">
        <v>9999</v>
      </c>
      <c r="M3094" t="s">
        <v>268</v>
      </c>
      <c r="N3094">
        <v>1</v>
      </c>
      <c r="O3094">
        <v>1</v>
      </c>
    </row>
    <row r="3095" spans="1:15">
      <c r="A3095">
        <v>2022</v>
      </c>
      <c r="B3095" t="s">
        <v>231</v>
      </c>
      <c r="C3095">
        <v>1.5391410491150299</v>
      </c>
      <c r="D3095" t="s">
        <v>227</v>
      </c>
      <c r="E3095">
        <v>1923.92631139379</v>
      </c>
      <c r="F3095">
        <v>2</v>
      </c>
      <c r="I3095" t="s">
        <v>229</v>
      </c>
      <c r="J3095">
        <v>1</v>
      </c>
      <c r="K3095">
        <v>17</v>
      </c>
      <c r="L3095">
        <v>9999</v>
      </c>
      <c r="M3095" t="s">
        <v>268</v>
      </c>
      <c r="N3095">
        <v>1</v>
      </c>
      <c r="O3095">
        <v>1</v>
      </c>
    </row>
    <row r="3096" spans="1:15">
      <c r="A3096">
        <v>2022</v>
      </c>
      <c r="B3096" t="s">
        <v>231</v>
      </c>
      <c r="C3096">
        <v>1.5391410491150299</v>
      </c>
      <c r="D3096" t="s">
        <v>227</v>
      </c>
      <c r="E3096">
        <v>1629.9503710128199</v>
      </c>
      <c r="F3096">
        <v>1</v>
      </c>
      <c r="I3096" t="s">
        <v>229</v>
      </c>
      <c r="J3096">
        <v>1</v>
      </c>
      <c r="K3096">
        <v>18</v>
      </c>
      <c r="L3096">
        <v>9999</v>
      </c>
      <c r="M3096" t="s">
        <v>268</v>
      </c>
      <c r="N3096">
        <v>1</v>
      </c>
      <c r="O3096">
        <v>1</v>
      </c>
    </row>
    <row r="3097" spans="1:15">
      <c r="A3097">
        <v>2022</v>
      </c>
      <c r="B3097" t="s">
        <v>235</v>
      </c>
      <c r="C3097">
        <v>1.40909180148698</v>
      </c>
      <c r="D3097" t="s">
        <v>227</v>
      </c>
      <c r="E3097">
        <v>38218.7969317315</v>
      </c>
      <c r="F3097">
        <v>26</v>
      </c>
      <c r="I3097" t="s">
        <v>229</v>
      </c>
      <c r="J3097">
        <v>1</v>
      </c>
      <c r="K3097">
        <v>-8</v>
      </c>
      <c r="L3097">
        <v>9999</v>
      </c>
      <c r="M3097" t="s">
        <v>268</v>
      </c>
      <c r="N3097">
        <v>0.98264618505905399</v>
      </c>
      <c r="O3097">
        <v>0.96296296296296302</v>
      </c>
    </row>
    <row r="3098" spans="1:15">
      <c r="A3098">
        <v>2022</v>
      </c>
      <c r="B3098" t="s">
        <v>235</v>
      </c>
      <c r="C3098">
        <v>1.40909180148698</v>
      </c>
      <c r="D3098" t="s">
        <v>233</v>
      </c>
      <c r="E3098">
        <v>674.95497291226604</v>
      </c>
      <c r="F3098">
        <v>1</v>
      </c>
      <c r="I3098" t="s">
        <v>229</v>
      </c>
      <c r="J3098">
        <v>1</v>
      </c>
      <c r="K3098">
        <v>-8</v>
      </c>
      <c r="L3098">
        <v>9999</v>
      </c>
      <c r="M3098" t="s">
        <v>268</v>
      </c>
      <c r="N3098">
        <v>1.7353814940946299E-2</v>
      </c>
      <c r="O3098">
        <v>3.7037037037037E-2</v>
      </c>
    </row>
    <row r="3099" spans="1:15">
      <c r="A3099">
        <v>2022</v>
      </c>
      <c r="B3099" t="s">
        <v>235</v>
      </c>
      <c r="C3099">
        <v>1.40909180148698</v>
      </c>
      <c r="D3099" t="s">
        <v>227</v>
      </c>
      <c r="E3099">
        <v>80904.414874176699</v>
      </c>
      <c r="F3099">
        <v>76</v>
      </c>
      <c r="I3099" t="s">
        <v>229</v>
      </c>
      <c r="J3099">
        <v>1</v>
      </c>
      <c r="K3099">
        <v>1</v>
      </c>
      <c r="L3099">
        <v>9999</v>
      </c>
      <c r="M3099" t="s">
        <v>268</v>
      </c>
      <c r="N3099">
        <v>0.97546721032959605</v>
      </c>
      <c r="O3099">
        <v>0.91566265060241003</v>
      </c>
    </row>
    <row r="3100" spans="1:15">
      <c r="A3100">
        <v>2022</v>
      </c>
      <c r="B3100" t="s">
        <v>235</v>
      </c>
      <c r="C3100">
        <v>1.40909180148698</v>
      </c>
      <c r="D3100" t="s">
        <v>229</v>
      </c>
      <c r="E3100">
        <v>2034.72856134721</v>
      </c>
      <c r="F3100">
        <v>7</v>
      </c>
      <c r="I3100" t="s">
        <v>229</v>
      </c>
      <c r="J3100">
        <v>1</v>
      </c>
      <c r="K3100">
        <v>1</v>
      </c>
      <c r="L3100">
        <v>9999</v>
      </c>
      <c r="M3100" t="s">
        <v>268</v>
      </c>
      <c r="N3100">
        <v>2.4532789670404301E-2</v>
      </c>
      <c r="O3100">
        <v>8.4337349397590397E-2</v>
      </c>
    </row>
    <row r="3101" spans="1:15">
      <c r="A3101">
        <v>2022</v>
      </c>
      <c r="B3101" t="s">
        <v>235</v>
      </c>
      <c r="C3101">
        <v>1.40909180148698</v>
      </c>
      <c r="D3101" t="s">
        <v>227</v>
      </c>
      <c r="E3101">
        <v>49157.576586675001</v>
      </c>
      <c r="F3101">
        <v>40</v>
      </c>
      <c r="I3101" t="s">
        <v>229</v>
      </c>
      <c r="J3101">
        <v>1</v>
      </c>
      <c r="K3101">
        <v>2</v>
      </c>
      <c r="L3101">
        <v>9999</v>
      </c>
      <c r="M3101" t="s">
        <v>268</v>
      </c>
      <c r="N3101">
        <v>1</v>
      </c>
      <c r="O3101">
        <v>1</v>
      </c>
    </row>
    <row r="3102" spans="1:15">
      <c r="A3102">
        <v>2022</v>
      </c>
      <c r="B3102" t="s">
        <v>235</v>
      </c>
      <c r="C3102">
        <v>1.40909180148698</v>
      </c>
      <c r="D3102" t="s">
        <v>227</v>
      </c>
      <c r="E3102">
        <v>1056965.3966625901</v>
      </c>
      <c r="F3102">
        <v>801</v>
      </c>
      <c r="I3102" t="s">
        <v>229</v>
      </c>
      <c r="J3102">
        <v>1</v>
      </c>
      <c r="K3102">
        <v>3</v>
      </c>
      <c r="L3102">
        <v>9999</v>
      </c>
      <c r="M3102" t="s">
        <v>268</v>
      </c>
      <c r="N3102">
        <v>0.99431463441468804</v>
      </c>
      <c r="O3102">
        <v>0.97921760391197998</v>
      </c>
    </row>
    <row r="3103" spans="1:15">
      <c r="A3103">
        <v>2022</v>
      </c>
      <c r="B3103" t="s">
        <v>235</v>
      </c>
      <c r="C3103">
        <v>1.40909180148698</v>
      </c>
      <c r="D3103" t="s">
        <v>229</v>
      </c>
      <c r="E3103">
        <v>6043.5947365776801</v>
      </c>
      <c r="F3103">
        <v>17</v>
      </c>
      <c r="I3103" t="s">
        <v>229</v>
      </c>
      <c r="J3103">
        <v>1</v>
      </c>
      <c r="K3103">
        <v>3</v>
      </c>
      <c r="L3103">
        <v>9999</v>
      </c>
      <c r="M3103" t="s">
        <v>268</v>
      </c>
      <c r="N3103">
        <v>5.6853655853116303E-3</v>
      </c>
      <c r="O3103">
        <v>2.07823960880196E-2</v>
      </c>
    </row>
    <row r="3104" spans="1:15">
      <c r="A3104">
        <v>2022</v>
      </c>
      <c r="B3104" t="s">
        <v>235</v>
      </c>
      <c r="C3104">
        <v>1.40909180148698</v>
      </c>
      <c r="D3104" t="s">
        <v>227</v>
      </c>
      <c r="E3104">
        <v>67720.951979464502</v>
      </c>
      <c r="F3104">
        <v>53</v>
      </c>
      <c r="I3104" t="s">
        <v>229</v>
      </c>
      <c r="J3104">
        <v>1</v>
      </c>
      <c r="K3104">
        <v>4</v>
      </c>
      <c r="L3104">
        <v>9999</v>
      </c>
      <c r="M3104" t="s">
        <v>268</v>
      </c>
      <c r="N3104">
        <v>0.98013623200228395</v>
      </c>
      <c r="O3104">
        <v>0.96363636363636396</v>
      </c>
    </row>
    <row r="3105" spans="1:15">
      <c r="A3105">
        <v>2022</v>
      </c>
      <c r="B3105" t="s">
        <v>235</v>
      </c>
      <c r="C3105">
        <v>1.40909180148698</v>
      </c>
      <c r="D3105" t="s">
        <v>229</v>
      </c>
      <c r="E3105">
        <v>1372.4554146483199</v>
      </c>
      <c r="F3105">
        <v>2</v>
      </c>
      <c r="I3105" t="s">
        <v>229</v>
      </c>
      <c r="J3105">
        <v>1</v>
      </c>
      <c r="K3105">
        <v>4</v>
      </c>
      <c r="L3105">
        <v>9999</v>
      </c>
      <c r="M3105" t="s">
        <v>268</v>
      </c>
      <c r="N3105">
        <v>1.98637679977159E-2</v>
      </c>
      <c r="O3105">
        <v>3.6363636363636397E-2</v>
      </c>
    </row>
    <row r="3106" spans="1:15">
      <c r="A3106">
        <v>2022</v>
      </c>
      <c r="B3106" t="s">
        <v>235</v>
      </c>
      <c r="C3106">
        <v>1.40909180148698</v>
      </c>
      <c r="D3106" t="s">
        <v>227</v>
      </c>
      <c r="E3106">
        <v>90907.557572932797</v>
      </c>
      <c r="F3106">
        <v>74</v>
      </c>
      <c r="I3106" t="s">
        <v>229</v>
      </c>
      <c r="J3106">
        <v>1</v>
      </c>
      <c r="K3106">
        <v>5</v>
      </c>
      <c r="L3106">
        <v>9999</v>
      </c>
      <c r="M3106" t="s">
        <v>268</v>
      </c>
      <c r="N3106">
        <v>1</v>
      </c>
      <c r="O3106">
        <v>1</v>
      </c>
    </row>
    <row r="3107" spans="1:15">
      <c r="A3107">
        <v>2022</v>
      </c>
      <c r="B3107" t="s">
        <v>235</v>
      </c>
      <c r="C3107">
        <v>1.40909180148698</v>
      </c>
      <c r="D3107" t="s">
        <v>227</v>
      </c>
      <c r="E3107">
        <v>830599.02602911403</v>
      </c>
      <c r="F3107">
        <v>629</v>
      </c>
      <c r="I3107" t="s">
        <v>229</v>
      </c>
      <c r="J3107">
        <v>1</v>
      </c>
      <c r="K3107">
        <v>6</v>
      </c>
      <c r="L3107">
        <v>9999</v>
      </c>
      <c r="M3107" t="s">
        <v>268</v>
      </c>
      <c r="N3107">
        <v>0.99102714553273896</v>
      </c>
      <c r="O3107">
        <v>0.97368421052631604</v>
      </c>
    </row>
    <row r="3108" spans="1:15">
      <c r="A3108">
        <v>2022</v>
      </c>
      <c r="B3108" t="s">
        <v>235</v>
      </c>
      <c r="C3108">
        <v>1.40909180148698</v>
      </c>
      <c r="D3108" t="s">
        <v>229</v>
      </c>
      <c r="E3108">
        <v>7520.3229445360403</v>
      </c>
      <c r="F3108">
        <v>17</v>
      </c>
      <c r="I3108" t="s">
        <v>229</v>
      </c>
      <c r="J3108">
        <v>1</v>
      </c>
      <c r="K3108">
        <v>6</v>
      </c>
      <c r="L3108">
        <v>9999</v>
      </c>
      <c r="M3108" t="s">
        <v>268</v>
      </c>
      <c r="N3108">
        <v>8.9728544672609302E-3</v>
      </c>
      <c r="O3108">
        <v>2.6315789473684199E-2</v>
      </c>
    </row>
    <row r="3109" spans="1:15">
      <c r="A3109">
        <v>2022</v>
      </c>
      <c r="B3109" t="s">
        <v>235</v>
      </c>
      <c r="C3109">
        <v>1.40909180148698</v>
      </c>
      <c r="D3109" t="s">
        <v>227</v>
      </c>
      <c r="E3109">
        <v>1326937.52218489</v>
      </c>
      <c r="F3109">
        <v>965</v>
      </c>
      <c r="I3109" t="s">
        <v>229</v>
      </c>
      <c r="J3109">
        <v>1</v>
      </c>
      <c r="K3109">
        <v>7</v>
      </c>
      <c r="L3109">
        <v>9999</v>
      </c>
      <c r="M3109" t="s">
        <v>268</v>
      </c>
      <c r="N3109">
        <v>0.99354515385386399</v>
      </c>
      <c r="O3109">
        <v>0.97969543147208105</v>
      </c>
    </row>
    <row r="3110" spans="1:15">
      <c r="A3110">
        <v>2022</v>
      </c>
      <c r="B3110" t="s">
        <v>235</v>
      </c>
      <c r="C3110">
        <v>1.40909180148698</v>
      </c>
      <c r="D3110" t="s">
        <v>229</v>
      </c>
      <c r="E3110">
        <v>8620.8236414973708</v>
      </c>
      <c r="F3110">
        <v>20</v>
      </c>
      <c r="I3110" t="s">
        <v>229</v>
      </c>
      <c r="J3110">
        <v>1</v>
      </c>
      <c r="K3110">
        <v>7</v>
      </c>
      <c r="L3110">
        <v>9999</v>
      </c>
      <c r="M3110" t="s">
        <v>268</v>
      </c>
      <c r="N3110">
        <v>6.4548461461361104E-3</v>
      </c>
      <c r="O3110">
        <v>2.0304568527918801E-2</v>
      </c>
    </row>
    <row r="3111" spans="1:15">
      <c r="A3111">
        <v>2022</v>
      </c>
      <c r="B3111" t="s">
        <v>235</v>
      </c>
      <c r="C3111">
        <v>1.40909180148698</v>
      </c>
      <c r="D3111" t="s">
        <v>227</v>
      </c>
      <c r="E3111">
        <v>547656.21047413</v>
      </c>
      <c r="F3111">
        <v>388</v>
      </c>
      <c r="I3111" t="s">
        <v>229</v>
      </c>
      <c r="J3111">
        <v>1</v>
      </c>
      <c r="K3111">
        <v>8</v>
      </c>
      <c r="L3111">
        <v>9999</v>
      </c>
      <c r="M3111" t="s">
        <v>268</v>
      </c>
      <c r="N3111">
        <v>0.99624223005446999</v>
      </c>
      <c r="O3111">
        <v>0.98727735368956704</v>
      </c>
    </row>
    <row r="3112" spans="1:15">
      <c r="A3112">
        <v>2022</v>
      </c>
      <c r="B3112" t="s">
        <v>235</v>
      </c>
      <c r="C3112">
        <v>1.40909180148698</v>
      </c>
      <c r="D3112" t="s">
        <v>229</v>
      </c>
      <c r="E3112">
        <v>1590.8646438788101</v>
      </c>
      <c r="F3112">
        <v>4</v>
      </c>
      <c r="I3112" t="s">
        <v>229</v>
      </c>
      <c r="J3112">
        <v>1</v>
      </c>
      <c r="K3112">
        <v>8</v>
      </c>
      <c r="L3112">
        <v>9999</v>
      </c>
      <c r="M3112" t="s">
        <v>268</v>
      </c>
      <c r="N3112">
        <v>2.89394424863826E-3</v>
      </c>
      <c r="O3112">
        <v>1.01781170483461E-2</v>
      </c>
    </row>
    <row r="3113" spans="1:15">
      <c r="A3113">
        <v>2022</v>
      </c>
      <c r="B3113" t="s">
        <v>235</v>
      </c>
      <c r="C3113">
        <v>1.40909180148698</v>
      </c>
      <c r="D3113" t="s">
        <v>233</v>
      </c>
      <c r="E3113">
        <v>474.863937101114</v>
      </c>
      <c r="F3113">
        <v>1</v>
      </c>
      <c r="I3113" t="s">
        <v>229</v>
      </c>
      <c r="J3113">
        <v>1</v>
      </c>
      <c r="K3113">
        <v>8</v>
      </c>
      <c r="L3113">
        <v>9999</v>
      </c>
      <c r="M3113" t="s">
        <v>268</v>
      </c>
      <c r="N3113">
        <v>8.6382569689202199E-4</v>
      </c>
      <c r="O3113">
        <v>2.5445292620865098E-3</v>
      </c>
    </row>
    <row r="3114" spans="1:15">
      <c r="A3114">
        <v>2022</v>
      </c>
      <c r="B3114" t="s">
        <v>235</v>
      </c>
      <c r="C3114">
        <v>1.40909180148698</v>
      </c>
      <c r="D3114" t="s">
        <v>227</v>
      </c>
      <c r="E3114">
        <v>639406.40494435199</v>
      </c>
      <c r="F3114">
        <v>405</v>
      </c>
      <c r="I3114" t="s">
        <v>229</v>
      </c>
      <c r="J3114">
        <v>1</v>
      </c>
      <c r="K3114">
        <v>9</v>
      </c>
      <c r="L3114">
        <v>9999</v>
      </c>
      <c r="M3114" t="s">
        <v>268</v>
      </c>
      <c r="N3114">
        <v>0.99191857808944395</v>
      </c>
      <c r="O3114">
        <v>0.97355769230769196</v>
      </c>
    </row>
    <row r="3115" spans="1:15">
      <c r="A3115">
        <v>2022</v>
      </c>
      <c r="B3115" t="s">
        <v>235</v>
      </c>
      <c r="C3115">
        <v>1.40909180148698</v>
      </c>
      <c r="D3115" t="s">
        <v>229</v>
      </c>
      <c r="E3115">
        <v>3245.1384188245302</v>
      </c>
      <c r="F3115">
        <v>6</v>
      </c>
      <c r="I3115" t="s">
        <v>229</v>
      </c>
      <c r="J3115">
        <v>1</v>
      </c>
      <c r="K3115">
        <v>9</v>
      </c>
      <c r="L3115">
        <v>9999</v>
      </c>
      <c r="M3115" t="s">
        <v>268</v>
      </c>
      <c r="N3115">
        <v>5.0342208980280597E-3</v>
      </c>
      <c r="O3115">
        <v>1.44230769230769E-2</v>
      </c>
    </row>
    <row r="3116" spans="1:15">
      <c r="A3116">
        <v>2022</v>
      </c>
      <c r="B3116" t="s">
        <v>235</v>
      </c>
      <c r="C3116">
        <v>1.40909180148698</v>
      </c>
      <c r="D3116" t="s">
        <v>233</v>
      </c>
      <c r="E3116">
        <v>1964.2739712728601</v>
      </c>
      <c r="F3116">
        <v>5</v>
      </c>
      <c r="I3116" t="s">
        <v>229</v>
      </c>
      <c r="J3116">
        <v>1</v>
      </c>
      <c r="K3116">
        <v>9</v>
      </c>
      <c r="L3116">
        <v>9999</v>
      </c>
      <c r="M3116" t="s">
        <v>268</v>
      </c>
      <c r="N3116">
        <v>3.0472010125276198E-3</v>
      </c>
      <c r="O3116">
        <v>1.2019230769230799E-2</v>
      </c>
    </row>
    <row r="3117" spans="1:15">
      <c r="A3117">
        <v>2022</v>
      </c>
      <c r="B3117" t="s">
        <v>235</v>
      </c>
      <c r="C3117">
        <v>1.40909180148698</v>
      </c>
      <c r="D3117" t="s">
        <v>227</v>
      </c>
      <c r="E3117">
        <v>416224.58178223303</v>
      </c>
      <c r="F3117">
        <v>313</v>
      </c>
      <c r="I3117" t="s">
        <v>229</v>
      </c>
      <c r="J3117">
        <v>1</v>
      </c>
      <c r="K3117">
        <v>10</v>
      </c>
      <c r="L3117">
        <v>9999</v>
      </c>
      <c r="M3117" t="s">
        <v>268</v>
      </c>
      <c r="N3117">
        <v>0.99334819732111901</v>
      </c>
      <c r="O3117">
        <v>0.97812500000000002</v>
      </c>
    </row>
    <row r="3118" spans="1:15">
      <c r="A3118">
        <v>2022</v>
      </c>
      <c r="B3118" t="s">
        <v>235</v>
      </c>
      <c r="C3118">
        <v>1.40909180148698</v>
      </c>
      <c r="D3118" t="s">
        <v>229</v>
      </c>
      <c r="E3118">
        <v>2370.0924101011101</v>
      </c>
      <c r="F3118">
        <v>6</v>
      </c>
      <c r="I3118" t="s">
        <v>229</v>
      </c>
      <c r="J3118">
        <v>1</v>
      </c>
      <c r="K3118">
        <v>10</v>
      </c>
      <c r="L3118">
        <v>9999</v>
      </c>
      <c r="M3118" t="s">
        <v>268</v>
      </c>
      <c r="N3118">
        <v>5.6563863022635599E-3</v>
      </c>
      <c r="O3118">
        <v>1.8749999999999999E-2</v>
      </c>
    </row>
    <row r="3119" spans="1:15">
      <c r="A3119">
        <v>2022</v>
      </c>
      <c r="B3119" t="s">
        <v>235</v>
      </c>
      <c r="C3119">
        <v>1.40909180148698</v>
      </c>
      <c r="D3119" t="s">
        <v>233</v>
      </c>
      <c r="E3119">
        <v>417.09117324014699</v>
      </c>
      <c r="F3119">
        <v>1</v>
      </c>
      <c r="I3119" t="s">
        <v>229</v>
      </c>
      <c r="J3119">
        <v>1</v>
      </c>
      <c r="K3119">
        <v>10</v>
      </c>
      <c r="L3119">
        <v>9999</v>
      </c>
      <c r="M3119" t="s">
        <v>268</v>
      </c>
      <c r="N3119">
        <v>9.9541637661713098E-4</v>
      </c>
      <c r="O3119">
        <v>3.1250000000000002E-3</v>
      </c>
    </row>
    <row r="3120" spans="1:15">
      <c r="A3120">
        <v>2022</v>
      </c>
      <c r="B3120" t="s">
        <v>235</v>
      </c>
      <c r="C3120">
        <v>1.40909180148698</v>
      </c>
      <c r="D3120" t="s">
        <v>227</v>
      </c>
      <c r="E3120">
        <v>408099.75845485902</v>
      </c>
      <c r="F3120">
        <v>313</v>
      </c>
      <c r="I3120" t="s">
        <v>229</v>
      </c>
      <c r="J3120">
        <v>1</v>
      </c>
      <c r="K3120">
        <v>11</v>
      </c>
      <c r="L3120">
        <v>9999</v>
      </c>
      <c r="M3120" t="s">
        <v>268</v>
      </c>
      <c r="N3120">
        <v>0.99309406000006895</v>
      </c>
      <c r="O3120">
        <v>0.97507788161993803</v>
      </c>
    </row>
    <row r="3121" spans="1:15">
      <c r="A3121">
        <v>2022</v>
      </c>
      <c r="B3121" t="s">
        <v>235</v>
      </c>
      <c r="C3121">
        <v>1.40909180148698</v>
      </c>
      <c r="D3121" t="s">
        <v>229</v>
      </c>
      <c r="E3121">
        <v>2837.91088819479</v>
      </c>
      <c r="F3121">
        <v>8</v>
      </c>
      <c r="I3121" t="s">
        <v>229</v>
      </c>
      <c r="J3121">
        <v>1</v>
      </c>
      <c r="K3121">
        <v>11</v>
      </c>
      <c r="L3121">
        <v>9999</v>
      </c>
      <c r="M3121" t="s">
        <v>268</v>
      </c>
      <c r="N3121">
        <v>6.9059399999314196E-3</v>
      </c>
      <c r="O3121">
        <v>2.4922118380062301E-2</v>
      </c>
    </row>
    <row r="3122" spans="1:15">
      <c r="A3122">
        <v>2022</v>
      </c>
      <c r="B3122" t="s">
        <v>235</v>
      </c>
      <c r="C3122">
        <v>1.40909180148698</v>
      </c>
      <c r="D3122" t="s">
        <v>227</v>
      </c>
      <c r="E3122">
        <v>130349.446188355</v>
      </c>
      <c r="F3122">
        <v>109</v>
      </c>
      <c r="I3122" t="s">
        <v>229</v>
      </c>
      <c r="J3122">
        <v>1</v>
      </c>
      <c r="K3122">
        <v>12</v>
      </c>
      <c r="L3122">
        <v>9999</v>
      </c>
      <c r="M3122" t="s">
        <v>268</v>
      </c>
      <c r="N3122">
        <v>0.997068270495161</v>
      </c>
      <c r="O3122">
        <v>0.99090909090909096</v>
      </c>
    </row>
    <row r="3123" spans="1:15">
      <c r="A3123">
        <v>2022</v>
      </c>
      <c r="B3123" t="s">
        <v>235</v>
      </c>
      <c r="C3123">
        <v>1.40909180148698</v>
      </c>
      <c r="D3123" t="s">
        <v>229</v>
      </c>
      <c r="E3123">
        <v>383.27297000445998</v>
      </c>
      <c r="F3123">
        <v>1</v>
      </c>
      <c r="I3123" t="s">
        <v>229</v>
      </c>
      <c r="J3123">
        <v>1</v>
      </c>
      <c r="K3123">
        <v>12</v>
      </c>
      <c r="L3123">
        <v>9999</v>
      </c>
      <c r="M3123" t="s">
        <v>268</v>
      </c>
      <c r="N3123">
        <v>2.9317295048395101E-3</v>
      </c>
      <c r="O3123">
        <v>9.0909090909090905E-3</v>
      </c>
    </row>
    <row r="3124" spans="1:15">
      <c r="A3124">
        <v>2022</v>
      </c>
      <c r="B3124" t="s">
        <v>235</v>
      </c>
      <c r="C3124">
        <v>1.40909180148698</v>
      </c>
      <c r="D3124" t="s">
        <v>227</v>
      </c>
      <c r="E3124">
        <v>776728.03736646497</v>
      </c>
      <c r="F3124">
        <v>600</v>
      </c>
      <c r="I3124" t="s">
        <v>229</v>
      </c>
      <c r="J3124">
        <v>1</v>
      </c>
      <c r="K3124">
        <v>13</v>
      </c>
      <c r="L3124">
        <v>9999</v>
      </c>
      <c r="M3124" t="s">
        <v>268</v>
      </c>
      <c r="N3124">
        <v>0.99251150103081698</v>
      </c>
      <c r="O3124">
        <v>0.97402597402597402</v>
      </c>
    </row>
    <row r="3125" spans="1:15">
      <c r="A3125">
        <v>2022</v>
      </c>
      <c r="B3125" t="s">
        <v>235</v>
      </c>
      <c r="C3125">
        <v>1.40909180148698</v>
      </c>
      <c r="D3125" t="s">
        <v>229</v>
      </c>
      <c r="E3125">
        <v>5186.8669212735904</v>
      </c>
      <c r="F3125">
        <v>14</v>
      </c>
      <c r="I3125" t="s">
        <v>229</v>
      </c>
      <c r="J3125">
        <v>1</v>
      </c>
      <c r="K3125">
        <v>13</v>
      </c>
      <c r="L3125">
        <v>9999</v>
      </c>
      <c r="M3125" t="s">
        <v>268</v>
      </c>
      <c r="N3125">
        <v>6.6278347452667996E-3</v>
      </c>
      <c r="O3125">
        <v>2.27272727272727E-2</v>
      </c>
    </row>
    <row r="3126" spans="1:15">
      <c r="A3126">
        <v>2022</v>
      </c>
      <c r="B3126" t="s">
        <v>235</v>
      </c>
      <c r="C3126">
        <v>1.40909180148698</v>
      </c>
      <c r="D3126" t="s">
        <v>233</v>
      </c>
      <c r="E3126">
        <v>673.54588111077896</v>
      </c>
      <c r="F3126">
        <v>2</v>
      </c>
      <c r="I3126" t="s">
        <v>229</v>
      </c>
      <c r="J3126">
        <v>1</v>
      </c>
      <c r="K3126">
        <v>13</v>
      </c>
      <c r="L3126">
        <v>9999</v>
      </c>
      <c r="M3126" t="s">
        <v>268</v>
      </c>
      <c r="N3126">
        <v>8.6066422391674205E-4</v>
      </c>
      <c r="O3126">
        <v>3.24675324675325E-3</v>
      </c>
    </row>
    <row r="3127" spans="1:15">
      <c r="A3127">
        <v>2022</v>
      </c>
      <c r="B3127" t="s">
        <v>235</v>
      </c>
      <c r="C3127">
        <v>1.40909180148698</v>
      </c>
      <c r="D3127" t="s">
        <v>227</v>
      </c>
      <c r="E3127">
        <v>469853.20665502601</v>
      </c>
      <c r="F3127">
        <v>358</v>
      </c>
      <c r="I3127" t="s">
        <v>229</v>
      </c>
      <c r="J3127">
        <v>1</v>
      </c>
      <c r="K3127">
        <v>14</v>
      </c>
      <c r="L3127">
        <v>9999</v>
      </c>
      <c r="M3127" t="s">
        <v>268</v>
      </c>
      <c r="N3127">
        <v>0.99146041223135395</v>
      </c>
      <c r="O3127">
        <v>0.96756756756756801</v>
      </c>
    </row>
    <row r="3128" spans="1:15">
      <c r="A3128">
        <v>2022</v>
      </c>
      <c r="B3128" t="s">
        <v>235</v>
      </c>
      <c r="C3128">
        <v>1.40909180148698</v>
      </c>
      <c r="D3128" t="s">
        <v>229</v>
      </c>
      <c r="E3128">
        <v>4046.9116538706198</v>
      </c>
      <c r="F3128">
        <v>12</v>
      </c>
      <c r="I3128" t="s">
        <v>229</v>
      </c>
      <c r="J3128">
        <v>1</v>
      </c>
      <c r="K3128">
        <v>14</v>
      </c>
      <c r="L3128">
        <v>9999</v>
      </c>
      <c r="M3128" t="s">
        <v>268</v>
      </c>
      <c r="N3128">
        <v>8.5395877686461497E-3</v>
      </c>
      <c r="O3128">
        <v>3.24324324324324E-2</v>
      </c>
    </row>
    <row r="3129" spans="1:15">
      <c r="A3129">
        <v>2022</v>
      </c>
      <c r="B3129" t="s">
        <v>235</v>
      </c>
      <c r="C3129">
        <v>1.40909180148698</v>
      </c>
      <c r="D3129" t="s">
        <v>227</v>
      </c>
      <c r="E3129">
        <v>822371.339000231</v>
      </c>
      <c r="F3129">
        <v>643</v>
      </c>
      <c r="I3129" t="s">
        <v>229</v>
      </c>
      <c r="J3129">
        <v>1</v>
      </c>
      <c r="K3129">
        <v>15</v>
      </c>
      <c r="L3129">
        <v>9999</v>
      </c>
      <c r="M3129" t="s">
        <v>268</v>
      </c>
      <c r="N3129">
        <v>0.99096174319668695</v>
      </c>
      <c r="O3129">
        <v>0.96691729323308295</v>
      </c>
    </row>
    <row r="3130" spans="1:15">
      <c r="A3130">
        <v>2022</v>
      </c>
      <c r="B3130" t="s">
        <v>235</v>
      </c>
      <c r="C3130">
        <v>1.40909180148698</v>
      </c>
      <c r="D3130" t="s">
        <v>229</v>
      </c>
      <c r="E3130">
        <v>6605.8223653709802</v>
      </c>
      <c r="F3130">
        <v>20</v>
      </c>
      <c r="I3130" t="s">
        <v>229</v>
      </c>
      <c r="J3130">
        <v>1</v>
      </c>
      <c r="K3130">
        <v>15</v>
      </c>
      <c r="L3130">
        <v>9999</v>
      </c>
      <c r="M3130" t="s">
        <v>268</v>
      </c>
      <c r="N3130">
        <v>7.9600503276219502E-3</v>
      </c>
      <c r="O3130">
        <v>3.00751879699248E-2</v>
      </c>
    </row>
    <row r="3131" spans="1:15">
      <c r="A3131">
        <v>2022</v>
      </c>
      <c r="B3131" t="s">
        <v>235</v>
      </c>
      <c r="C3131">
        <v>1.40909180148698</v>
      </c>
      <c r="D3131" t="s">
        <v>233</v>
      </c>
      <c r="E3131">
        <v>894.77329394423498</v>
      </c>
      <c r="F3131">
        <v>2</v>
      </c>
      <c r="I3131" t="s">
        <v>229</v>
      </c>
      <c r="J3131">
        <v>1</v>
      </c>
      <c r="K3131">
        <v>15</v>
      </c>
      <c r="L3131">
        <v>9999</v>
      </c>
      <c r="M3131" t="s">
        <v>268</v>
      </c>
      <c r="N3131">
        <v>1.0782064756911099E-3</v>
      </c>
      <c r="O3131">
        <v>3.0075187969924801E-3</v>
      </c>
    </row>
    <row r="3132" spans="1:15">
      <c r="A3132">
        <v>2022</v>
      </c>
      <c r="B3132" t="s">
        <v>235</v>
      </c>
      <c r="C3132">
        <v>1.40909180148698</v>
      </c>
      <c r="D3132" t="s">
        <v>227</v>
      </c>
      <c r="E3132">
        <v>1129068.6241446801</v>
      </c>
      <c r="F3132">
        <v>919</v>
      </c>
      <c r="I3132" t="s">
        <v>229</v>
      </c>
      <c r="J3132">
        <v>1</v>
      </c>
      <c r="K3132">
        <v>16</v>
      </c>
      <c r="L3132">
        <v>9999</v>
      </c>
      <c r="M3132" t="s">
        <v>268</v>
      </c>
      <c r="N3132">
        <v>0.99160456303879196</v>
      </c>
      <c r="O3132">
        <v>0.97351694915254205</v>
      </c>
    </row>
    <row r="3133" spans="1:15">
      <c r="A3133">
        <v>2022</v>
      </c>
      <c r="B3133" t="s">
        <v>235</v>
      </c>
      <c r="C3133">
        <v>1.40909180148698</v>
      </c>
      <c r="D3133" t="s">
        <v>229</v>
      </c>
      <c r="E3133">
        <v>9285.9149717992295</v>
      </c>
      <c r="F3133">
        <v>24</v>
      </c>
      <c r="I3133" t="s">
        <v>229</v>
      </c>
      <c r="J3133">
        <v>1</v>
      </c>
      <c r="K3133">
        <v>16</v>
      </c>
      <c r="L3133">
        <v>9999</v>
      </c>
      <c r="M3133" t="s">
        <v>268</v>
      </c>
      <c r="N3133">
        <v>8.1553551849000896E-3</v>
      </c>
      <c r="O3133">
        <v>2.5423728813559299E-2</v>
      </c>
    </row>
    <row r="3134" spans="1:15">
      <c r="A3134">
        <v>2022</v>
      </c>
      <c r="B3134" t="s">
        <v>235</v>
      </c>
      <c r="C3134">
        <v>1.40909180148698</v>
      </c>
      <c r="D3134" t="s">
        <v>233</v>
      </c>
      <c r="E3134">
        <v>273.363809488475</v>
      </c>
      <c r="F3134">
        <v>1</v>
      </c>
      <c r="I3134" t="s">
        <v>229</v>
      </c>
      <c r="J3134">
        <v>1</v>
      </c>
      <c r="K3134">
        <v>16</v>
      </c>
      <c r="L3134">
        <v>9999</v>
      </c>
      <c r="M3134" t="s">
        <v>268</v>
      </c>
      <c r="N3134">
        <v>2.40081776308136E-4</v>
      </c>
      <c r="O3134">
        <v>1.0593220338983101E-3</v>
      </c>
    </row>
    <row r="3135" spans="1:15">
      <c r="A3135">
        <v>2022</v>
      </c>
      <c r="B3135" t="s">
        <v>235</v>
      </c>
      <c r="C3135">
        <v>1.40909180148698</v>
      </c>
      <c r="D3135" t="s">
        <v>227</v>
      </c>
      <c r="E3135">
        <v>1690500.1160701499</v>
      </c>
      <c r="F3135">
        <v>1317</v>
      </c>
      <c r="I3135" t="s">
        <v>229</v>
      </c>
      <c r="J3135">
        <v>1</v>
      </c>
      <c r="K3135">
        <v>17</v>
      </c>
      <c r="L3135">
        <v>9999</v>
      </c>
      <c r="M3135" t="s">
        <v>268</v>
      </c>
      <c r="N3135">
        <v>0.99279141358137102</v>
      </c>
      <c r="O3135">
        <v>0.97845468053491802</v>
      </c>
    </row>
    <row r="3136" spans="1:15">
      <c r="A3136">
        <v>2022</v>
      </c>
      <c r="B3136" t="s">
        <v>235</v>
      </c>
      <c r="C3136">
        <v>1.40909180148698</v>
      </c>
      <c r="D3136" t="s">
        <v>229</v>
      </c>
      <c r="E3136">
        <v>11523.552752560599</v>
      </c>
      <c r="F3136">
        <v>27</v>
      </c>
      <c r="I3136" t="s">
        <v>229</v>
      </c>
      <c r="J3136">
        <v>1</v>
      </c>
      <c r="K3136">
        <v>17</v>
      </c>
      <c r="L3136">
        <v>9999</v>
      </c>
      <c r="M3136" t="s">
        <v>268</v>
      </c>
      <c r="N3136">
        <v>6.7675146058489601E-3</v>
      </c>
      <c r="O3136">
        <v>2.0059435364041599E-2</v>
      </c>
    </row>
    <row r="3137" spans="1:15">
      <c r="A3137">
        <v>2022</v>
      </c>
      <c r="B3137" t="s">
        <v>235</v>
      </c>
      <c r="C3137">
        <v>1.40909180148698</v>
      </c>
      <c r="D3137" t="s">
        <v>233</v>
      </c>
      <c r="E3137">
        <v>751.04593019256299</v>
      </c>
      <c r="F3137">
        <v>2</v>
      </c>
      <c r="I3137" t="s">
        <v>229</v>
      </c>
      <c r="J3137">
        <v>1</v>
      </c>
      <c r="K3137">
        <v>17</v>
      </c>
      <c r="L3137">
        <v>9999</v>
      </c>
      <c r="M3137" t="s">
        <v>268</v>
      </c>
      <c r="N3137">
        <v>4.41071812780325E-4</v>
      </c>
      <c r="O3137">
        <v>1.4858841010401201E-3</v>
      </c>
    </row>
    <row r="3138" spans="1:15">
      <c r="A3138">
        <v>2022</v>
      </c>
      <c r="B3138" t="s">
        <v>235</v>
      </c>
      <c r="C3138">
        <v>1.40909180148698</v>
      </c>
      <c r="D3138" t="s">
        <v>227</v>
      </c>
      <c r="E3138">
        <v>263045.03022618598</v>
      </c>
      <c r="F3138">
        <v>202</v>
      </c>
      <c r="I3138" t="s">
        <v>229</v>
      </c>
      <c r="J3138">
        <v>1</v>
      </c>
      <c r="K3138">
        <v>18</v>
      </c>
      <c r="L3138">
        <v>9999</v>
      </c>
      <c r="M3138" t="s">
        <v>268</v>
      </c>
      <c r="N3138">
        <v>0.99317936358461201</v>
      </c>
      <c r="O3138">
        <v>0.97584541062801899</v>
      </c>
    </row>
    <row r="3139" spans="1:15">
      <c r="A3139">
        <v>2022</v>
      </c>
      <c r="B3139" t="s">
        <v>235</v>
      </c>
      <c r="C3139">
        <v>1.40909180148698</v>
      </c>
      <c r="D3139" t="s">
        <v>229</v>
      </c>
      <c r="E3139">
        <v>1806.4556895063099</v>
      </c>
      <c r="F3139">
        <v>5</v>
      </c>
      <c r="I3139" t="s">
        <v>229</v>
      </c>
      <c r="J3139">
        <v>1</v>
      </c>
      <c r="K3139">
        <v>18</v>
      </c>
      <c r="L3139">
        <v>9999</v>
      </c>
      <c r="M3139" t="s">
        <v>268</v>
      </c>
      <c r="N3139">
        <v>6.8206364153884603E-3</v>
      </c>
      <c r="O3139">
        <v>2.41545893719807E-2</v>
      </c>
    </row>
    <row r="3140" spans="1:15">
      <c r="A3140">
        <v>2022</v>
      </c>
      <c r="B3140" t="s">
        <v>235</v>
      </c>
      <c r="C3140">
        <v>1.40909180148698</v>
      </c>
      <c r="D3140" t="s">
        <v>227</v>
      </c>
      <c r="E3140">
        <v>241839.60770560801</v>
      </c>
      <c r="F3140">
        <v>198</v>
      </c>
      <c r="I3140" t="s">
        <v>229</v>
      </c>
      <c r="J3140">
        <v>1</v>
      </c>
      <c r="K3140">
        <v>19</v>
      </c>
      <c r="L3140">
        <v>9999</v>
      </c>
      <c r="M3140" t="s">
        <v>268</v>
      </c>
      <c r="N3140">
        <v>0.99577040677199102</v>
      </c>
      <c r="O3140">
        <v>0.98507462686567204</v>
      </c>
    </row>
    <row r="3141" spans="1:15">
      <c r="A3141">
        <v>2022</v>
      </c>
      <c r="B3141" t="s">
        <v>235</v>
      </c>
      <c r="C3141">
        <v>1.40909180148698</v>
      </c>
      <c r="D3141" t="s">
        <v>229</v>
      </c>
      <c r="E3141">
        <v>820.091428465425</v>
      </c>
      <c r="F3141">
        <v>2</v>
      </c>
      <c r="I3141" t="s">
        <v>229</v>
      </c>
      <c r="J3141">
        <v>1</v>
      </c>
      <c r="K3141">
        <v>19</v>
      </c>
      <c r="L3141">
        <v>9999</v>
      </c>
      <c r="M3141" t="s">
        <v>268</v>
      </c>
      <c r="N3141">
        <v>3.3767122890280099E-3</v>
      </c>
      <c r="O3141">
        <v>9.9502487562189105E-3</v>
      </c>
    </row>
    <row r="3142" spans="1:15">
      <c r="A3142">
        <v>2022</v>
      </c>
      <c r="B3142" t="s">
        <v>235</v>
      </c>
      <c r="C3142">
        <v>1.40909180148698</v>
      </c>
      <c r="D3142" t="s">
        <v>233</v>
      </c>
      <c r="E3142">
        <v>207.13649481858701</v>
      </c>
      <c r="F3142">
        <v>1</v>
      </c>
      <c r="I3142" t="s">
        <v>229</v>
      </c>
      <c r="J3142">
        <v>1</v>
      </c>
      <c r="K3142">
        <v>19</v>
      </c>
      <c r="L3142">
        <v>9999</v>
      </c>
      <c r="M3142" t="s">
        <v>268</v>
      </c>
      <c r="N3142">
        <v>8.5288093898130003E-4</v>
      </c>
      <c r="O3142">
        <v>4.97512437810945E-3</v>
      </c>
    </row>
    <row r="3143" spans="1:15">
      <c r="A3143">
        <v>2022</v>
      </c>
      <c r="B3143" t="s">
        <v>235</v>
      </c>
      <c r="C3143">
        <v>1.40909180148698</v>
      </c>
      <c r="D3143" t="s">
        <v>227</v>
      </c>
      <c r="E3143">
        <v>13215.872006146399</v>
      </c>
      <c r="F3143">
        <v>13</v>
      </c>
      <c r="I3143" t="s">
        <v>229</v>
      </c>
      <c r="J3143">
        <v>1</v>
      </c>
      <c r="K3143">
        <v>20</v>
      </c>
      <c r="L3143">
        <v>9999</v>
      </c>
      <c r="M3143" t="s">
        <v>268</v>
      </c>
      <c r="N3143">
        <v>1</v>
      </c>
      <c r="O3143">
        <v>1</v>
      </c>
    </row>
    <row r="3144" spans="1:15">
      <c r="A3144">
        <v>2022</v>
      </c>
      <c r="B3144" t="s">
        <v>235</v>
      </c>
      <c r="C3144">
        <v>1.40909180148698</v>
      </c>
      <c r="D3144" t="s">
        <v>227</v>
      </c>
      <c r="E3144">
        <v>14674.282020685499</v>
      </c>
      <c r="F3144">
        <v>7</v>
      </c>
      <c r="I3144" t="s">
        <v>229</v>
      </c>
      <c r="J3144">
        <v>1</v>
      </c>
      <c r="K3144">
        <v>21</v>
      </c>
      <c r="L3144">
        <v>9999</v>
      </c>
      <c r="M3144" t="s">
        <v>268</v>
      </c>
      <c r="N3144">
        <v>0.95444963798002003</v>
      </c>
      <c r="O3144">
        <v>0.77777777777777801</v>
      </c>
    </row>
    <row r="3145" spans="1:15">
      <c r="A3145">
        <v>2022</v>
      </c>
      <c r="B3145" t="s">
        <v>235</v>
      </c>
      <c r="C3145">
        <v>1.40909180148698</v>
      </c>
      <c r="D3145" t="s">
        <v>229</v>
      </c>
      <c r="E3145">
        <v>700.318625339032</v>
      </c>
      <c r="F3145">
        <v>2</v>
      </c>
      <c r="I3145" t="s">
        <v>229</v>
      </c>
      <c r="J3145">
        <v>1</v>
      </c>
      <c r="K3145">
        <v>21</v>
      </c>
      <c r="L3145">
        <v>9999</v>
      </c>
      <c r="M3145" t="s">
        <v>268</v>
      </c>
      <c r="N3145">
        <v>4.55503620199798E-2</v>
      </c>
      <c r="O3145">
        <v>0.22222222222222199</v>
      </c>
    </row>
    <row r="3146" spans="1:15">
      <c r="A3146">
        <v>2022</v>
      </c>
      <c r="B3146" t="s">
        <v>227</v>
      </c>
      <c r="D3146" t="s">
        <v>227</v>
      </c>
      <c r="F3146">
        <v>305</v>
      </c>
      <c r="I3146" t="s">
        <v>229</v>
      </c>
      <c r="J3146">
        <v>2</v>
      </c>
      <c r="K3146">
        <v>-9</v>
      </c>
      <c r="L3146">
        <v>9999</v>
      </c>
      <c r="M3146" t="s">
        <v>268</v>
      </c>
      <c r="O3146">
        <v>1</v>
      </c>
    </row>
    <row r="3147" spans="1:15">
      <c r="A3147">
        <v>2022</v>
      </c>
      <c r="B3147" t="s">
        <v>227</v>
      </c>
      <c r="D3147" t="s">
        <v>227</v>
      </c>
      <c r="F3147">
        <v>3018</v>
      </c>
      <c r="I3147" t="s">
        <v>229</v>
      </c>
      <c r="J3147">
        <v>3</v>
      </c>
      <c r="K3147">
        <v>-9</v>
      </c>
      <c r="L3147">
        <v>9999</v>
      </c>
      <c r="M3147" t="s">
        <v>268</v>
      </c>
      <c r="O3147">
        <v>1</v>
      </c>
    </row>
    <row r="3148" spans="1:15">
      <c r="A3148">
        <v>2022</v>
      </c>
      <c r="B3148" t="s">
        <v>227</v>
      </c>
      <c r="D3148" t="s">
        <v>227</v>
      </c>
      <c r="F3148">
        <v>3</v>
      </c>
      <c r="I3148" t="s">
        <v>229</v>
      </c>
      <c r="J3148">
        <v>3</v>
      </c>
      <c r="K3148">
        <v>3</v>
      </c>
      <c r="L3148">
        <v>9999</v>
      </c>
      <c r="M3148" t="s">
        <v>268</v>
      </c>
      <c r="O3148">
        <v>1</v>
      </c>
    </row>
    <row r="3149" spans="1:15">
      <c r="A3149">
        <v>2022</v>
      </c>
      <c r="B3149" t="s">
        <v>227</v>
      </c>
      <c r="D3149" t="s">
        <v>227</v>
      </c>
      <c r="F3149">
        <v>1</v>
      </c>
      <c r="I3149" t="s">
        <v>229</v>
      </c>
      <c r="J3149">
        <v>3</v>
      </c>
      <c r="K3149">
        <v>6</v>
      </c>
      <c r="L3149">
        <v>9999</v>
      </c>
      <c r="M3149" t="s">
        <v>268</v>
      </c>
      <c r="O3149">
        <v>1</v>
      </c>
    </row>
    <row r="3150" spans="1:15">
      <c r="A3150">
        <v>2022</v>
      </c>
      <c r="B3150" t="s">
        <v>227</v>
      </c>
      <c r="D3150" t="s">
        <v>227</v>
      </c>
      <c r="F3150">
        <v>2</v>
      </c>
      <c r="I3150" t="s">
        <v>229</v>
      </c>
      <c r="J3150">
        <v>3</v>
      </c>
      <c r="K3150">
        <v>7</v>
      </c>
      <c r="L3150">
        <v>9999</v>
      </c>
      <c r="M3150" t="s">
        <v>268</v>
      </c>
      <c r="O3150">
        <v>1</v>
      </c>
    </row>
    <row r="3151" spans="1:15">
      <c r="A3151">
        <v>2022</v>
      </c>
      <c r="B3151" t="s">
        <v>227</v>
      </c>
      <c r="D3151" t="s">
        <v>227</v>
      </c>
      <c r="F3151">
        <v>1</v>
      </c>
      <c r="I3151" t="s">
        <v>229</v>
      </c>
      <c r="J3151">
        <v>3</v>
      </c>
      <c r="K3151">
        <v>10</v>
      </c>
      <c r="L3151">
        <v>9999</v>
      </c>
      <c r="M3151" t="s">
        <v>268</v>
      </c>
      <c r="O3151">
        <v>1</v>
      </c>
    </row>
    <row r="3152" spans="1:15">
      <c r="A3152">
        <v>2022</v>
      </c>
      <c r="B3152" t="s">
        <v>227</v>
      </c>
      <c r="D3152" t="s">
        <v>227</v>
      </c>
      <c r="F3152">
        <v>1</v>
      </c>
      <c r="I3152" t="s">
        <v>229</v>
      </c>
      <c r="J3152">
        <v>3</v>
      </c>
      <c r="K3152">
        <v>13</v>
      </c>
      <c r="L3152">
        <v>9999</v>
      </c>
      <c r="M3152" t="s">
        <v>268</v>
      </c>
      <c r="O3152">
        <v>1</v>
      </c>
    </row>
    <row r="3153" spans="1:15">
      <c r="A3153">
        <v>2022</v>
      </c>
      <c r="B3153" t="s">
        <v>227</v>
      </c>
      <c r="D3153" t="s">
        <v>227</v>
      </c>
      <c r="F3153">
        <v>1</v>
      </c>
      <c r="I3153" t="s">
        <v>229</v>
      </c>
      <c r="J3153">
        <v>3</v>
      </c>
      <c r="K3153">
        <v>17</v>
      </c>
      <c r="L3153">
        <v>9999</v>
      </c>
      <c r="M3153" t="s">
        <v>268</v>
      </c>
      <c r="O3153">
        <v>1</v>
      </c>
    </row>
    <row r="3154" spans="1:15">
      <c r="A3154">
        <v>2022</v>
      </c>
      <c r="B3154" t="s">
        <v>227</v>
      </c>
      <c r="D3154" t="s">
        <v>227</v>
      </c>
      <c r="F3154">
        <v>3958</v>
      </c>
      <c r="I3154" t="s">
        <v>229</v>
      </c>
      <c r="J3154">
        <v>4</v>
      </c>
      <c r="K3154">
        <v>-9</v>
      </c>
      <c r="L3154">
        <v>9999</v>
      </c>
      <c r="M3154" t="s">
        <v>268</v>
      </c>
      <c r="O3154">
        <v>1</v>
      </c>
    </row>
    <row r="3155" spans="1:15">
      <c r="A3155">
        <v>2022</v>
      </c>
      <c r="B3155" t="s">
        <v>226</v>
      </c>
      <c r="C3155">
        <v>1.4123362484363899</v>
      </c>
      <c r="D3155" t="s">
        <v>233</v>
      </c>
      <c r="E3155">
        <v>2766.7667106868898</v>
      </c>
      <c r="F3155">
        <v>1</v>
      </c>
      <c r="I3155" t="s">
        <v>233</v>
      </c>
      <c r="J3155">
        <v>1</v>
      </c>
      <c r="K3155">
        <v>-8</v>
      </c>
      <c r="L3155">
        <v>9999</v>
      </c>
      <c r="M3155" t="s">
        <v>268</v>
      </c>
      <c r="N3155">
        <v>1</v>
      </c>
      <c r="O3155">
        <v>1</v>
      </c>
    </row>
    <row r="3156" spans="1:15">
      <c r="A3156">
        <v>2022</v>
      </c>
      <c r="B3156" t="s">
        <v>226</v>
      </c>
      <c r="C3156">
        <v>1.4123362484363899</v>
      </c>
      <c r="D3156" t="s">
        <v>229</v>
      </c>
      <c r="E3156">
        <v>1254.15458861152</v>
      </c>
      <c r="F3156">
        <v>1</v>
      </c>
      <c r="I3156" t="s">
        <v>233</v>
      </c>
      <c r="J3156">
        <v>1</v>
      </c>
      <c r="K3156">
        <v>1</v>
      </c>
      <c r="L3156">
        <v>9999</v>
      </c>
      <c r="M3156" t="s">
        <v>268</v>
      </c>
      <c r="N3156">
        <v>0.33970925784238698</v>
      </c>
      <c r="O3156">
        <v>0.33333333333333298</v>
      </c>
    </row>
    <row r="3157" spans="1:15">
      <c r="A3157">
        <v>2022</v>
      </c>
      <c r="B3157" t="s">
        <v>226</v>
      </c>
      <c r="C3157">
        <v>1.4123362484363899</v>
      </c>
      <c r="D3157" t="s">
        <v>233</v>
      </c>
      <c r="E3157">
        <v>2437.6923648012098</v>
      </c>
      <c r="F3157">
        <v>2</v>
      </c>
      <c r="I3157" t="s">
        <v>233</v>
      </c>
      <c r="J3157">
        <v>1</v>
      </c>
      <c r="K3157">
        <v>1</v>
      </c>
      <c r="L3157">
        <v>9999</v>
      </c>
      <c r="M3157" t="s">
        <v>268</v>
      </c>
      <c r="N3157">
        <v>0.66029074215761296</v>
      </c>
      <c r="O3157">
        <v>0.66666666666666696</v>
      </c>
    </row>
    <row r="3158" spans="1:15">
      <c r="A3158">
        <v>2022</v>
      </c>
      <c r="B3158" t="s">
        <v>226</v>
      </c>
      <c r="C3158">
        <v>1.4123362484363899</v>
      </c>
      <c r="D3158" t="s">
        <v>229</v>
      </c>
      <c r="E3158">
        <v>5529.2964126284796</v>
      </c>
      <c r="F3158">
        <v>2</v>
      </c>
      <c r="I3158" t="s">
        <v>233</v>
      </c>
      <c r="J3158">
        <v>1</v>
      </c>
      <c r="K3158">
        <v>2</v>
      </c>
      <c r="L3158">
        <v>9999</v>
      </c>
      <c r="M3158" t="s">
        <v>268</v>
      </c>
      <c r="N3158">
        <v>0.68587946741415595</v>
      </c>
      <c r="O3158">
        <v>0.5</v>
      </c>
    </row>
    <row r="3159" spans="1:15">
      <c r="A3159">
        <v>2022</v>
      </c>
      <c r="B3159" t="s">
        <v>226</v>
      </c>
      <c r="C3159">
        <v>1.4123362484363899</v>
      </c>
      <c r="D3159" t="s">
        <v>233</v>
      </c>
      <c r="E3159">
        <v>2532.3188934464501</v>
      </c>
      <c r="F3159">
        <v>2</v>
      </c>
      <c r="I3159" t="s">
        <v>233</v>
      </c>
      <c r="J3159">
        <v>1</v>
      </c>
      <c r="K3159">
        <v>2</v>
      </c>
      <c r="L3159">
        <v>9999</v>
      </c>
      <c r="M3159" t="s">
        <v>268</v>
      </c>
      <c r="N3159">
        <v>0.31412053258584399</v>
      </c>
      <c r="O3159">
        <v>0.5</v>
      </c>
    </row>
    <row r="3160" spans="1:15">
      <c r="A3160">
        <v>2022</v>
      </c>
      <c r="B3160" t="s">
        <v>226</v>
      </c>
      <c r="C3160">
        <v>1.4123362484363899</v>
      </c>
      <c r="D3160" t="s">
        <v>229</v>
      </c>
      <c r="E3160">
        <v>108466.011543666</v>
      </c>
      <c r="F3160">
        <v>65</v>
      </c>
      <c r="I3160" t="s">
        <v>233</v>
      </c>
      <c r="J3160">
        <v>1</v>
      </c>
      <c r="K3160">
        <v>3</v>
      </c>
      <c r="L3160">
        <v>9999</v>
      </c>
      <c r="M3160" t="s">
        <v>268</v>
      </c>
      <c r="N3160">
        <v>0.74443604358109405</v>
      </c>
      <c r="O3160">
        <v>0.74712643678160895</v>
      </c>
    </row>
    <row r="3161" spans="1:15">
      <c r="A3161">
        <v>2022</v>
      </c>
      <c r="B3161" t="s">
        <v>226</v>
      </c>
      <c r="C3161">
        <v>1.4123362484363899</v>
      </c>
      <c r="D3161" t="s">
        <v>233</v>
      </c>
      <c r="E3161">
        <v>37236.245190025496</v>
      </c>
      <c r="F3161">
        <v>22</v>
      </c>
      <c r="I3161" t="s">
        <v>233</v>
      </c>
      <c r="J3161">
        <v>1</v>
      </c>
      <c r="K3161">
        <v>3</v>
      </c>
      <c r="L3161">
        <v>9999</v>
      </c>
      <c r="M3161" t="s">
        <v>268</v>
      </c>
      <c r="N3161">
        <v>0.255563956418906</v>
      </c>
      <c r="O3161">
        <v>0.252873563218391</v>
      </c>
    </row>
    <row r="3162" spans="1:15">
      <c r="A3162">
        <v>2022</v>
      </c>
      <c r="B3162" t="s">
        <v>226</v>
      </c>
      <c r="C3162">
        <v>1.4123362484363899</v>
      </c>
      <c r="D3162" t="s">
        <v>229</v>
      </c>
      <c r="E3162">
        <v>10096.791840071801</v>
      </c>
      <c r="F3162">
        <v>6</v>
      </c>
      <c r="I3162" t="s">
        <v>233</v>
      </c>
      <c r="J3162">
        <v>1</v>
      </c>
      <c r="K3162">
        <v>4</v>
      </c>
      <c r="L3162">
        <v>9999</v>
      </c>
      <c r="M3162" t="s">
        <v>268</v>
      </c>
      <c r="N3162">
        <v>1</v>
      </c>
      <c r="O3162">
        <v>1</v>
      </c>
    </row>
    <row r="3163" spans="1:15">
      <c r="A3163">
        <v>2022</v>
      </c>
      <c r="B3163" t="s">
        <v>226</v>
      </c>
      <c r="C3163">
        <v>1.4123362484363899</v>
      </c>
      <c r="D3163" t="s">
        <v>229</v>
      </c>
      <c r="E3163">
        <v>18094.852014967099</v>
      </c>
      <c r="F3163">
        <v>8</v>
      </c>
      <c r="I3163" t="s">
        <v>233</v>
      </c>
      <c r="J3163">
        <v>1</v>
      </c>
      <c r="K3163">
        <v>5</v>
      </c>
      <c r="L3163">
        <v>9999</v>
      </c>
      <c r="M3163" t="s">
        <v>268</v>
      </c>
      <c r="N3163">
        <v>1</v>
      </c>
      <c r="O3163">
        <v>1</v>
      </c>
    </row>
    <row r="3164" spans="1:15">
      <c r="A3164">
        <v>2022</v>
      </c>
      <c r="B3164" t="s">
        <v>226</v>
      </c>
      <c r="C3164">
        <v>1.4123362484363899</v>
      </c>
      <c r="D3164" t="s">
        <v>229</v>
      </c>
      <c r="E3164">
        <v>335589.45299971697</v>
      </c>
      <c r="F3164">
        <v>165</v>
      </c>
      <c r="I3164" t="s">
        <v>233</v>
      </c>
      <c r="J3164">
        <v>1</v>
      </c>
      <c r="K3164">
        <v>6</v>
      </c>
      <c r="L3164">
        <v>9999</v>
      </c>
      <c r="M3164" t="s">
        <v>268</v>
      </c>
      <c r="N3164">
        <v>0.87932840156760605</v>
      </c>
      <c r="O3164">
        <v>0.85051546391752597</v>
      </c>
    </row>
    <row r="3165" spans="1:15">
      <c r="A3165">
        <v>2022</v>
      </c>
      <c r="B3165" t="s">
        <v>226</v>
      </c>
      <c r="C3165">
        <v>1.4123362484363899</v>
      </c>
      <c r="D3165" t="s">
        <v>231</v>
      </c>
      <c r="E3165">
        <v>2470.17609851525</v>
      </c>
      <c r="F3165">
        <v>1</v>
      </c>
      <c r="I3165" t="s">
        <v>233</v>
      </c>
      <c r="J3165">
        <v>1</v>
      </c>
      <c r="K3165">
        <v>6</v>
      </c>
      <c r="L3165">
        <v>9999</v>
      </c>
      <c r="M3165" t="s">
        <v>268</v>
      </c>
      <c r="N3165">
        <v>6.4724799330917997E-3</v>
      </c>
      <c r="O3165">
        <v>5.1546391752577301E-3</v>
      </c>
    </row>
    <row r="3166" spans="1:15">
      <c r="A3166">
        <v>2022</v>
      </c>
      <c r="B3166" t="s">
        <v>226</v>
      </c>
      <c r="C3166">
        <v>1.4123362484363899</v>
      </c>
      <c r="D3166" t="s">
        <v>233</v>
      </c>
      <c r="E3166">
        <v>43583.284290498603</v>
      </c>
      <c r="F3166">
        <v>28</v>
      </c>
      <c r="I3166" t="s">
        <v>233</v>
      </c>
      <c r="J3166">
        <v>1</v>
      </c>
      <c r="K3166">
        <v>6</v>
      </c>
      <c r="L3166">
        <v>9999</v>
      </c>
      <c r="M3166" t="s">
        <v>268</v>
      </c>
      <c r="N3166">
        <v>0.114199118499302</v>
      </c>
      <c r="O3166">
        <v>0.14432989690721601</v>
      </c>
    </row>
    <row r="3167" spans="1:15">
      <c r="A3167">
        <v>2022</v>
      </c>
      <c r="B3167" t="s">
        <v>226</v>
      </c>
      <c r="C3167">
        <v>1.4123362484363899</v>
      </c>
      <c r="D3167" t="s">
        <v>229</v>
      </c>
      <c r="E3167">
        <v>312521.76505400502</v>
      </c>
      <c r="F3167">
        <v>152</v>
      </c>
      <c r="I3167" t="s">
        <v>233</v>
      </c>
      <c r="J3167">
        <v>1</v>
      </c>
      <c r="K3167">
        <v>7</v>
      </c>
      <c r="L3167">
        <v>9999</v>
      </c>
      <c r="M3167" t="s">
        <v>268</v>
      </c>
      <c r="N3167">
        <v>0.74973064178406601</v>
      </c>
      <c r="O3167">
        <v>0.74876847290640403</v>
      </c>
    </row>
    <row r="3168" spans="1:15">
      <c r="A3168">
        <v>2022</v>
      </c>
      <c r="B3168" t="s">
        <v>226</v>
      </c>
      <c r="C3168">
        <v>1.4123362484363899</v>
      </c>
      <c r="D3168" t="s">
        <v>233</v>
      </c>
      <c r="E3168">
        <v>104323.629327003</v>
      </c>
      <c r="F3168">
        <v>51</v>
      </c>
      <c r="I3168" t="s">
        <v>233</v>
      </c>
      <c r="J3168">
        <v>1</v>
      </c>
      <c r="K3168">
        <v>7</v>
      </c>
      <c r="L3168">
        <v>9999</v>
      </c>
      <c r="M3168" t="s">
        <v>268</v>
      </c>
      <c r="N3168">
        <v>0.25026935821593399</v>
      </c>
      <c r="O3168">
        <v>0.25123152709359597</v>
      </c>
    </row>
    <row r="3169" spans="1:15">
      <c r="A3169">
        <v>2022</v>
      </c>
      <c r="B3169" t="s">
        <v>226</v>
      </c>
      <c r="C3169">
        <v>1.4123362484363899</v>
      </c>
      <c r="D3169" t="s">
        <v>229</v>
      </c>
      <c r="E3169">
        <v>129564.90275905799</v>
      </c>
      <c r="F3169">
        <v>66</v>
      </c>
      <c r="I3169" t="s">
        <v>233</v>
      </c>
      <c r="J3169">
        <v>1</v>
      </c>
      <c r="K3169">
        <v>8</v>
      </c>
      <c r="L3169">
        <v>9999</v>
      </c>
      <c r="M3169" t="s">
        <v>268</v>
      </c>
      <c r="N3169">
        <v>0.53886503409831799</v>
      </c>
      <c r="O3169">
        <v>0.507692307692308</v>
      </c>
    </row>
    <row r="3170" spans="1:15">
      <c r="A3170">
        <v>2022</v>
      </c>
      <c r="B3170" t="s">
        <v>226</v>
      </c>
      <c r="C3170">
        <v>1.4123362484363899</v>
      </c>
      <c r="D3170" t="s">
        <v>233</v>
      </c>
      <c r="E3170">
        <v>110875.45718349901</v>
      </c>
      <c r="F3170">
        <v>64</v>
      </c>
      <c r="I3170" t="s">
        <v>233</v>
      </c>
      <c r="J3170">
        <v>1</v>
      </c>
      <c r="K3170">
        <v>8</v>
      </c>
      <c r="L3170">
        <v>9999</v>
      </c>
      <c r="M3170" t="s">
        <v>268</v>
      </c>
      <c r="N3170">
        <v>0.46113496590168201</v>
      </c>
      <c r="O3170">
        <v>0.492307692307692</v>
      </c>
    </row>
    <row r="3171" spans="1:15">
      <c r="A3171">
        <v>2022</v>
      </c>
      <c r="B3171" t="s">
        <v>226</v>
      </c>
      <c r="C3171">
        <v>1.4123362484363899</v>
      </c>
      <c r="D3171" t="s">
        <v>229</v>
      </c>
      <c r="E3171">
        <v>93656.2536425625</v>
      </c>
      <c r="F3171">
        <v>38</v>
      </c>
      <c r="I3171" t="s">
        <v>233</v>
      </c>
      <c r="J3171">
        <v>1</v>
      </c>
      <c r="K3171">
        <v>9</v>
      </c>
      <c r="L3171">
        <v>9999</v>
      </c>
      <c r="M3171" t="s">
        <v>268</v>
      </c>
      <c r="N3171">
        <v>0.46070530367241502</v>
      </c>
      <c r="O3171">
        <v>0.44186046511627902</v>
      </c>
    </row>
    <row r="3172" spans="1:15">
      <c r="A3172">
        <v>2022</v>
      </c>
      <c r="B3172" t="s">
        <v>226</v>
      </c>
      <c r="C3172">
        <v>1.4123362484363899</v>
      </c>
      <c r="D3172" t="s">
        <v>233</v>
      </c>
      <c r="E3172">
        <v>109632.601284875</v>
      </c>
      <c r="F3172">
        <v>48</v>
      </c>
      <c r="I3172" t="s">
        <v>233</v>
      </c>
      <c r="J3172">
        <v>1</v>
      </c>
      <c r="K3172">
        <v>9</v>
      </c>
      <c r="L3172">
        <v>9999</v>
      </c>
      <c r="M3172" t="s">
        <v>268</v>
      </c>
      <c r="N3172">
        <v>0.53929469632758598</v>
      </c>
      <c r="O3172">
        <v>0.55813953488372103</v>
      </c>
    </row>
    <row r="3173" spans="1:15">
      <c r="A3173">
        <v>2022</v>
      </c>
      <c r="B3173" t="s">
        <v>226</v>
      </c>
      <c r="C3173">
        <v>1.4123362484363899</v>
      </c>
      <c r="D3173" t="s">
        <v>229</v>
      </c>
      <c r="E3173">
        <v>351087.01865380898</v>
      </c>
      <c r="F3173">
        <v>177</v>
      </c>
      <c r="I3173" t="s">
        <v>233</v>
      </c>
      <c r="J3173">
        <v>1</v>
      </c>
      <c r="K3173">
        <v>10</v>
      </c>
      <c r="L3173">
        <v>9999</v>
      </c>
      <c r="M3173" t="s">
        <v>268</v>
      </c>
      <c r="N3173">
        <v>0.73959935616124495</v>
      </c>
      <c r="O3173">
        <v>0.746835443037975</v>
      </c>
    </row>
    <row r="3174" spans="1:15">
      <c r="A3174">
        <v>2022</v>
      </c>
      <c r="B3174" t="s">
        <v>226</v>
      </c>
      <c r="C3174">
        <v>1.4123362484363899</v>
      </c>
      <c r="D3174" t="s">
        <v>233</v>
      </c>
      <c r="E3174">
        <v>123611.905471898</v>
      </c>
      <c r="F3174">
        <v>60</v>
      </c>
      <c r="I3174" t="s">
        <v>233</v>
      </c>
      <c r="J3174">
        <v>1</v>
      </c>
      <c r="K3174">
        <v>10</v>
      </c>
      <c r="L3174">
        <v>9999</v>
      </c>
      <c r="M3174" t="s">
        <v>268</v>
      </c>
      <c r="N3174">
        <v>0.260400643838755</v>
      </c>
      <c r="O3174">
        <v>0.253164556962025</v>
      </c>
    </row>
    <row r="3175" spans="1:15">
      <c r="A3175">
        <v>2022</v>
      </c>
      <c r="B3175" t="s">
        <v>226</v>
      </c>
      <c r="C3175">
        <v>1.4123362484363899</v>
      </c>
      <c r="D3175" t="s">
        <v>229</v>
      </c>
      <c r="E3175">
        <v>353459.74355118198</v>
      </c>
      <c r="F3175">
        <v>180</v>
      </c>
      <c r="I3175" t="s">
        <v>233</v>
      </c>
      <c r="J3175">
        <v>1</v>
      </c>
      <c r="K3175">
        <v>11</v>
      </c>
      <c r="L3175">
        <v>9999</v>
      </c>
      <c r="M3175" t="s">
        <v>268</v>
      </c>
      <c r="N3175">
        <v>0.82758552272614505</v>
      </c>
      <c r="O3175">
        <v>0.80357142857142905</v>
      </c>
    </row>
    <row r="3176" spans="1:15">
      <c r="A3176">
        <v>2022</v>
      </c>
      <c r="B3176" t="s">
        <v>226</v>
      </c>
      <c r="C3176">
        <v>1.4123362484363899</v>
      </c>
      <c r="D3176" t="s">
        <v>233</v>
      </c>
      <c r="E3176">
        <v>73637.7996572251</v>
      </c>
      <c r="F3176">
        <v>44</v>
      </c>
      <c r="I3176" t="s">
        <v>233</v>
      </c>
      <c r="J3176">
        <v>1</v>
      </c>
      <c r="K3176">
        <v>11</v>
      </c>
      <c r="L3176">
        <v>9999</v>
      </c>
      <c r="M3176" t="s">
        <v>268</v>
      </c>
      <c r="N3176">
        <v>0.172414477273855</v>
      </c>
      <c r="O3176">
        <v>0.19642857142857101</v>
      </c>
    </row>
    <row r="3177" spans="1:15">
      <c r="A3177">
        <v>2022</v>
      </c>
      <c r="B3177" t="s">
        <v>226</v>
      </c>
      <c r="C3177">
        <v>1.4123362484363899</v>
      </c>
      <c r="D3177" t="s">
        <v>229</v>
      </c>
      <c r="E3177">
        <v>73601.078914765705</v>
      </c>
      <c r="F3177">
        <v>39</v>
      </c>
      <c r="I3177" t="s">
        <v>233</v>
      </c>
      <c r="J3177">
        <v>1</v>
      </c>
      <c r="K3177">
        <v>12</v>
      </c>
      <c r="L3177">
        <v>9999</v>
      </c>
      <c r="M3177" t="s">
        <v>268</v>
      </c>
      <c r="N3177">
        <v>0.88045075943165096</v>
      </c>
      <c r="O3177">
        <v>0.84782608695652195</v>
      </c>
    </row>
    <row r="3178" spans="1:15">
      <c r="A3178">
        <v>2022</v>
      </c>
      <c r="B3178" t="s">
        <v>226</v>
      </c>
      <c r="C3178">
        <v>1.4123362484363899</v>
      </c>
      <c r="D3178" t="s">
        <v>233</v>
      </c>
      <c r="E3178">
        <v>9993.6912939359099</v>
      </c>
      <c r="F3178">
        <v>7</v>
      </c>
      <c r="I3178" t="s">
        <v>233</v>
      </c>
      <c r="J3178">
        <v>1</v>
      </c>
      <c r="K3178">
        <v>12</v>
      </c>
      <c r="L3178">
        <v>9999</v>
      </c>
      <c r="M3178" t="s">
        <v>268</v>
      </c>
      <c r="N3178">
        <v>0.11954924056834899</v>
      </c>
      <c r="O3178">
        <v>0.15217391304347799</v>
      </c>
    </row>
    <row r="3179" spans="1:15">
      <c r="A3179">
        <v>2022</v>
      </c>
      <c r="B3179" t="s">
        <v>226</v>
      </c>
      <c r="C3179">
        <v>1.4123362484363899</v>
      </c>
      <c r="D3179" t="s">
        <v>229</v>
      </c>
      <c r="E3179">
        <v>557617.18527140794</v>
      </c>
      <c r="F3179">
        <v>286</v>
      </c>
      <c r="I3179" t="s">
        <v>233</v>
      </c>
      <c r="J3179">
        <v>1</v>
      </c>
      <c r="K3179">
        <v>13</v>
      </c>
      <c r="L3179">
        <v>9999</v>
      </c>
      <c r="M3179" t="s">
        <v>268</v>
      </c>
      <c r="N3179">
        <v>0.79509553575743896</v>
      </c>
      <c r="O3179">
        <v>0.80112044817927197</v>
      </c>
    </row>
    <row r="3180" spans="1:15">
      <c r="A3180">
        <v>2022</v>
      </c>
      <c r="B3180" t="s">
        <v>226</v>
      </c>
      <c r="C3180">
        <v>1.4123362484363899</v>
      </c>
      <c r="D3180" t="s">
        <v>231</v>
      </c>
      <c r="E3180">
        <v>2261.1503337466602</v>
      </c>
      <c r="F3180">
        <v>1</v>
      </c>
      <c r="I3180" t="s">
        <v>233</v>
      </c>
      <c r="J3180">
        <v>1</v>
      </c>
      <c r="K3180">
        <v>13</v>
      </c>
      <c r="L3180">
        <v>9999</v>
      </c>
      <c r="M3180" t="s">
        <v>268</v>
      </c>
      <c r="N3180">
        <v>3.22413043128031E-3</v>
      </c>
      <c r="O3180">
        <v>2.80112044817927E-3</v>
      </c>
    </row>
    <row r="3181" spans="1:15">
      <c r="A3181">
        <v>2022</v>
      </c>
      <c r="B3181" t="s">
        <v>226</v>
      </c>
      <c r="C3181">
        <v>1.4123362484363899</v>
      </c>
      <c r="D3181" t="s">
        <v>233</v>
      </c>
      <c r="E3181">
        <v>141442.650608408</v>
      </c>
      <c r="F3181">
        <v>70</v>
      </c>
      <c r="I3181" t="s">
        <v>233</v>
      </c>
      <c r="J3181">
        <v>1</v>
      </c>
      <c r="K3181">
        <v>13</v>
      </c>
      <c r="L3181">
        <v>9999</v>
      </c>
      <c r="M3181" t="s">
        <v>268</v>
      </c>
      <c r="N3181">
        <v>0.201680333811281</v>
      </c>
      <c r="O3181">
        <v>0.19607843137254899</v>
      </c>
    </row>
    <row r="3182" spans="1:15">
      <c r="A3182">
        <v>2022</v>
      </c>
      <c r="B3182" t="s">
        <v>226</v>
      </c>
      <c r="C3182">
        <v>1.4123362484363899</v>
      </c>
      <c r="D3182" t="s">
        <v>229</v>
      </c>
      <c r="E3182">
        <v>199910.54662117799</v>
      </c>
      <c r="F3182">
        <v>102</v>
      </c>
      <c r="I3182" t="s">
        <v>233</v>
      </c>
      <c r="J3182">
        <v>1</v>
      </c>
      <c r="K3182">
        <v>14</v>
      </c>
      <c r="L3182">
        <v>9999</v>
      </c>
      <c r="M3182" t="s">
        <v>268</v>
      </c>
      <c r="N3182">
        <v>0.70725613838728096</v>
      </c>
      <c r="O3182">
        <v>0.71830985915492995</v>
      </c>
    </row>
    <row r="3183" spans="1:15">
      <c r="A3183">
        <v>2022</v>
      </c>
      <c r="B3183" t="s">
        <v>226</v>
      </c>
      <c r="C3183">
        <v>1.4123362484363899</v>
      </c>
      <c r="D3183" t="s">
        <v>233</v>
      </c>
      <c r="E3183">
        <v>82745.956123391399</v>
      </c>
      <c r="F3183">
        <v>40</v>
      </c>
      <c r="I3183" t="s">
        <v>233</v>
      </c>
      <c r="J3183">
        <v>1</v>
      </c>
      <c r="K3183">
        <v>14</v>
      </c>
      <c r="L3183">
        <v>9999</v>
      </c>
      <c r="M3183" t="s">
        <v>268</v>
      </c>
      <c r="N3183">
        <v>0.29274386161271898</v>
      </c>
      <c r="O3183">
        <v>0.28169014084506999</v>
      </c>
    </row>
    <row r="3184" spans="1:15">
      <c r="A3184">
        <v>2022</v>
      </c>
      <c r="B3184" t="s">
        <v>226</v>
      </c>
      <c r="C3184">
        <v>1.4123362484363899</v>
      </c>
      <c r="D3184" t="s">
        <v>229</v>
      </c>
      <c r="E3184">
        <v>317093.49749019399</v>
      </c>
      <c r="F3184">
        <v>173</v>
      </c>
      <c r="I3184" t="s">
        <v>233</v>
      </c>
      <c r="J3184">
        <v>1</v>
      </c>
      <c r="K3184">
        <v>15</v>
      </c>
      <c r="L3184">
        <v>9999</v>
      </c>
      <c r="M3184" t="s">
        <v>268</v>
      </c>
      <c r="N3184">
        <v>0.76713625290003395</v>
      </c>
      <c r="O3184">
        <v>0.755458515283843</v>
      </c>
    </row>
    <row r="3185" spans="1:15">
      <c r="A3185">
        <v>2022</v>
      </c>
      <c r="B3185" t="s">
        <v>226</v>
      </c>
      <c r="C3185">
        <v>1.4123362484363899</v>
      </c>
      <c r="D3185" t="s">
        <v>231</v>
      </c>
      <c r="E3185">
        <v>1665.14443690651</v>
      </c>
      <c r="F3185">
        <v>1</v>
      </c>
      <c r="I3185" t="s">
        <v>233</v>
      </c>
      <c r="J3185">
        <v>1</v>
      </c>
      <c r="K3185">
        <v>15</v>
      </c>
      <c r="L3185">
        <v>9999</v>
      </c>
      <c r="M3185" t="s">
        <v>268</v>
      </c>
      <c r="N3185">
        <v>4.02844168668359E-3</v>
      </c>
      <c r="O3185">
        <v>4.3668122270742399E-3</v>
      </c>
    </row>
    <row r="3186" spans="1:15">
      <c r="A3186">
        <v>2022</v>
      </c>
      <c r="B3186" t="s">
        <v>226</v>
      </c>
      <c r="C3186">
        <v>1.4123362484363899</v>
      </c>
      <c r="D3186" t="s">
        <v>233</v>
      </c>
      <c r="E3186">
        <v>94588.395566530497</v>
      </c>
      <c r="F3186">
        <v>55</v>
      </c>
      <c r="I3186" t="s">
        <v>233</v>
      </c>
      <c r="J3186">
        <v>1</v>
      </c>
      <c r="K3186">
        <v>15</v>
      </c>
      <c r="L3186">
        <v>9999</v>
      </c>
      <c r="M3186" t="s">
        <v>268</v>
      </c>
      <c r="N3186">
        <v>0.22883530541328301</v>
      </c>
      <c r="O3186">
        <v>0.240174672489083</v>
      </c>
    </row>
    <row r="3187" spans="1:15">
      <c r="A3187">
        <v>2022</v>
      </c>
      <c r="B3187" t="s">
        <v>226</v>
      </c>
      <c r="C3187">
        <v>1.4123362484363899</v>
      </c>
      <c r="D3187" t="s">
        <v>229</v>
      </c>
      <c r="E3187">
        <v>377936.943072833</v>
      </c>
      <c r="F3187">
        <v>216</v>
      </c>
      <c r="I3187" t="s">
        <v>233</v>
      </c>
      <c r="J3187">
        <v>1</v>
      </c>
      <c r="K3187">
        <v>16</v>
      </c>
      <c r="L3187">
        <v>9999</v>
      </c>
      <c r="M3187" t="s">
        <v>268</v>
      </c>
      <c r="N3187">
        <v>0.77384233219492005</v>
      </c>
      <c r="O3187">
        <v>0.77978339350180503</v>
      </c>
    </row>
    <row r="3188" spans="1:15">
      <c r="A3188">
        <v>2022</v>
      </c>
      <c r="B3188" t="s">
        <v>226</v>
      </c>
      <c r="C3188">
        <v>1.4123362484363899</v>
      </c>
      <c r="D3188" t="s">
        <v>231</v>
      </c>
      <c r="E3188">
        <v>2287.9847224669602</v>
      </c>
      <c r="F3188">
        <v>1</v>
      </c>
      <c r="I3188" t="s">
        <v>233</v>
      </c>
      <c r="J3188">
        <v>1</v>
      </c>
      <c r="K3188">
        <v>16</v>
      </c>
      <c r="L3188">
        <v>9999</v>
      </c>
      <c r="M3188" t="s">
        <v>268</v>
      </c>
      <c r="N3188">
        <v>4.6847482526178198E-3</v>
      </c>
      <c r="O3188">
        <v>3.6101083032491002E-3</v>
      </c>
    </row>
    <row r="3189" spans="1:15">
      <c r="A3189">
        <v>2022</v>
      </c>
      <c r="B3189" t="s">
        <v>226</v>
      </c>
      <c r="C3189">
        <v>1.4123362484363899</v>
      </c>
      <c r="D3189" t="s">
        <v>233</v>
      </c>
      <c r="E3189">
        <v>108165.18392275</v>
      </c>
      <c r="F3189">
        <v>60</v>
      </c>
      <c r="I3189" t="s">
        <v>233</v>
      </c>
      <c r="J3189">
        <v>1</v>
      </c>
      <c r="K3189">
        <v>16</v>
      </c>
      <c r="L3189">
        <v>9999</v>
      </c>
      <c r="M3189" t="s">
        <v>268</v>
      </c>
      <c r="N3189">
        <v>0.22147291955246201</v>
      </c>
      <c r="O3189">
        <v>0.21660649819494601</v>
      </c>
    </row>
    <row r="3190" spans="1:15">
      <c r="A3190">
        <v>2022</v>
      </c>
      <c r="B3190" t="s">
        <v>226</v>
      </c>
      <c r="C3190">
        <v>1.4123362484363899</v>
      </c>
      <c r="D3190" t="s">
        <v>229</v>
      </c>
      <c r="E3190">
        <v>310586.864393647</v>
      </c>
      <c r="F3190">
        <v>172</v>
      </c>
      <c r="I3190" t="s">
        <v>233</v>
      </c>
      <c r="J3190">
        <v>1</v>
      </c>
      <c r="K3190">
        <v>17</v>
      </c>
      <c r="L3190">
        <v>9999</v>
      </c>
      <c r="M3190" t="s">
        <v>268</v>
      </c>
      <c r="N3190">
        <v>0.59715475081667202</v>
      </c>
      <c r="O3190">
        <v>0.61648745519713299</v>
      </c>
    </row>
    <row r="3191" spans="1:15">
      <c r="A3191">
        <v>2022</v>
      </c>
      <c r="B3191" t="s">
        <v>226</v>
      </c>
      <c r="C3191">
        <v>1.4123362484363899</v>
      </c>
      <c r="D3191" t="s">
        <v>231</v>
      </c>
      <c r="E3191">
        <v>1769.6573192907999</v>
      </c>
      <c r="F3191">
        <v>1</v>
      </c>
      <c r="I3191" t="s">
        <v>233</v>
      </c>
      <c r="J3191">
        <v>1</v>
      </c>
      <c r="K3191">
        <v>17</v>
      </c>
      <c r="L3191">
        <v>9999</v>
      </c>
      <c r="M3191" t="s">
        <v>268</v>
      </c>
      <c r="N3191">
        <v>3.4024596551920799E-3</v>
      </c>
      <c r="O3191">
        <v>3.5842293906810001E-3</v>
      </c>
    </row>
    <row r="3192" spans="1:15">
      <c r="A3192">
        <v>2022</v>
      </c>
      <c r="B3192" t="s">
        <v>226</v>
      </c>
      <c r="C3192">
        <v>1.4123362484363899</v>
      </c>
      <c r="D3192" t="s">
        <v>233</v>
      </c>
      <c r="E3192">
        <v>207754.662144993</v>
      </c>
      <c r="F3192">
        <v>106</v>
      </c>
      <c r="I3192" t="s">
        <v>233</v>
      </c>
      <c r="J3192">
        <v>1</v>
      </c>
      <c r="K3192">
        <v>17</v>
      </c>
      <c r="L3192">
        <v>9999</v>
      </c>
      <c r="M3192" t="s">
        <v>268</v>
      </c>
      <c r="N3192">
        <v>0.399442789528136</v>
      </c>
      <c r="O3192">
        <v>0.37992831541218602</v>
      </c>
    </row>
    <row r="3193" spans="1:15">
      <c r="A3193">
        <v>2022</v>
      </c>
      <c r="B3193" t="s">
        <v>226</v>
      </c>
      <c r="C3193">
        <v>1.4123362484363899</v>
      </c>
      <c r="D3193" t="s">
        <v>229</v>
      </c>
      <c r="E3193">
        <v>94129.3862857887</v>
      </c>
      <c r="F3193">
        <v>50</v>
      </c>
      <c r="I3193" t="s">
        <v>233</v>
      </c>
      <c r="J3193">
        <v>1</v>
      </c>
      <c r="K3193">
        <v>18</v>
      </c>
      <c r="L3193">
        <v>9999</v>
      </c>
      <c r="M3193" t="s">
        <v>268</v>
      </c>
      <c r="N3193">
        <v>0.56398192495811295</v>
      </c>
      <c r="O3193">
        <v>0.581395348837209</v>
      </c>
    </row>
    <row r="3194" spans="1:15">
      <c r="A3194">
        <v>2022</v>
      </c>
      <c r="B3194" t="s">
        <v>226</v>
      </c>
      <c r="C3194">
        <v>1.4123362484363899</v>
      </c>
      <c r="D3194" t="s">
        <v>231</v>
      </c>
      <c r="E3194">
        <v>889.77183651492703</v>
      </c>
      <c r="F3194">
        <v>1</v>
      </c>
      <c r="I3194" t="s">
        <v>233</v>
      </c>
      <c r="J3194">
        <v>1</v>
      </c>
      <c r="K3194">
        <v>18</v>
      </c>
      <c r="L3194">
        <v>9999</v>
      </c>
      <c r="M3194" t="s">
        <v>268</v>
      </c>
      <c r="N3194">
        <v>5.33112190498756E-3</v>
      </c>
      <c r="O3194">
        <v>1.16279069767442E-2</v>
      </c>
    </row>
    <row r="3195" spans="1:15">
      <c r="A3195">
        <v>2022</v>
      </c>
      <c r="B3195" t="s">
        <v>226</v>
      </c>
      <c r="C3195">
        <v>1.4123362484363899</v>
      </c>
      <c r="D3195" t="s">
        <v>233</v>
      </c>
      <c r="E3195">
        <v>71882.265700418604</v>
      </c>
      <c r="F3195">
        <v>35</v>
      </c>
      <c r="I3195" t="s">
        <v>233</v>
      </c>
      <c r="J3195">
        <v>1</v>
      </c>
      <c r="K3195">
        <v>18</v>
      </c>
      <c r="L3195">
        <v>9999</v>
      </c>
      <c r="M3195" t="s">
        <v>268</v>
      </c>
      <c r="N3195">
        <v>0.43068695313689997</v>
      </c>
      <c r="O3195">
        <v>0.40697674418604701</v>
      </c>
    </row>
    <row r="3196" spans="1:15">
      <c r="A3196">
        <v>2022</v>
      </c>
      <c r="B3196" t="s">
        <v>226</v>
      </c>
      <c r="C3196">
        <v>1.4123362484363899</v>
      </c>
      <c r="D3196" t="s">
        <v>229</v>
      </c>
      <c r="E3196">
        <v>119833.906007331</v>
      </c>
      <c r="F3196">
        <v>52</v>
      </c>
      <c r="I3196" t="s">
        <v>233</v>
      </c>
      <c r="J3196">
        <v>1</v>
      </c>
      <c r="K3196">
        <v>19</v>
      </c>
      <c r="L3196">
        <v>9999</v>
      </c>
      <c r="M3196" t="s">
        <v>268</v>
      </c>
      <c r="N3196">
        <v>0.77883644508086902</v>
      </c>
      <c r="O3196">
        <v>0.8</v>
      </c>
    </row>
    <row r="3197" spans="1:15">
      <c r="A3197">
        <v>2022</v>
      </c>
      <c r="B3197" t="s">
        <v>226</v>
      </c>
      <c r="C3197">
        <v>1.4123362484363899</v>
      </c>
      <c r="D3197" t="s">
        <v>233</v>
      </c>
      <c r="E3197">
        <v>34028.829569826397</v>
      </c>
      <c r="F3197">
        <v>13</v>
      </c>
      <c r="I3197" t="s">
        <v>233</v>
      </c>
      <c r="J3197">
        <v>1</v>
      </c>
      <c r="K3197">
        <v>19</v>
      </c>
      <c r="L3197">
        <v>9999</v>
      </c>
      <c r="M3197" t="s">
        <v>268</v>
      </c>
      <c r="N3197">
        <v>0.22116355491913101</v>
      </c>
      <c r="O3197">
        <v>0.2</v>
      </c>
    </row>
    <row r="3198" spans="1:15">
      <c r="A3198">
        <v>2022</v>
      </c>
      <c r="B3198" t="s">
        <v>226</v>
      </c>
      <c r="C3198">
        <v>1.4123362484363899</v>
      </c>
      <c r="D3198" t="s">
        <v>229</v>
      </c>
      <c r="E3198">
        <v>18010.111840060901</v>
      </c>
      <c r="F3198">
        <v>8</v>
      </c>
      <c r="I3198" t="s">
        <v>233</v>
      </c>
      <c r="J3198">
        <v>1</v>
      </c>
      <c r="K3198">
        <v>20</v>
      </c>
      <c r="L3198">
        <v>9999</v>
      </c>
      <c r="M3198" t="s">
        <v>268</v>
      </c>
      <c r="N3198">
        <v>0.70978514972726303</v>
      </c>
      <c r="O3198">
        <v>0.72727272727272696</v>
      </c>
    </row>
    <row r="3199" spans="1:15">
      <c r="A3199">
        <v>2022</v>
      </c>
      <c r="B3199" t="s">
        <v>226</v>
      </c>
      <c r="C3199">
        <v>1.4123362484363899</v>
      </c>
      <c r="D3199" t="s">
        <v>233</v>
      </c>
      <c r="E3199">
        <v>7363.92119934735</v>
      </c>
      <c r="F3199">
        <v>3</v>
      </c>
      <c r="I3199" t="s">
        <v>233</v>
      </c>
      <c r="J3199">
        <v>1</v>
      </c>
      <c r="K3199">
        <v>20</v>
      </c>
      <c r="L3199">
        <v>9999</v>
      </c>
      <c r="M3199" t="s">
        <v>268</v>
      </c>
      <c r="N3199">
        <v>0.29021485027273702</v>
      </c>
      <c r="O3199">
        <v>0.27272727272727298</v>
      </c>
    </row>
    <row r="3200" spans="1:15">
      <c r="A3200">
        <v>2022</v>
      </c>
      <c r="B3200" t="s">
        <v>226</v>
      </c>
      <c r="C3200">
        <v>1.4123362484363899</v>
      </c>
      <c r="D3200" t="s">
        <v>229</v>
      </c>
      <c r="E3200">
        <v>15148.7186007287</v>
      </c>
      <c r="F3200">
        <v>7</v>
      </c>
      <c r="I3200" t="s">
        <v>233</v>
      </c>
      <c r="J3200">
        <v>1</v>
      </c>
      <c r="K3200">
        <v>21</v>
      </c>
      <c r="L3200">
        <v>9999</v>
      </c>
      <c r="M3200" t="s">
        <v>268</v>
      </c>
      <c r="N3200">
        <v>0.84985341890499999</v>
      </c>
      <c r="O3200">
        <v>0.77777777777777801</v>
      </c>
    </row>
    <row r="3201" spans="1:15">
      <c r="A3201">
        <v>2022</v>
      </c>
      <c r="B3201" t="s">
        <v>226</v>
      </c>
      <c r="C3201">
        <v>1.4123362484363899</v>
      </c>
      <c r="D3201" t="s">
        <v>233</v>
      </c>
      <c r="E3201">
        <v>2676.37719078696</v>
      </c>
      <c r="F3201">
        <v>2</v>
      </c>
      <c r="I3201" t="s">
        <v>233</v>
      </c>
      <c r="J3201">
        <v>1</v>
      </c>
      <c r="K3201">
        <v>21</v>
      </c>
      <c r="L3201">
        <v>9999</v>
      </c>
      <c r="M3201" t="s">
        <v>268</v>
      </c>
      <c r="N3201">
        <v>0.15014658109500001</v>
      </c>
      <c r="O3201">
        <v>0.22222222222222199</v>
      </c>
    </row>
    <row r="3202" spans="1:15">
      <c r="A3202">
        <v>2022</v>
      </c>
      <c r="B3202" t="s">
        <v>227</v>
      </c>
      <c r="C3202">
        <v>1.8637226038599899</v>
      </c>
      <c r="D3202" t="s">
        <v>227</v>
      </c>
      <c r="E3202">
        <v>33254.402420673898</v>
      </c>
      <c r="F3202">
        <v>15</v>
      </c>
      <c r="I3202" t="s">
        <v>233</v>
      </c>
      <c r="J3202">
        <v>1</v>
      </c>
      <c r="K3202">
        <v>-9</v>
      </c>
      <c r="L3202">
        <v>9999</v>
      </c>
      <c r="M3202" t="s">
        <v>268</v>
      </c>
      <c r="N3202">
        <v>1</v>
      </c>
      <c r="O3202">
        <v>1</v>
      </c>
    </row>
    <row r="3203" spans="1:15">
      <c r="A3203">
        <v>2022</v>
      </c>
      <c r="B3203" t="s">
        <v>227</v>
      </c>
      <c r="C3203">
        <v>1.8637226038599899</v>
      </c>
      <c r="D3203" t="s">
        <v>229</v>
      </c>
      <c r="E3203">
        <v>6131.6473666993797</v>
      </c>
      <c r="F3203">
        <v>4</v>
      </c>
      <c r="I3203" t="s">
        <v>233</v>
      </c>
      <c r="J3203">
        <v>1</v>
      </c>
      <c r="K3203">
        <v>6</v>
      </c>
      <c r="L3203">
        <v>9999</v>
      </c>
      <c r="M3203" t="s">
        <v>268</v>
      </c>
      <c r="N3203">
        <v>1</v>
      </c>
      <c r="O3203">
        <v>1</v>
      </c>
    </row>
    <row r="3204" spans="1:15">
      <c r="A3204">
        <v>2022</v>
      </c>
      <c r="B3204" t="s">
        <v>227</v>
      </c>
      <c r="C3204">
        <v>1.8637226038599899</v>
      </c>
      <c r="D3204" t="s">
        <v>229</v>
      </c>
      <c r="E3204">
        <v>1729.5345763820701</v>
      </c>
      <c r="F3204">
        <v>1</v>
      </c>
      <c r="I3204" t="s">
        <v>233</v>
      </c>
      <c r="J3204">
        <v>1</v>
      </c>
      <c r="K3204">
        <v>7</v>
      </c>
      <c r="L3204">
        <v>9999</v>
      </c>
      <c r="M3204" t="s">
        <v>268</v>
      </c>
      <c r="N3204">
        <v>1</v>
      </c>
      <c r="O3204">
        <v>1</v>
      </c>
    </row>
    <row r="3205" spans="1:15">
      <c r="A3205">
        <v>2022</v>
      </c>
      <c r="B3205" t="s">
        <v>227</v>
      </c>
      <c r="C3205">
        <v>1.8637226038599899</v>
      </c>
      <c r="D3205" t="s">
        <v>229</v>
      </c>
      <c r="E3205">
        <v>4228.7865881583202</v>
      </c>
      <c r="F3205">
        <v>1</v>
      </c>
      <c r="I3205" t="s">
        <v>233</v>
      </c>
      <c r="J3205">
        <v>1</v>
      </c>
      <c r="K3205">
        <v>10</v>
      </c>
      <c r="L3205">
        <v>9999</v>
      </c>
      <c r="M3205" t="s">
        <v>268</v>
      </c>
      <c r="N3205">
        <v>1</v>
      </c>
      <c r="O3205">
        <v>1</v>
      </c>
    </row>
    <row r="3206" spans="1:15">
      <c r="A3206">
        <v>2022</v>
      </c>
      <c r="B3206" t="s">
        <v>227</v>
      </c>
      <c r="C3206">
        <v>1.8637226038599899</v>
      </c>
      <c r="D3206" t="s">
        <v>229</v>
      </c>
      <c r="E3206">
        <v>3600.7120706575101</v>
      </c>
      <c r="F3206">
        <v>2</v>
      </c>
      <c r="I3206" t="s">
        <v>233</v>
      </c>
      <c r="J3206">
        <v>1</v>
      </c>
      <c r="K3206">
        <v>16</v>
      </c>
      <c r="L3206">
        <v>9999</v>
      </c>
      <c r="M3206" t="s">
        <v>268</v>
      </c>
      <c r="N3206">
        <v>0.87223476297968405</v>
      </c>
      <c r="O3206">
        <v>0.66666666666666696</v>
      </c>
    </row>
    <row r="3207" spans="1:15">
      <c r="A3207">
        <v>2022</v>
      </c>
      <c r="B3207" t="s">
        <v>227</v>
      </c>
      <c r="C3207">
        <v>1.8637226038599899</v>
      </c>
      <c r="D3207" t="s">
        <v>233</v>
      </c>
      <c r="E3207">
        <v>527.433496892378</v>
      </c>
      <c r="F3207">
        <v>1</v>
      </c>
      <c r="I3207" t="s">
        <v>233</v>
      </c>
      <c r="J3207">
        <v>1</v>
      </c>
      <c r="K3207">
        <v>16</v>
      </c>
      <c r="L3207">
        <v>9999</v>
      </c>
      <c r="M3207" t="s">
        <v>268</v>
      </c>
      <c r="N3207">
        <v>0.127765237020316</v>
      </c>
      <c r="O3207">
        <v>0.33333333333333298</v>
      </c>
    </row>
    <row r="3208" spans="1:15">
      <c r="A3208">
        <v>2022</v>
      </c>
      <c r="B3208" t="s">
        <v>227</v>
      </c>
      <c r="C3208">
        <v>1.8637226038599899</v>
      </c>
      <c r="D3208" t="s">
        <v>229</v>
      </c>
      <c r="E3208">
        <v>7501.4834805364699</v>
      </c>
      <c r="F3208">
        <v>2</v>
      </c>
      <c r="I3208" t="s">
        <v>233</v>
      </c>
      <c r="J3208">
        <v>1</v>
      </c>
      <c r="K3208">
        <v>17</v>
      </c>
      <c r="L3208">
        <v>9999</v>
      </c>
      <c r="M3208" t="s">
        <v>268</v>
      </c>
      <c r="N3208">
        <v>1</v>
      </c>
      <c r="O3208">
        <v>1</v>
      </c>
    </row>
    <row r="3209" spans="1:15">
      <c r="A3209">
        <v>2022</v>
      </c>
      <c r="B3209" t="s">
        <v>231</v>
      </c>
      <c r="C3209">
        <v>1.5391410491150299</v>
      </c>
      <c r="D3209" t="s">
        <v>229</v>
      </c>
      <c r="E3209">
        <v>3009.0207510198802</v>
      </c>
      <c r="F3209">
        <v>2</v>
      </c>
      <c r="I3209" t="s">
        <v>233</v>
      </c>
      <c r="J3209">
        <v>1</v>
      </c>
      <c r="K3209">
        <v>-8</v>
      </c>
      <c r="L3209">
        <v>9999</v>
      </c>
      <c r="M3209" t="s">
        <v>268</v>
      </c>
      <c r="N3209">
        <v>0.199002442996743</v>
      </c>
      <c r="O3209">
        <v>0.28571428571428598</v>
      </c>
    </row>
    <row r="3210" spans="1:15">
      <c r="A3210">
        <v>2022</v>
      </c>
      <c r="B3210" t="s">
        <v>231</v>
      </c>
      <c r="C3210">
        <v>1.5391410491150299</v>
      </c>
      <c r="D3210" t="s">
        <v>231</v>
      </c>
      <c r="E3210">
        <v>9591.9270180848707</v>
      </c>
      <c r="F3210">
        <v>4</v>
      </c>
      <c r="I3210" t="s">
        <v>233</v>
      </c>
      <c r="J3210">
        <v>1</v>
      </c>
      <c r="K3210">
        <v>-8</v>
      </c>
      <c r="L3210">
        <v>9999</v>
      </c>
      <c r="M3210" t="s">
        <v>268</v>
      </c>
      <c r="N3210">
        <v>0.63436482084690504</v>
      </c>
      <c r="O3210">
        <v>0.57142857142857095</v>
      </c>
    </row>
    <row r="3211" spans="1:15">
      <c r="A3211">
        <v>2022</v>
      </c>
      <c r="B3211" t="s">
        <v>231</v>
      </c>
      <c r="C3211">
        <v>1.5391410491150299</v>
      </c>
      <c r="D3211" t="s">
        <v>233</v>
      </c>
      <c r="E3211">
        <v>2519.5738974013002</v>
      </c>
      <c r="F3211">
        <v>1</v>
      </c>
      <c r="I3211" t="s">
        <v>233</v>
      </c>
      <c r="J3211">
        <v>1</v>
      </c>
      <c r="K3211">
        <v>-8</v>
      </c>
      <c r="L3211">
        <v>9999</v>
      </c>
      <c r="M3211" t="s">
        <v>268</v>
      </c>
      <c r="N3211">
        <v>0.16663273615635199</v>
      </c>
      <c r="O3211">
        <v>0.14285714285714299</v>
      </c>
    </row>
    <row r="3212" spans="1:15">
      <c r="A3212">
        <v>2022</v>
      </c>
      <c r="B3212" t="s">
        <v>231</v>
      </c>
      <c r="C3212">
        <v>1.5391410491150299</v>
      </c>
      <c r="D3212" t="s">
        <v>229</v>
      </c>
      <c r="E3212">
        <v>7247.8152002826801</v>
      </c>
      <c r="F3212">
        <v>5</v>
      </c>
      <c r="I3212" t="s">
        <v>233</v>
      </c>
      <c r="J3212">
        <v>1</v>
      </c>
      <c r="K3212">
        <v>3</v>
      </c>
      <c r="L3212">
        <v>9999</v>
      </c>
      <c r="M3212" t="s">
        <v>268</v>
      </c>
      <c r="N3212">
        <v>0.74568487727632604</v>
      </c>
      <c r="O3212">
        <v>0.83333333333333304</v>
      </c>
    </row>
    <row r="3213" spans="1:15">
      <c r="A3213">
        <v>2022</v>
      </c>
      <c r="B3213" t="s">
        <v>231</v>
      </c>
      <c r="C3213">
        <v>1.5391410491150299</v>
      </c>
      <c r="D3213" t="s">
        <v>233</v>
      </c>
      <c r="E3213">
        <v>2471.8605248787399</v>
      </c>
      <c r="F3213">
        <v>1</v>
      </c>
      <c r="I3213" t="s">
        <v>233</v>
      </c>
      <c r="J3213">
        <v>1</v>
      </c>
      <c r="K3213">
        <v>3</v>
      </c>
      <c r="L3213">
        <v>9999</v>
      </c>
      <c r="M3213" t="s">
        <v>268</v>
      </c>
      <c r="N3213">
        <v>0.25431512272367401</v>
      </c>
      <c r="O3213">
        <v>0.16666666666666699</v>
      </c>
    </row>
    <row r="3214" spans="1:15">
      <c r="A3214">
        <v>2022</v>
      </c>
      <c r="B3214" t="s">
        <v>231</v>
      </c>
      <c r="C3214">
        <v>1.5391410491150299</v>
      </c>
      <c r="D3214" t="s">
        <v>229</v>
      </c>
      <c r="E3214">
        <v>3293.7618451061599</v>
      </c>
      <c r="F3214">
        <v>2</v>
      </c>
      <c r="I3214" t="s">
        <v>233</v>
      </c>
      <c r="J3214">
        <v>1</v>
      </c>
      <c r="K3214">
        <v>4</v>
      </c>
      <c r="L3214">
        <v>9999</v>
      </c>
      <c r="M3214" t="s">
        <v>268</v>
      </c>
      <c r="N3214">
        <v>1</v>
      </c>
      <c r="O3214">
        <v>1</v>
      </c>
    </row>
    <row r="3215" spans="1:15">
      <c r="A3215">
        <v>2022</v>
      </c>
      <c r="B3215" t="s">
        <v>231</v>
      </c>
      <c r="C3215">
        <v>1.5391410491150299</v>
      </c>
      <c r="D3215" t="s">
        <v>229</v>
      </c>
      <c r="E3215">
        <v>16097.8762326941</v>
      </c>
      <c r="F3215">
        <v>11</v>
      </c>
      <c r="I3215" t="s">
        <v>233</v>
      </c>
      <c r="J3215">
        <v>1</v>
      </c>
      <c r="K3215">
        <v>6</v>
      </c>
      <c r="L3215">
        <v>9999</v>
      </c>
      <c r="M3215" t="s">
        <v>268</v>
      </c>
      <c r="N3215">
        <v>0.82490732707626802</v>
      </c>
      <c r="O3215">
        <v>0.78571428571428603</v>
      </c>
    </row>
    <row r="3216" spans="1:15">
      <c r="A3216">
        <v>2022</v>
      </c>
      <c r="B3216" t="s">
        <v>231</v>
      </c>
      <c r="C3216">
        <v>1.5391410491150299</v>
      </c>
      <c r="D3216" t="s">
        <v>233</v>
      </c>
      <c r="E3216">
        <v>3416.8931290353698</v>
      </c>
      <c r="F3216">
        <v>3</v>
      </c>
      <c r="I3216" t="s">
        <v>233</v>
      </c>
      <c r="J3216">
        <v>1</v>
      </c>
      <c r="K3216">
        <v>6</v>
      </c>
      <c r="L3216">
        <v>9999</v>
      </c>
      <c r="M3216" t="s">
        <v>268</v>
      </c>
      <c r="N3216">
        <v>0.17509267292373201</v>
      </c>
      <c r="O3216">
        <v>0.214285714285714</v>
      </c>
    </row>
    <row r="3217" spans="1:15">
      <c r="A3217">
        <v>2022</v>
      </c>
      <c r="B3217" t="s">
        <v>231</v>
      </c>
      <c r="C3217">
        <v>1.5391410491150299</v>
      </c>
      <c r="D3217" t="s">
        <v>229</v>
      </c>
      <c r="E3217">
        <v>13550.5977964087</v>
      </c>
      <c r="F3217">
        <v>6</v>
      </c>
      <c r="I3217" t="s">
        <v>233</v>
      </c>
      <c r="J3217">
        <v>1</v>
      </c>
      <c r="K3217">
        <v>7</v>
      </c>
      <c r="L3217">
        <v>9999</v>
      </c>
      <c r="M3217" t="s">
        <v>268</v>
      </c>
      <c r="N3217">
        <v>0.72122552633734704</v>
      </c>
      <c r="O3217">
        <v>0.6</v>
      </c>
    </row>
    <row r="3218" spans="1:15">
      <c r="A3218">
        <v>2022</v>
      </c>
      <c r="B3218" t="s">
        <v>231</v>
      </c>
      <c r="C3218">
        <v>1.5391410491150299</v>
      </c>
      <c r="D3218" t="s">
        <v>231</v>
      </c>
      <c r="E3218">
        <v>552.55163663229598</v>
      </c>
      <c r="F3218">
        <v>1</v>
      </c>
      <c r="I3218" t="s">
        <v>233</v>
      </c>
      <c r="J3218">
        <v>1</v>
      </c>
      <c r="K3218">
        <v>7</v>
      </c>
      <c r="L3218">
        <v>9999</v>
      </c>
      <c r="M3218" t="s">
        <v>268</v>
      </c>
      <c r="N3218">
        <v>2.9409355287949499E-2</v>
      </c>
      <c r="O3218">
        <v>0.1</v>
      </c>
    </row>
    <row r="3219" spans="1:15">
      <c r="A3219">
        <v>2022</v>
      </c>
      <c r="B3219" t="s">
        <v>231</v>
      </c>
      <c r="C3219">
        <v>1.5391410491150299</v>
      </c>
      <c r="D3219" t="s">
        <v>233</v>
      </c>
      <c r="E3219">
        <v>4685.1453535061501</v>
      </c>
      <c r="F3219">
        <v>3</v>
      </c>
      <c r="I3219" t="s">
        <v>233</v>
      </c>
      <c r="J3219">
        <v>1</v>
      </c>
      <c r="K3219">
        <v>7</v>
      </c>
      <c r="L3219">
        <v>9999</v>
      </c>
      <c r="M3219" t="s">
        <v>268</v>
      </c>
      <c r="N3219">
        <v>0.24936511837470299</v>
      </c>
      <c r="O3219">
        <v>0.3</v>
      </c>
    </row>
    <row r="3220" spans="1:15">
      <c r="A3220">
        <v>2022</v>
      </c>
      <c r="B3220" t="s">
        <v>231</v>
      </c>
      <c r="C3220">
        <v>1.5391410491150299</v>
      </c>
      <c r="D3220" t="s">
        <v>229</v>
      </c>
      <c r="E3220">
        <v>894.24094953583301</v>
      </c>
      <c r="F3220">
        <v>1</v>
      </c>
      <c r="I3220" t="s">
        <v>233</v>
      </c>
      <c r="J3220">
        <v>1</v>
      </c>
      <c r="K3220">
        <v>8</v>
      </c>
      <c r="L3220">
        <v>9999</v>
      </c>
      <c r="M3220" t="s">
        <v>268</v>
      </c>
      <c r="N3220">
        <v>0.56682926829268299</v>
      </c>
      <c r="O3220">
        <v>0.5</v>
      </c>
    </row>
    <row r="3221" spans="1:15">
      <c r="A3221">
        <v>2022</v>
      </c>
      <c r="B3221" t="s">
        <v>231</v>
      </c>
      <c r="C3221">
        <v>1.5391410491150299</v>
      </c>
      <c r="D3221" t="s">
        <v>233</v>
      </c>
      <c r="E3221">
        <v>683.37862580707304</v>
      </c>
      <c r="F3221">
        <v>1</v>
      </c>
      <c r="I3221" t="s">
        <v>233</v>
      </c>
      <c r="J3221">
        <v>1</v>
      </c>
      <c r="K3221">
        <v>8</v>
      </c>
      <c r="L3221">
        <v>9999</v>
      </c>
      <c r="M3221" t="s">
        <v>268</v>
      </c>
      <c r="N3221">
        <v>0.43317073170731701</v>
      </c>
      <c r="O3221">
        <v>0.5</v>
      </c>
    </row>
    <row r="3222" spans="1:15">
      <c r="A3222">
        <v>2022</v>
      </c>
      <c r="B3222" t="s">
        <v>231</v>
      </c>
      <c r="C3222">
        <v>1.5391410491150299</v>
      </c>
      <c r="D3222" t="s">
        <v>229</v>
      </c>
      <c r="E3222">
        <v>7197.0235456618802</v>
      </c>
      <c r="F3222">
        <v>5</v>
      </c>
      <c r="I3222" t="s">
        <v>233</v>
      </c>
      <c r="J3222">
        <v>1</v>
      </c>
      <c r="K3222">
        <v>9</v>
      </c>
      <c r="L3222">
        <v>9999</v>
      </c>
      <c r="M3222" t="s">
        <v>268</v>
      </c>
      <c r="N3222">
        <v>0.40366022099447502</v>
      </c>
      <c r="O3222">
        <v>0.41666666666666702</v>
      </c>
    </row>
    <row r="3223" spans="1:15">
      <c r="A3223">
        <v>2022</v>
      </c>
      <c r="B3223" t="s">
        <v>231</v>
      </c>
      <c r="C3223">
        <v>1.5391410491150299</v>
      </c>
      <c r="D3223" t="s">
        <v>233</v>
      </c>
      <c r="E3223">
        <v>10632.386367286599</v>
      </c>
      <c r="F3223">
        <v>7</v>
      </c>
      <c r="I3223" t="s">
        <v>233</v>
      </c>
      <c r="J3223">
        <v>1</v>
      </c>
      <c r="K3223">
        <v>9</v>
      </c>
      <c r="L3223">
        <v>9999</v>
      </c>
      <c r="M3223" t="s">
        <v>268</v>
      </c>
      <c r="N3223">
        <v>0.59633977900552504</v>
      </c>
      <c r="O3223">
        <v>0.58333333333333304</v>
      </c>
    </row>
    <row r="3224" spans="1:15">
      <c r="A3224">
        <v>2022</v>
      </c>
      <c r="B3224" t="s">
        <v>231</v>
      </c>
      <c r="C3224">
        <v>1.5391410491150299</v>
      </c>
      <c r="D3224" t="s">
        <v>233</v>
      </c>
      <c r="E3224">
        <v>977.35456618804403</v>
      </c>
      <c r="F3224">
        <v>1</v>
      </c>
      <c r="I3224" t="s">
        <v>233</v>
      </c>
      <c r="J3224">
        <v>1</v>
      </c>
      <c r="K3224">
        <v>10</v>
      </c>
      <c r="L3224">
        <v>9999</v>
      </c>
      <c r="M3224" t="s">
        <v>268</v>
      </c>
      <c r="N3224">
        <v>1</v>
      </c>
      <c r="O3224">
        <v>1</v>
      </c>
    </row>
    <row r="3225" spans="1:15">
      <c r="A3225">
        <v>2022</v>
      </c>
      <c r="B3225" t="s">
        <v>231</v>
      </c>
      <c r="C3225">
        <v>1.5391410491150299</v>
      </c>
      <c r="D3225" t="s">
        <v>229</v>
      </c>
      <c r="E3225">
        <v>3569.2680928977502</v>
      </c>
      <c r="F3225">
        <v>2</v>
      </c>
      <c r="I3225" t="s">
        <v>233</v>
      </c>
      <c r="J3225">
        <v>1</v>
      </c>
      <c r="K3225">
        <v>11</v>
      </c>
      <c r="L3225">
        <v>9999</v>
      </c>
      <c r="M3225" t="s">
        <v>268</v>
      </c>
      <c r="N3225">
        <v>1</v>
      </c>
      <c r="O3225">
        <v>1</v>
      </c>
    </row>
    <row r="3226" spans="1:15">
      <c r="A3226">
        <v>2022</v>
      </c>
      <c r="B3226" t="s">
        <v>231</v>
      </c>
      <c r="C3226">
        <v>1.5391410491150299</v>
      </c>
      <c r="D3226" t="s">
        <v>229</v>
      </c>
      <c r="E3226">
        <v>4200.3159230349202</v>
      </c>
      <c r="F3226">
        <v>3</v>
      </c>
      <c r="I3226" t="s">
        <v>233</v>
      </c>
      <c r="J3226">
        <v>1</v>
      </c>
      <c r="K3226">
        <v>13</v>
      </c>
      <c r="L3226">
        <v>9999</v>
      </c>
      <c r="M3226" t="s">
        <v>268</v>
      </c>
      <c r="N3226">
        <v>0.56025456785054395</v>
      </c>
      <c r="O3226">
        <v>0.75</v>
      </c>
    </row>
    <row r="3227" spans="1:15">
      <c r="A3227">
        <v>2022</v>
      </c>
      <c r="B3227" t="s">
        <v>231</v>
      </c>
      <c r="C3227">
        <v>1.5391410491150299</v>
      </c>
      <c r="D3227" t="s">
        <v>231</v>
      </c>
      <c r="E3227">
        <v>3296.8401272043898</v>
      </c>
      <c r="F3227">
        <v>1</v>
      </c>
      <c r="I3227" t="s">
        <v>233</v>
      </c>
      <c r="J3227">
        <v>1</v>
      </c>
      <c r="K3227">
        <v>13</v>
      </c>
      <c r="L3227">
        <v>9999</v>
      </c>
      <c r="M3227" t="s">
        <v>268</v>
      </c>
      <c r="N3227">
        <v>0.43974543214945599</v>
      </c>
      <c r="O3227">
        <v>0.25</v>
      </c>
    </row>
    <row r="3228" spans="1:15">
      <c r="A3228">
        <v>2022</v>
      </c>
      <c r="B3228" t="s">
        <v>231</v>
      </c>
      <c r="C3228">
        <v>1.5391410491150299</v>
      </c>
      <c r="D3228" t="s">
        <v>229</v>
      </c>
      <c r="E3228">
        <v>4503.5267097105798</v>
      </c>
      <c r="F3228">
        <v>3</v>
      </c>
      <c r="I3228" t="s">
        <v>233</v>
      </c>
      <c r="J3228">
        <v>1</v>
      </c>
      <c r="K3228">
        <v>14</v>
      </c>
      <c r="L3228">
        <v>9999</v>
      </c>
      <c r="M3228" t="s">
        <v>268</v>
      </c>
      <c r="N3228">
        <v>0.49052808046940499</v>
      </c>
      <c r="O3228">
        <v>0.6</v>
      </c>
    </row>
    <row r="3229" spans="1:15">
      <c r="A3229">
        <v>2022</v>
      </c>
      <c r="B3229" t="s">
        <v>231</v>
      </c>
      <c r="C3229">
        <v>1.5391410491150299</v>
      </c>
      <c r="D3229" t="s">
        <v>233</v>
      </c>
      <c r="E3229">
        <v>4677.44964826058</v>
      </c>
      <c r="F3229">
        <v>2</v>
      </c>
      <c r="I3229" t="s">
        <v>233</v>
      </c>
      <c r="J3229">
        <v>1</v>
      </c>
      <c r="K3229">
        <v>14</v>
      </c>
      <c r="L3229">
        <v>9999</v>
      </c>
      <c r="M3229" t="s">
        <v>268</v>
      </c>
      <c r="N3229">
        <v>0.50947191953059501</v>
      </c>
      <c r="O3229">
        <v>0.4</v>
      </c>
    </row>
    <row r="3230" spans="1:15">
      <c r="A3230">
        <v>2022</v>
      </c>
      <c r="B3230" t="s">
        <v>231</v>
      </c>
      <c r="C3230">
        <v>1.5391410491150299</v>
      </c>
      <c r="D3230" t="s">
        <v>229</v>
      </c>
      <c r="E3230">
        <v>5902.60592335614</v>
      </c>
      <c r="F3230">
        <v>4</v>
      </c>
      <c r="I3230" t="s">
        <v>233</v>
      </c>
      <c r="J3230">
        <v>1</v>
      </c>
      <c r="K3230">
        <v>15</v>
      </c>
      <c r="L3230">
        <v>9999</v>
      </c>
      <c r="M3230" t="s">
        <v>268</v>
      </c>
      <c r="N3230">
        <v>0.67648615276062796</v>
      </c>
      <c r="O3230">
        <v>0.66666666666666696</v>
      </c>
    </row>
    <row r="3231" spans="1:15">
      <c r="A3231">
        <v>2022</v>
      </c>
      <c r="B3231" t="s">
        <v>231</v>
      </c>
      <c r="C3231">
        <v>1.5391410491150299</v>
      </c>
      <c r="D3231" t="s">
        <v>233</v>
      </c>
      <c r="E3231">
        <v>2822.7846840769698</v>
      </c>
      <c r="F3231">
        <v>2</v>
      </c>
      <c r="I3231" t="s">
        <v>233</v>
      </c>
      <c r="J3231">
        <v>1</v>
      </c>
      <c r="K3231">
        <v>15</v>
      </c>
      <c r="L3231">
        <v>9999</v>
      </c>
      <c r="M3231" t="s">
        <v>268</v>
      </c>
      <c r="N3231">
        <v>0.32351384723937199</v>
      </c>
      <c r="O3231">
        <v>0.33333333333333298</v>
      </c>
    </row>
    <row r="3232" spans="1:15">
      <c r="A3232">
        <v>2022</v>
      </c>
      <c r="B3232" t="s">
        <v>231</v>
      </c>
      <c r="C3232">
        <v>1.5391410491150299</v>
      </c>
      <c r="D3232" t="s">
        <v>229</v>
      </c>
      <c r="E3232">
        <v>6690.6461405030404</v>
      </c>
      <c r="F3232">
        <v>5</v>
      </c>
      <c r="I3232" t="s">
        <v>233</v>
      </c>
      <c r="J3232">
        <v>1</v>
      </c>
      <c r="K3232">
        <v>16</v>
      </c>
      <c r="L3232">
        <v>9999</v>
      </c>
      <c r="M3232" t="s">
        <v>268</v>
      </c>
      <c r="N3232">
        <v>0.80949720670391101</v>
      </c>
      <c r="O3232">
        <v>0.83333333333333304</v>
      </c>
    </row>
    <row r="3233" spans="1:15">
      <c r="A3233">
        <v>2022</v>
      </c>
      <c r="B3233" t="s">
        <v>231</v>
      </c>
      <c r="C3233">
        <v>1.5391410491150299</v>
      </c>
      <c r="D3233" t="s">
        <v>233</v>
      </c>
      <c r="E3233">
        <v>1574.54129324468</v>
      </c>
      <c r="F3233">
        <v>1</v>
      </c>
      <c r="I3233" t="s">
        <v>233</v>
      </c>
      <c r="J3233">
        <v>1</v>
      </c>
      <c r="K3233">
        <v>16</v>
      </c>
      <c r="L3233">
        <v>9999</v>
      </c>
      <c r="M3233" t="s">
        <v>268</v>
      </c>
      <c r="N3233">
        <v>0.19050279329608899</v>
      </c>
      <c r="O3233">
        <v>0.16666666666666699</v>
      </c>
    </row>
    <row r="3234" spans="1:15">
      <c r="A3234">
        <v>2022</v>
      </c>
      <c r="B3234" t="s">
        <v>231</v>
      </c>
      <c r="C3234">
        <v>1.5391410491150299</v>
      </c>
      <c r="D3234" t="s">
        <v>229</v>
      </c>
      <c r="E3234">
        <v>3820.1480839034998</v>
      </c>
      <c r="F3234">
        <v>3</v>
      </c>
      <c r="I3234" t="s">
        <v>233</v>
      </c>
      <c r="J3234">
        <v>1</v>
      </c>
      <c r="K3234">
        <v>17</v>
      </c>
      <c r="L3234">
        <v>9999</v>
      </c>
      <c r="M3234" t="s">
        <v>268</v>
      </c>
      <c r="N3234">
        <v>0.81323722149410205</v>
      </c>
      <c r="O3234">
        <v>0.75</v>
      </c>
    </row>
    <row r="3235" spans="1:15">
      <c r="A3235">
        <v>2022</v>
      </c>
      <c r="B3235" t="s">
        <v>231</v>
      </c>
      <c r="C3235">
        <v>1.5391410491150299</v>
      </c>
      <c r="D3235" t="s">
        <v>233</v>
      </c>
      <c r="E3235">
        <v>877.31039799556697</v>
      </c>
      <c r="F3235">
        <v>1</v>
      </c>
      <c r="I3235" t="s">
        <v>233</v>
      </c>
      <c r="J3235">
        <v>1</v>
      </c>
      <c r="K3235">
        <v>17</v>
      </c>
      <c r="L3235">
        <v>9999</v>
      </c>
      <c r="M3235" t="s">
        <v>268</v>
      </c>
      <c r="N3235">
        <v>0.18676277850589801</v>
      </c>
      <c r="O3235">
        <v>0.25</v>
      </c>
    </row>
    <row r="3236" spans="1:15">
      <c r="A3236">
        <v>2022</v>
      </c>
      <c r="B3236" t="s">
        <v>231</v>
      </c>
      <c r="C3236">
        <v>1.5391410491150299</v>
      </c>
      <c r="D3236" t="s">
        <v>229</v>
      </c>
      <c r="E3236">
        <v>6253.53008255437</v>
      </c>
      <c r="F3236">
        <v>3</v>
      </c>
      <c r="I3236" t="s">
        <v>233</v>
      </c>
      <c r="J3236">
        <v>1</v>
      </c>
      <c r="K3236">
        <v>18</v>
      </c>
      <c r="L3236">
        <v>9999</v>
      </c>
      <c r="M3236" t="s">
        <v>268</v>
      </c>
      <c r="N3236">
        <v>0.41723146436640002</v>
      </c>
      <c r="O3236">
        <v>0.375</v>
      </c>
    </row>
    <row r="3237" spans="1:15">
      <c r="A3237">
        <v>2022</v>
      </c>
      <c r="B3237" t="s">
        <v>231</v>
      </c>
      <c r="C3237">
        <v>1.5391410491150299</v>
      </c>
      <c r="D3237" t="s">
        <v>233</v>
      </c>
      <c r="E3237">
        <v>8734.6254537278</v>
      </c>
      <c r="F3237">
        <v>5</v>
      </c>
      <c r="I3237" t="s">
        <v>233</v>
      </c>
      <c r="J3237">
        <v>1</v>
      </c>
      <c r="K3237">
        <v>18</v>
      </c>
      <c r="L3237">
        <v>9999</v>
      </c>
      <c r="M3237" t="s">
        <v>268</v>
      </c>
      <c r="N3237">
        <v>0.58276853563359998</v>
      </c>
      <c r="O3237">
        <v>0.625</v>
      </c>
    </row>
    <row r="3238" spans="1:15">
      <c r="A3238">
        <v>2022</v>
      </c>
      <c r="B3238" t="s">
        <v>235</v>
      </c>
      <c r="C3238">
        <v>1.40909180148698</v>
      </c>
      <c r="D3238" t="s">
        <v>229</v>
      </c>
      <c r="E3238">
        <v>26310.562117365</v>
      </c>
      <c r="F3238">
        <v>24</v>
      </c>
      <c r="I3238" t="s">
        <v>233</v>
      </c>
      <c r="J3238">
        <v>1</v>
      </c>
      <c r="K3238">
        <v>-8</v>
      </c>
      <c r="L3238">
        <v>9999</v>
      </c>
      <c r="M3238" t="s">
        <v>268</v>
      </c>
      <c r="N3238">
        <v>0.74431954077971796</v>
      </c>
      <c r="O3238">
        <v>0.8</v>
      </c>
    </row>
    <row r="3239" spans="1:15">
      <c r="A3239">
        <v>2022</v>
      </c>
      <c r="B3239" t="s">
        <v>235</v>
      </c>
      <c r="C3239">
        <v>1.40909180148698</v>
      </c>
      <c r="D3239" t="s">
        <v>231</v>
      </c>
      <c r="E3239">
        <v>2740.68355389219</v>
      </c>
      <c r="F3239">
        <v>2</v>
      </c>
      <c r="I3239" t="s">
        <v>233</v>
      </c>
      <c r="J3239">
        <v>1</v>
      </c>
      <c r="K3239">
        <v>-8</v>
      </c>
      <c r="L3239">
        <v>9999</v>
      </c>
      <c r="M3239" t="s">
        <v>268</v>
      </c>
      <c r="N3239">
        <v>7.7533285497887294E-2</v>
      </c>
      <c r="O3239">
        <v>6.6666666666666693E-2</v>
      </c>
    </row>
    <row r="3240" spans="1:15">
      <c r="A3240">
        <v>2022</v>
      </c>
      <c r="B3240" t="s">
        <v>235</v>
      </c>
      <c r="C3240">
        <v>1.40909180148698</v>
      </c>
      <c r="D3240" t="s">
        <v>233</v>
      </c>
      <c r="E3240">
        <v>6297.2312608453403</v>
      </c>
      <c r="F3240">
        <v>4</v>
      </c>
      <c r="I3240" t="s">
        <v>233</v>
      </c>
      <c r="J3240">
        <v>1</v>
      </c>
      <c r="K3240">
        <v>-8</v>
      </c>
      <c r="L3240">
        <v>9999</v>
      </c>
      <c r="M3240" t="s">
        <v>268</v>
      </c>
      <c r="N3240">
        <v>0.178147173722395</v>
      </c>
      <c r="O3240">
        <v>0.133333333333333</v>
      </c>
    </row>
    <row r="3241" spans="1:15">
      <c r="A3241">
        <v>2022</v>
      </c>
      <c r="B3241" t="s">
        <v>235</v>
      </c>
      <c r="C3241">
        <v>1.40909180148698</v>
      </c>
      <c r="D3241" t="s">
        <v>229</v>
      </c>
      <c r="E3241">
        <v>163818.194657274</v>
      </c>
      <c r="F3241">
        <v>166</v>
      </c>
      <c r="I3241" t="s">
        <v>233</v>
      </c>
      <c r="J3241">
        <v>1</v>
      </c>
      <c r="K3241">
        <v>1</v>
      </c>
      <c r="L3241">
        <v>9999</v>
      </c>
      <c r="M3241" t="s">
        <v>268</v>
      </c>
      <c r="N3241">
        <v>0.62134168501613996</v>
      </c>
      <c r="O3241">
        <v>0.55892255892255904</v>
      </c>
    </row>
    <row r="3242" spans="1:15">
      <c r="A3242">
        <v>2022</v>
      </c>
      <c r="B3242" t="s">
        <v>235</v>
      </c>
      <c r="C3242">
        <v>1.40909180148698</v>
      </c>
      <c r="D3242" t="s">
        <v>233</v>
      </c>
      <c r="E3242">
        <v>99834.154135352903</v>
      </c>
      <c r="F3242">
        <v>131</v>
      </c>
      <c r="I3242" t="s">
        <v>233</v>
      </c>
      <c r="J3242">
        <v>1</v>
      </c>
      <c r="K3242">
        <v>1</v>
      </c>
      <c r="L3242">
        <v>9999</v>
      </c>
      <c r="M3242" t="s">
        <v>268</v>
      </c>
      <c r="N3242">
        <v>0.37865831498385999</v>
      </c>
      <c r="O3242">
        <v>0.44107744107744101</v>
      </c>
    </row>
    <row r="3243" spans="1:15">
      <c r="A3243">
        <v>2022</v>
      </c>
      <c r="B3243" t="s">
        <v>235</v>
      </c>
      <c r="C3243">
        <v>1.40909180148698</v>
      </c>
      <c r="D3243" t="s">
        <v>229</v>
      </c>
      <c r="E3243">
        <v>81596.278948706793</v>
      </c>
      <c r="F3243">
        <v>70</v>
      </c>
      <c r="I3243" t="s">
        <v>233</v>
      </c>
      <c r="J3243">
        <v>1</v>
      </c>
      <c r="K3243">
        <v>2</v>
      </c>
      <c r="L3243">
        <v>9999</v>
      </c>
      <c r="M3243" t="s">
        <v>268</v>
      </c>
      <c r="N3243">
        <v>0.70353181304596102</v>
      </c>
      <c r="O3243">
        <v>0.71428571428571397</v>
      </c>
    </row>
    <row r="3244" spans="1:15">
      <c r="A3244">
        <v>2022</v>
      </c>
      <c r="B3244" t="s">
        <v>235</v>
      </c>
      <c r="C3244">
        <v>1.40909180148698</v>
      </c>
      <c r="D3244" t="s">
        <v>233</v>
      </c>
      <c r="E3244">
        <v>34384.658139885403</v>
      </c>
      <c r="F3244">
        <v>28</v>
      </c>
      <c r="I3244" t="s">
        <v>233</v>
      </c>
      <c r="J3244">
        <v>1</v>
      </c>
      <c r="K3244">
        <v>2</v>
      </c>
      <c r="L3244">
        <v>9999</v>
      </c>
      <c r="M3244" t="s">
        <v>268</v>
      </c>
      <c r="N3244">
        <v>0.29646818695403898</v>
      </c>
      <c r="O3244">
        <v>0.28571428571428598</v>
      </c>
    </row>
    <row r="3245" spans="1:15">
      <c r="A3245">
        <v>2022</v>
      </c>
      <c r="B3245" t="s">
        <v>235</v>
      </c>
      <c r="C3245">
        <v>1.40909180148698</v>
      </c>
      <c r="D3245" t="s">
        <v>227</v>
      </c>
      <c r="E3245">
        <v>975.09152662899396</v>
      </c>
      <c r="F3245">
        <v>1</v>
      </c>
      <c r="I3245" t="s">
        <v>233</v>
      </c>
      <c r="J3245">
        <v>1</v>
      </c>
      <c r="K3245">
        <v>3</v>
      </c>
      <c r="L3245">
        <v>9999</v>
      </c>
      <c r="M3245" t="s">
        <v>268</v>
      </c>
      <c r="N3245">
        <v>3.7620922451970802E-4</v>
      </c>
      <c r="O3245">
        <v>4.5558086560364499E-4</v>
      </c>
    </row>
    <row r="3246" spans="1:15">
      <c r="A3246">
        <v>2022</v>
      </c>
      <c r="B3246" t="s">
        <v>235</v>
      </c>
      <c r="C3246">
        <v>1.40909180148698</v>
      </c>
      <c r="D3246" t="s">
        <v>229</v>
      </c>
      <c r="E3246">
        <v>2047368.1148065401</v>
      </c>
      <c r="F3246">
        <v>1743</v>
      </c>
      <c r="I3246" t="s">
        <v>233</v>
      </c>
      <c r="J3246">
        <v>1</v>
      </c>
      <c r="K3246">
        <v>3</v>
      </c>
      <c r="L3246">
        <v>9999</v>
      </c>
      <c r="M3246" t="s">
        <v>268</v>
      </c>
      <c r="N3246">
        <v>0.78991433085317997</v>
      </c>
      <c r="O3246">
        <v>0.79407744874715303</v>
      </c>
    </row>
    <row r="3247" spans="1:15">
      <c r="A3247">
        <v>2022</v>
      </c>
      <c r="B3247" t="s">
        <v>235</v>
      </c>
      <c r="C3247">
        <v>1.40909180148698</v>
      </c>
      <c r="D3247" t="s">
        <v>231</v>
      </c>
      <c r="E3247">
        <v>1059.6370347182101</v>
      </c>
      <c r="F3247">
        <v>1</v>
      </c>
      <c r="I3247" t="s">
        <v>233</v>
      </c>
      <c r="J3247">
        <v>1</v>
      </c>
      <c r="K3247">
        <v>3</v>
      </c>
      <c r="L3247">
        <v>9999</v>
      </c>
      <c r="M3247" t="s">
        <v>268</v>
      </c>
      <c r="N3247">
        <v>4.0882852144338199E-4</v>
      </c>
      <c r="O3247">
        <v>4.5558086560364499E-4</v>
      </c>
    </row>
    <row r="3248" spans="1:15">
      <c r="A3248">
        <v>2022</v>
      </c>
      <c r="B3248" t="s">
        <v>235</v>
      </c>
      <c r="C3248">
        <v>1.40909180148698</v>
      </c>
      <c r="D3248" t="s">
        <v>233</v>
      </c>
      <c r="E3248">
        <v>542483.434470871</v>
      </c>
      <c r="F3248">
        <v>450</v>
      </c>
      <c r="I3248" t="s">
        <v>233</v>
      </c>
      <c r="J3248">
        <v>1</v>
      </c>
      <c r="K3248">
        <v>3</v>
      </c>
      <c r="L3248">
        <v>9999</v>
      </c>
      <c r="M3248" t="s">
        <v>268</v>
      </c>
      <c r="N3248">
        <v>0.209300631400857</v>
      </c>
      <c r="O3248">
        <v>0.20501138952164</v>
      </c>
    </row>
    <row r="3249" spans="1:15">
      <c r="A3249">
        <v>2022</v>
      </c>
      <c r="B3249" t="s">
        <v>235</v>
      </c>
      <c r="C3249">
        <v>1.40909180148698</v>
      </c>
      <c r="D3249" t="s">
        <v>229</v>
      </c>
      <c r="E3249">
        <v>121410.167799722</v>
      </c>
      <c r="F3249">
        <v>112</v>
      </c>
      <c r="I3249" t="s">
        <v>233</v>
      </c>
      <c r="J3249">
        <v>1</v>
      </c>
      <c r="K3249">
        <v>4</v>
      </c>
      <c r="L3249">
        <v>9999</v>
      </c>
      <c r="M3249" t="s">
        <v>268</v>
      </c>
      <c r="N3249">
        <v>0.75506519910263603</v>
      </c>
      <c r="O3249">
        <v>0.8</v>
      </c>
    </row>
    <row r="3250" spans="1:15">
      <c r="A3250">
        <v>2022</v>
      </c>
      <c r="B3250" t="s">
        <v>235</v>
      </c>
      <c r="C3250">
        <v>1.40909180148698</v>
      </c>
      <c r="D3250" t="s">
        <v>233</v>
      </c>
      <c r="E3250">
        <v>39384.115851561197</v>
      </c>
      <c r="F3250">
        <v>28</v>
      </c>
      <c r="I3250" t="s">
        <v>233</v>
      </c>
      <c r="J3250">
        <v>1</v>
      </c>
      <c r="K3250">
        <v>4</v>
      </c>
      <c r="L3250">
        <v>9999</v>
      </c>
      <c r="M3250" t="s">
        <v>268</v>
      </c>
      <c r="N3250">
        <v>0.244934800897364</v>
      </c>
      <c r="O3250">
        <v>0.2</v>
      </c>
    </row>
    <row r="3251" spans="1:15">
      <c r="A3251">
        <v>2022</v>
      </c>
      <c r="B3251" t="s">
        <v>235</v>
      </c>
      <c r="C3251">
        <v>1.40909180148698</v>
      </c>
      <c r="D3251" t="s">
        <v>229</v>
      </c>
      <c r="E3251">
        <v>218365.547384637</v>
      </c>
      <c r="F3251">
        <v>179</v>
      </c>
      <c r="I3251" t="s">
        <v>233</v>
      </c>
      <c r="J3251">
        <v>1</v>
      </c>
      <c r="K3251">
        <v>5</v>
      </c>
      <c r="L3251">
        <v>9999</v>
      </c>
      <c r="M3251" t="s">
        <v>268</v>
      </c>
      <c r="N3251">
        <v>0.87639756821716397</v>
      </c>
      <c r="O3251">
        <v>0.86473429951690794</v>
      </c>
    </row>
    <row r="3252" spans="1:15">
      <c r="A3252">
        <v>2022</v>
      </c>
      <c r="B3252" t="s">
        <v>235</v>
      </c>
      <c r="C3252">
        <v>1.40909180148698</v>
      </c>
      <c r="D3252" t="s">
        <v>233</v>
      </c>
      <c r="E3252">
        <v>30797.110413299499</v>
      </c>
      <c r="F3252">
        <v>28</v>
      </c>
      <c r="I3252" t="s">
        <v>233</v>
      </c>
      <c r="J3252">
        <v>1</v>
      </c>
      <c r="K3252">
        <v>5</v>
      </c>
      <c r="L3252">
        <v>9999</v>
      </c>
      <c r="M3252" t="s">
        <v>268</v>
      </c>
      <c r="N3252">
        <v>0.123602431782836</v>
      </c>
      <c r="O3252">
        <v>0.135265700483092</v>
      </c>
    </row>
    <row r="3253" spans="1:15">
      <c r="A3253">
        <v>2022</v>
      </c>
      <c r="B3253" t="s">
        <v>235</v>
      </c>
      <c r="C3253">
        <v>1.40909180148698</v>
      </c>
      <c r="D3253" t="s">
        <v>229</v>
      </c>
      <c r="E3253">
        <v>1551694.7099810699</v>
      </c>
      <c r="F3253">
        <v>1392</v>
      </c>
      <c r="I3253" t="s">
        <v>233</v>
      </c>
      <c r="J3253">
        <v>1</v>
      </c>
      <c r="K3253">
        <v>6</v>
      </c>
      <c r="L3253">
        <v>9999</v>
      </c>
      <c r="M3253" t="s">
        <v>268</v>
      </c>
      <c r="N3253">
        <v>0.88992708138874299</v>
      </c>
      <c r="O3253">
        <v>0.89517684887459803</v>
      </c>
    </row>
    <row r="3254" spans="1:15">
      <c r="A3254">
        <v>2022</v>
      </c>
      <c r="B3254" t="s">
        <v>235</v>
      </c>
      <c r="C3254">
        <v>1.40909180148698</v>
      </c>
      <c r="D3254" t="s">
        <v>231</v>
      </c>
      <c r="E3254">
        <v>1783.91022068252</v>
      </c>
      <c r="F3254">
        <v>1</v>
      </c>
      <c r="I3254" t="s">
        <v>233</v>
      </c>
      <c r="J3254">
        <v>1</v>
      </c>
      <c r="K3254">
        <v>6</v>
      </c>
      <c r="L3254">
        <v>9999</v>
      </c>
      <c r="M3254" t="s">
        <v>268</v>
      </c>
      <c r="N3254">
        <v>1.0231071910858801E-3</v>
      </c>
      <c r="O3254">
        <v>6.4308681672025703E-4</v>
      </c>
    </row>
    <row r="3255" spans="1:15">
      <c r="A3255">
        <v>2022</v>
      </c>
      <c r="B3255" t="s">
        <v>235</v>
      </c>
      <c r="C3255">
        <v>1.40909180148698</v>
      </c>
      <c r="D3255" t="s">
        <v>233</v>
      </c>
      <c r="E3255">
        <v>190141.43860085201</v>
      </c>
      <c r="F3255">
        <v>162</v>
      </c>
      <c r="I3255" t="s">
        <v>233</v>
      </c>
      <c r="J3255">
        <v>1</v>
      </c>
      <c r="K3255">
        <v>6</v>
      </c>
      <c r="L3255">
        <v>9999</v>
      </c>
      <c r="M3255" t="s">
        <v>268</v>
      </c>
      <c r="N3255">
        <v>0.10904981142017101</v>
      </c>
      <c r="O3255">
        <v>0.104180064308682</v>
      </c>
    </row>
    <row r="3256" spans="1:15">
      <c r="A3256">
        <v>2022</v>
      </c>
      <c r="B3256" t="s">
        <v>235</v>
      </c>
      <c r="C3256">
        <v>1.40909180148698</v>
      </c>
      <c r="D3256" t="s">
        <v>229</v>
      </c>
      <c r="E3256">
        <v>2145029.4493840002</v>
      </c>
      <c r="F3256">
        <v>1905</v>
      </c>
      <c r="I3256" t="s">
        <v>233</v>
      </c>
      <c r="J3256">
        <v>1</v>
      </c>
      <c r="K3256">
        <v>7</v>
      </c>
      <c r="L3256">
        <v>9999</v>
      </c>
      <c r="M3256" t="s">
        <v>268</v>
      </c>
      <c r="N3256">
        <v>0.71186711746468201</v>
      </c>
      <c r="O3256">
        <v>0.74066874027993801</v>
      </c>
    </row>
    <row r="3257" spans="1:15">
      <c r="A3257">
        <v>2022</v>
      </c>
      <c r="B3257" t="s">
        <v>235</v>
      </c>
      <c r="C3257">
        <v>1.40909180148698</v>
      </c>
      <c r="D3257" t="s">
        <v>231</v>
      </c>
      <c r="E3257">
        <v>394.54570441635599</v>
      </c>
      <c r="F3257">
        <v>1</v>
      </c>
      <c r="I3257" t="s">
        <v>233</v>
      </c>
      <c r="J3257">
        <v>1</v>
      </c>
      <c r="K3257">
        <v>7</v>
      </c>
      <c r="L3257">
        <v>9999</v>
      </c>
      <c r="M3257" t="s">
        <v>268</v>
      </c>
      <c r="N3257">
        <v>1.3093718288651E-4</v>
      </c>
      <c r="O3257">
        <v>3.8880248833592502E-4</v>
      </c>
    </row>
    <row r="3258" spans="1:15">
      <c r="A3258">
        <v>2022</v>
      </c>
      <c r="B3258" t="s">
        <v>235</v>
      </c>
      <c r="C3258">
        <v>1.40909180148698</v>
      </c>
      <c r="D3258" t="s">
        <v>233</v>
      </c>
      <c r="E3258">
        <v>867820.18596539204</v>
      </c>
      <c r="F3258">
        <v>666</v>
      </c>
      <c r="I3258" t="s">
        <v>233</v>
      </c>
      <c r="J3258">
        <v>1</v>
      </c>
      <c r="K3258">
        <v>7</v>
      </c>
      <c r="L3258">
        <v>9999</v>
      </c>
      <c r="M3258" t="s">
        <v>268</v>
      </c>
      <c r="N3258">
        <v>0.28800194535243101</v>
      </c>
      <c r="O3258">
        <v>0.25894245723172599</v>
      </c>
    </row>
    <row r="3259" spans="1:15">
      <c r="A3259">
        <v>2022</v>
      </c>
      <c r="B3259" t="s">
        <v>235</v>
      </c>
      <c r="C3259">
        <v>1.40909180148698</v>
      </c>
      <c r="D3259" t="s">
        <v>229</v>
      </c>
      <c r="E3259">
        <v>754696.88705021597</v>
      </c>
      <c r="F3259">
        <v>632</v>
      </c>
      <c r="I3259" t="s">
        <v>233</v>
      </c>
      <c r="J3259">
        <v>1</v>
      </c>
      <c r="K3259">
        <v>8</v>
      </c>
      <c r="L3259">
        <v>9999</v>
      </c>
      <c r="M3259" t="s">
        <v>268</v>
      </c>
      <c r="N3259">
        <v>0.57008756888053003</v>
      </c>
      <c r="O3259">
        <v>0.59010270774976703</v>
      </c>
    </row>
    <row r="3260" spans="1:15">
      <c r="A3260">
        <v>2022</v>
      </c>
      <c r="B3260" t="s">
        <v>235</v>
      </c>
      <c r="C3260">
        <v>1.40909180148698</v>
      </c>
      <c r="D3260" t="s">
        <v>231</v>
      </c>
      <c r="E3260">
        <v>4517.54831556727</v>
      </c>
      <c r="F3260">
        <v>4</v>
      </c>
      <c r="I3260" t="s">
        <v>233</v>
      </c>
      <c r="J3260">
        <v>1</v>
      </c>
      <c r="K3260">
        <v>8</v>
      </c>
      <c r="L3260">
        <v>9999</v>
      </c>
      <c r="M3260" t="s">
        <v>268</v>
      </c>
      <c r="N3260">
        <v>3.4124933873627E-3</v>
      </c>
      <c r="O3260">
        <v>3.73482726423903E-3</v>
      </c>
    </row>
    <row r="3261" spans="1:15">
      <c r="A3261">
        <v>2022</v>
      </c>
      <c r="B3261" t="s">
        <v>235</v>
      </c>
      <c r="C3261">
        <v>1.40909180148698</v>
      </c>
      <c r="D3261" t="s">
        <v>233</v>
      </c>
      <c r="E3261">
        <v>564611.81212142296</v>
      </c>
      <c r="F3261">
        <v>435</v>
      </c>
      <c r="I3261" t="s">
        <v>233</v>
      </c>
      <c r="J3261">
        <v>1</v>
      </c>
      <c r="K3261">
        <v>8</v>
      </c>
      <c r="L3261">
        <v>9999</v>
      </c>
      <c r="M3261" t="s">
        <v>268</v>
      </c>
      <c r="N3261">
        <v>0.42649993773210798</v>
      </c>
      <c r="O3261">
        <v>0.40616246498599401</v>
      </c>
    </row>
    <row r="3262" spans="1:15">
      <c r="A3262">
        <v>2022</v>
      </c>
      <c r="B3262" t="s">
        <v>235</v>
      </c>
      <c r="C3262">
        <v>1.40909180148698</v>
      </c>
      <c r="D3262" t="s">
        <v>229</v>
      </c>
      <c r="E3262">
        <v>528099.42536129197</v>
      </c>
      <c r="F3262">
        <v>445</v>
      </c>
      <c r="I3262" t="s">
        <v>233</v>
      </c>
      <c r="J3262">
        <v>1</v>
      </c>
      <c r="K3262">
        <v>9</v>
      </c>
      <c r="L3262">
        <v>9999</v>
      </c>
      <c r="M3262" t="s">
        <v>268</v>
      </c>
      <c r="N3262">
        <v>0.37755807229595401</v>
      </c>
      <c r="O3262">
        <v>0.42100283822138101</v>
      </c>
    </row>
    <row r="3263" spans="1:15">
      <c r="A3263">
        <v>2022</v>
      </c>
      <c r="B3263" t="s">
        <v>235</v>
      </c>
      <c r="C3263">
        <v>1.40909180148698</v>
      </c>
      <c r="D3263" t="s">
        <v>231</v>
      </c>
      <c r="E3263">
        <v>2945.0018651077999</v>
      </c>
      <c r="F3263">
        <v>3</v>
      </c>
      <c r="I3263" t="s">
        <v>233</v>
      </c>
      <c r="J3263">
        <v>1</v>
      </c>
      <c r="K3263">
        <v>9</v>
      </c>
      <c r="L3263">
        <v>9999</v>
      </c>
      <c r="M3263" t="s">
        <v>268</v>
      </c>
      <c r="N3263">
        <v>2.1054922116936401E-3</v>
      </c>
      <c r="O3263">
        <v>2.8382213812677402E-3</v>
      </c>
    </row>
    <row r="3264" spans="1:15">
      <c r="A3264">
        <v>2022</v>
      </c>
      <c r="B3264" t="s">
        <v>235</v>
      </c>
      <c r="C3264">
        <v>1.40909180148698</v>
      </c>
      <c r="D3264" t="s">
        <v>233</v>
      </c>
      <c r="E3264">
        <v>867679.276785244</v>
      </c>
      <c r="F3264">
        <v>609</v>
      </c>
      <c r="I3264" t="s">
        <v>233</v>
      </c>
      <c r="J3264">
        <v>1</v>
      </c>
      <c r="K3264">
        <v>9</v>
      </c>
      <c r="L3264">
        <v>9999</v>
      </c>
      <c r="M3264" t="s">
        <v>268</v>
      </c>
      <c r="N3264">
        <v>0.62033643549235296</v>
      </c>
      <c r="O3264">
        <v>0.57615894039735105</v>
      </c>
    </row>
    <row r="3265" spans="1:15">
      <c r="A3265">
        <v>2022</v>
      </c>
      <c r="B3265" t="s">
        <v>235</v>
      </c>
      <c r="C3265">
        <v>1.40909180148698</v>
      </c>
      <c r="D3265" t="s">
        <v>229</v>
      </c>
      <c r="E3265">
        <v>1038183.61204057</v>
      </c>
      <c r="F3265">
        <v>853</v>
      </c>
      <c r="I3265" t="s">
        <v>233</v>
      </c>
      <c r="J3265">
        <v>1</v>
      </c>
      <c r="K3265">
        <v>10</v>
      </c>
      <c r="L3265">
        <v>9999</v>
      </c>
      <c r="M3265" t="s">
        <v>268</v>
      </c>
      <c r="N3265">
        <v>0.81803081931319899</v>
      </c>
      <c r="O3265">
        <v>0.81238095238095198</v>
      </c>
    </row>
    <row r="3266" spans="1:15">
      <c r="A3266">
        <v>2022</v>
      </c>
      <c r="B3266" t="s">
        <v>235</v>
      </c>
      <c r="C3266">
        <v>1.40909180148698</v>
      </c>
      <c r="D3266" t="s">
        <v>231</v>
      </c>
      <c r="E3266">
        <v>4052.54802107657</v>
      </c>
      <c r="F3266">
        <v>4</v>
      </c>
      <c r="I3266" t="s">
        <v>233</v>
      </c>
      <c r="J3266">
        <v>1</v>
      </c>
      <c r="K3266">
        <v>10</v>
      </c>
      <c r="L3266">
        <v>9999</v>
      </c>
      <c r="M3266" t="s">
        <v>268</v>
      </c>
      <c r="N3266">
        <v>3.1931819569675402E-3</v>
      </c>
      <c r="O3266">
        <v>3.80952380952381E-3</v>
      </c>
    </row>
    <row r="3267" spans="1:15">
      <c r="A3267">
        <v>2022</v>
      </c>
      <c r="B3267" t="s">
        <v>235</v>
      </c>
      <c r="C3267">
        <v>1.40909180148698</v>
      </c>
      <c r="D3267" t="s">
        <v>233</v>
      </c>
      <c r="E3267">
        <v>226889.14369183101</v>
      </c>
      <c r="F3267">
        <v>193</v>
      </c>
      <c r="I3267" t="s">
        <v>233</v>
      </c>
      <c r="J3267">
        <v>1</v>
      </c>
      <c r="K3267">
        <v>10</v>
      </c>
      <c r="L3267">
        <v>9999</v>
      </c>
      <c r="M3267" t="s">
        <v>268</v>
      </c>
      <c r="N3267">
        <v>0.17877599872983299</v>
      </c>
      <c r="O3267">
        <v>0.18380952380952401</v>
      </c>
    </row>
    <row r="3268" spans="1:15">
      <c r="A3268">
        <v>2022</v>
      </c>
      <c r="B3268" t="s">
        <v>235</v>
      </c>
      <c r="C3268">
        <v>1.40909180148698</v>
      </c>
      <c r="D3268" t="s">
        <v>229</v>
      </c>
      <c r="E3268">
        <v>864114.27452748199</v>
      </c>
      <c r="F3268">
        <v>746</v>
      </c>
      <c r="I3268" t="s">
        <v>233</v>
      </c>
      <c r="J3268">
        <v>1</v>
      </c>
      <c r="K3268">
        <v>11</v>
      </c>
      <c r="L3268">
        <v>9999</v>
      </c>
      <c r="M3268" t="s">
        <v>268</v>
      </c>
      <c r="N3268">
        <v>0.86838348994885195</v>
      </c>
      <c r="O3268">
        <v>0.86845168800931305</v>
      </c>
    </row>
    <row r="3269" spans="1:15">
      <c r="A3269">
        <v>2022</v>
      </c>
      <c r="B3269" t="s">
        <v>235</v>
      </c>
      <c r="C3269">
        <v>1.40909180148698</v>
      </c>
      <c r="D3269" t="s">
        <v>233</v>
      </c>
      <c r="E3269">
        <v>130969.446581009</v>
      </c>
      <c r="F3269">
        <v>113</v>
      </c>
      <c r="I3269" t="s">
        <v>233</v>
      </c>
      <c r="J3269">
        <v>1</v>
      </c>
      <c r="K3269">
        <v>11</v>
      </c>
      <c r="L3269">
        <v>9999</v>
      </c>
      <c r="M3269" t="s">
        <v>268</v>
      </c>
      <c r="N3269">
        <v>0.13161651005114799</v>
      </c>
      <c r="O3269">
        <v>0.13154831199068701</v>
      </c>
    </row>
    <row r="3270" spans="1:15">
      <c r="A3270">
        <v>2022</v>
      </c>
      <c r="B3270" t="s">
        <v>235</v>
      </c>
      <c r="C3270">
        <v>1.40909180148698</v>
      </c>
      <c r="D3270" t="s">
        <v>229</v>
      </c>
      <c r="E3270">
        <v>308620.69545348099</v>
      </c>
      <c r="F3270">
        <v>277</v>
      </c>
      <c r="I3270" t="s">
        <v>233</v>
      </c>
      <c r="J3270">
        <v>1</v>
      </c>
      <c r="K3270">
        <v>12</v>
      </c>
      <c r="L3270">
        <v>9999</v>
      </c>
      <c r="M3270" t="s">
        <v>268</v>
      </c>
      <c r="N3270">
        <v>0.889082384460817</v>
      </c>
      <c r="O3270">
        <v>0.90228013029316001</v>
      </c>
    </row>
    <row r="3271" spans="1:15">
      <c r="A3271">
        <v>2022</v>
      </c>
      <c r="B3271" t="s">
        <v>235</v>
      </c>
      <c r="C3271">
        <v>1.40909180148698</v>
      </c>
      <c r="D3271" t="s">
        <v>233</v>
      </c>
      <c r="E3271">
        <v>38502.024383830401</v>
      </c>
      <c r="F3271">
        <v>30</v>
      </c>
      <c r="I3271" t="s">
        <v>233</v>
      </c>
      <c r="J3271">
        <v>1</v>
      </c>
      <c r="K3271">
        <v>12</v>
      </c>
      <c r="L3271">
        <v>9999</v>
      </c>
      <c r="M3271" t="s">
        <v>268</v>
      </c>
      <c r="N3271">
        <v>0.110917615539183</v>
      </c>
      <c r="O3271">
        <v>9.7719869706840407E-2</v>
      </c>
    </row>
    <row r="3272" spans="1:15">
      <c r="A3272">
        <v>2022</v>
      </c>
      <c r="B3272" t="s">
        <v>235</v>
      </c>
      <c r="C3272">
        <v>1.40909180148698</v>
      </c>
      <c r="D3272" t="s">
        <v>229</v>
      </c>
      <c r="E3272">
        <v>1716173.7686932399</v>
      </c>
      <c r="F3272">
        <v>1539</v>
      </c>
      <c r="I3272" t="s">
        <v>233</v>
      </c>
      <c r="J3272">
        <v>1</v>
      </c>
      <c r="K3272">
        <v>13</v>
      </c>
      <c r="L3272">
        <v>9999</v>
      </c>
      <c r="M3272" t="s">
        <v>268</v>
      </c>
      <c r="N3272">
        <v>0.801618732381295</v>
      </c>
      <c r="O3272">
        <v>0.79823651452282196</v>
      </c>
    </row>
    <row r="3273" spans="1:15">
      <c r="A3273">
        <v>2022</v>
      </c>
      <c r="B3273" t="s">
        <v>235</v>
      </c>
      <c r="C3273">
        <v>1.40909180148698</v>
      </c>
      <c r="D3273" t="s">
        <v>231</v>
      </c>
      <c r="E3273">
        <v>0</v>
      </c>
      <c r="F3273">
        <v>1</v>
      </c>
      <c r="I3273" t="s">
        <v>233</v>
      </c>
      <c r="J3273">
        <v>1</v>
      </c>
      <c r="K3273">
        <v>13</v>
      </c>
      <c r="L3273">
        <v>9999</v>
      </c>
      <c r="M3273" t="s">
        <v>268</v>
      </c>
      <c r="N3273">
        <v>0</v>
      </c>
      <c r="O3273">
        <v>5.1867219917012405E-4</v>
      </c>
    </row>
    <row r="3274" spans="1:15">
      <c r="A3274">
        <v>2022</v>
      </c>
      <c r="B3274" t="s">
        <v>235</v>
      </c>
      <c r="C3274">
        <v>1.40909180148698</v>
      </c>
      <c r="D3274" t="s">
        <v>233</v>
      </c>
      <c r="E3274">
        <v>424711.54170258902</v>
      </c>
      <c r="F3274">
        <v>388</v>
      </c>
      <c r="I3274" t="s">
        <v>233</v>
      </c>
      <c r="J3274">
        <v>1</v>
      </c>
      <c r="K3274">
        <v>13</v>
      </c>
      <c r="L3274">
        <v>9999</v>
      </c>
      <c r="M3274" t="s">
        <v>268</v>
      </c>
      <c r="N3274">
        <v>0.198381267618705</v>
      </c>
      <c r="O3274">
        <v>0.201244813278008</v>
      </c>
    </row>
    <row r="3275" spans="1:15">
      <c r="A3275">
        <v>2022</v>
      </c>
      <c r="B3275" t="s">
        <v>235</v>
      </c>
      <c r="C3275">
        <v>1.40909180148698</v>
      </c>
      <c r="D3275" t="s">
        <v>229</v>
      </c>
      <c r="E3275">
        <v>877517.55574322597</v>
      </c>
      <c r="F3275">
        <v>769</v>
      </c>
      <c r="I3275" t="s">
        <v>233</v>
      </c>
      <c r="J3275">
        <v>1</v>
      </c>
      <c r="K3275">
        <v>14</v>
      </c>
      <c r="L3275">
        <v>9999</v>
      </c>
      <c r="M3275" t="s">
        <v>268</v>
      </c>
      <c r="N3275">
        <v>0.75902382423668502</v>
      </c>
      <c r="O3275">
        <v>0.77834008097165996</v>
      </c>
    </row>
    <row r="3276" spans="1:15">
      <c r="A3276">
        <v>2022</v>
      </c>
      <c r="B3276" t="s">
        <v>235</v>
      </c>
      <c r="C3276">
        <v>1.40909180148698</v>
      </c>
      <c r="D3276" t="s">
        <v>231</v>
      </c>
      <c r="E3276">
        <v>339.59112415836302</v>
      </c>
      <c r="F3276">
        <v>1</v>
      </c>
      <c r="I3276" t="s">
        <v>233</v>
      </c>
      <c r="J3276">
        <v>1</v>
      </c>
      <c r="K3276">
        <v>14</v>
      </c>
      <c r="L3276">
        <v>9999</v>
      </c>
      <c r="M3276" t="s">
        <v>268</v>
      </c>
      <c r="N3276">
        <v>2.93735153272466E-4</v>
      </c>
      <c r="O3276">
        <v>1.0121457489878499E-3</v>
      </c>
    </row>
    <row r="3277" spans="1:15">
      <c r="A3277">
        <v>2022</v>
      </c>
      <c r="B3277" t="s">
        <v>235</v>
      </c>
      <c r="C3277">
        <v>1.40909180148698</v>
      </c>
      <c r="D3277" t="s">
        <v>233</v>
      </c>
      <c r="E3277">
        <v>278256.176223238</v>
      </c>
      <c r="F3277">
        <v>218</v>
      </c>
      <c r="I3277" t="s">
        <v>233</v>
      </c>
      <c r="J3277">
        <v>1</v>
      </c>
      <c r="K3277">
        <v>14</v>
      </c>
      <c r="L3277">
        <v>9999</v>
      </c>
      <c r="M3277" t="s">
        <v>268</v>
      </c>
      <c r="N3277">
        <v>0.24068244061004301</v>
      </c>
      <c r="O3277">
        <v>0.22064777327935201</v>
      </c>
    </row>
    <row r="3278" spans="1:15">
      <c r="A3278">
        <v>2022</v>
      </c>
      <c r="B3278" t="s">
        <v>235</v>
      </c>
      <c r="C3278">
        <v>1.40909180148698</v>
      </c>
      <c r="D3278" t="s">
        <v>229</v>
      </c>
      <c r="E3278">
        <v>1589499.23392317</v>
      </c>
      <c r="F3278">
        <v>1515</v>
      </c>
      <c r="I3278" t="s">
        <v>233</v>
      </c>
      <c r="J3278">
        <v>1</v>
      </c>
      <c r="K3278">
        <v>15</v>
      </c>
      <c r="L3278">
        <v>9999</v>
      </c>
      <c r="M3278" t="s">
        <v>268</v>
      </c>
      <c r="N3278">
        <v>0.75233915690975794</v>
      </c>
      <c r="O3278">
        <v>0.77020843924758498</v>
      </c>
    </row>
    <row r="3279" spans="1:15">
      <c r="A3279">
        <v>2022</v>
      </c>
      <c r="B3279" t="s">
        <v>235</v>
      </c>
      <c r="C3279">
        <v>1.40909180148698</v>
      </c>
      <c r="D3279" t="s">
        <v>233</v>
      </c>
      <c r="E3279">
        <v>523243.69501336798</v>
      </c>
      <c r="F3279">
        <v>452</v>
      </c>
      <c r="I3279" t="s">
        <v>233</v>
      </c>
      <c r="J3279">
        <v>1</v>
      </c>
      <c r="K3279">
        <v>15</v>
      </c>
      <c r="L3279">
        <v>9999</v>
      </c>
      <c r="M3279" t="s">
        <v>268</v>
      </c>
      <c r="N3279">
        <v>0.247660843090242</v>
      </c>
      <c r="O3279">
        <v>0.229791560752415</v>
      </c>
    </row>
    <row r="3280" spans="1:15">
      <c r="A3280">
        <v>2022</v>
      </c>
      <c r="B3280" t="s">
        <v>235</v>
      </c>
      <c r="C3280">
        <v>1.40909180148698</v>
      </c>
      <c r="D3280" t="s">
        <v>229</v>
      </c>
      <c r="E3280">
        <v>2382801.00905872</v>
      </c>
      <c r="F3280">
        <v>2222</v>
      </c>
      <c r="I3280" t="s">
        <v>233</v>
      </c>
      <c r="J3280">
        <v>1</v>
      </c>
      <c r="K3280">
        <v>16</v>
      </c>
      <c r="L3280">
        <v>9999</v>
      </c>
      <c r="M3280" t="s">
        <v>268</v>
      </c>
      <c r="N3280">
        <v>0.811228212578741</v>
      </c>
      <c r="O3280">
        <v>0.82204957454680005</v>
      </c>
    </row>
    <row r="3281" spans="1:15">
      <c r="A3281">
        <v>2022</v>
      </c>
      <c r="B3281" t="s">
        <v>235</v>
      </c>
      <c r="C3281">
        <v>1.40909180148698</v>
      </c>
      <c r="D3281" t="s">
        <v>231</v>
      </c>
      <c r="E3281">
        <v>7795.0958458260002</v>
      </c>
      <c r="F3281">
        <v>3</v>
      </c>
      <c r="I3281" t="s">
        <v>233</v>
      </c>
      <c r="J3281">
        <v>1</v>
      </c>
      <c r="K3281">
        <v>16</v>
      </c>
      <c r="L3281">
        <v>9999</v>
      </c>
      <c r="M3281" t="s">
        <v>268</v>
      </c>
      <c r="N3281">
        <v>2.6538521873412401E-3</v>
      </c>
      <c r="O3281">
        <v>1.10987791342952E-3</v>
      </c>
    </row>
    <row r="3282" spans="1:15">
      <c r="A3282">
        <v>2022</v>
      </c>
      <c r="B3282" t="s">
        <v>235</v>
      </c>
      <c r="C3282">
        <v>1.40909180148698</v>
      </c>
      <c r="D3282" t="s">
        <v>233</v>
      </c>
      <c r="E3282">
        <v>546679.70985570003</v>
      </c>
      <c r="F3282">
        <v>478</v>
      </c>
      <c r="I3282" t="s">
        <v>233</v>
      </c>
      <c r="J3282">
        <v>1</v>
      </c>
      <c r="K3282">
        <v>16</v>
      </c>
      <c r="L3282">
        <v>9999</v>
      </c>
      <c r="M3282" t="s">
        <v>268</v>
      </c>
      <c r="N3282">
        <v>0.18611793523391801</v>
      </c>
      <c r="O3282">
        <v>0.17684054753977099</v>
      </c>
    </row>
    <row r="3283" spans="1:15">
      <c r="A3283">
        <v>2022</v>
      </c>
      <c r="B3283" t="s">
        <v>235</v>
      </c>
      <c r="C3283">
        <v>1.40909180148698</v>
      </c>
      <c r="D3283" t="s">
        <v>229</v>
      </c>
      <c r="E3283">
        <v>2538810.01695215</v>
      </c>
      <c r="F3283">
        <v>2353</v>
      </c>
      <c r="I3283" t="s">
        <v>233</v>
      </c>
      <c r="J3283">
        <v>1</v>
      </c>
      <c r="K3283">
        <v>17</v>
      </c>
      <c r="L3283">
        <v>9999</v>
      </c>
      <c r="M3283" t="s">
        <v>268</v>
      </c>
      <c r="N3283">
        <v>0.64292593595701397</v>
      </c>
      <c r="O3283">
        <v>0.67017943605810304</v>
      </c>
    </row>
    <row r="3284" spans="1:15">
      <c r="A3284">
        <v>2022</v>
      </c>
      <c r="B3284" t="s">
        <v>235</v>
      </c>
      <c r="C3284">
        <v>1.40909180148698</v>
      </c>
      <c r="D3284" t="s">
        <v>231</v>
      </c>
      <c r="E3284">
        <v>11651.7801064959</v>
      </c>
      <c r="F3284">
        <v>6</v>
      </c>
      <c r="I3284" t="s">
        <v>233</v>
      </c>
      <c r="J3284">
        <v>1</v>
      </c>
      <c r="K3284">
        <v>17</v>
      </c>
      <c r="L3284">
        <v>9999</v>
      </c>
      <c r="M3284" t="s">
        <v>268</v>
      </c>
      <c r="N3284">
        <v>2.9506861799479698E-3</v>
      </c>
      <c r="O3284">
        <v>1.7089148390771901E-3</v>
      </c>
    </row>
    <row r="3285" spans="1:15">
      <c r="A3285">
        <v>2022</v>
      </c>
      <c r="B3285" t="s">
        <v>235</v>
      </c>
      <c r="C3285">
        <v>1.40909180148698</v>
      </c>
      <c r="D3285" t="s">
        <v>233</v>
      </c>
      <c r="E3285">
        <v>1398375.6583366799</v>
      </c>
      <c r="F3285">
        <v>1152</v>
      </c>
      <c r="I3285" t="s">
        <v>233</v>
      </c>
      <c r="J3285">
        <v>1</v>
      </c>
      <c r="K3285">
        <v>17</v>
      </c>
      <c r="L3285">
        <v>9999</v>
      </c>
      <c r="M3285" t="s">
        <v>268</v>
      </c>
      <c r="N3285">
        <v>0.35412337786303799</v>
      </c>
      <c r="O3285">
        <v>0.32811164910281998</v>
      </c>
    </row>
    <row r="3286" spans="1:15">
      <c r="A3286">
        <v>2022</v>
      </c>
      <c r="B3286" t="s">
        <v>235</v>
      </c>
      <c r="C3286">
        <v>1.40909180148698</v>
      </c>
      <c r="D3286" t="s">
        <v>227</v>
      </c>
      <c r="E3286">
        <v>1851.5466271539001</v>
      </c>
      <c r="F3286">
        <v>1</v>
      </c>
      <c r="I3286" t="s">
        <v>233</v>
      </c>
      <c r="J3286">
        <v>1</v>
      </c>
      <c r="K3286">
        <v>18</v>
      </c>
      <c r="L3286">
        <v>9999</v>
      </c>
      <c r="M3286" t="s">
        <v>268</v>
      </c>
      <c r="N3286">
        <v>2.6241896765895902E-3</v>
      </c>
      <c r="O3286">
        <v>1.7035775127768301E-3</v>
      </c>
    </row>
    <row r="3287" spans="1:15">
      <c r="A3287">
        <v>2022</v>
      </c>
      <c r="B3287" t="s">
        <v>235</v>
      </c>
      <c r="C3287">
        <v>1.40909180148698</v>
      </c>
      <c r="D3287" t="s">
        <v>229</v>
      </c>
      <c r="E3287">
        <v>394955.75013058801</v>
      </c>
      <c r="F3287">
        <v>341</v>
      </c>
      <c r="I3287" t="s">
        <v>233</v>
      </c>
      <c r="J3287">
        <v>1</v>
      </c>
      <c r="K3287">
        <v>18</v>
      </c>
      <c r="L3287">
        <v>9999</v>
      </c>
      <c r="M3287" t="s">
        <v>268</v>
      </c>
      <c r="N3287">
        <v>0.55976921509967503</v>
      </c>
      <c r="O3287">
        <v>0.58091993185689905</v>
      </c>
    </row>
    <row r="3288" spans="1:15">
      <c r="A3288">
        <v>2022</v>
      </c>
      <c r="B3288" t="s">
        <v>235</v>
      </c>
      <c r="C3288">
        <v>1.40909180148698</v>
      </c>
      <c r="D3288" t="s">
        <v>231</v>
      </c>
      <c r="E3288">
        <v>2398.2742461308499</v>
      </c>
      <c r="F3288">
        <v>3</v>
      </c>
      <c r="I3288" t="s">
        <v>233</v>
      </c>
      <c r="J3288">
        <v>1</v>
      </c>
      <c r="K3288">
        <v>18</v>
      </c>
      <c r="L3288">
        <v>9999</v>
      </c>
      <c r="M3288" t="s">
        <v>268</v>
      </c>
      <c r="N3288">
        <v>3.3990645582614E-3</v>
      </c>
      <c r="O3288">
        <v>5.1107325383304902E-3</v>
      </c>
    </row>
    <row r="3289" spans="1:15">
      <c r="A3289">
        <v>2022</v>
      </c>
      <c r="B3289" t="s">
        <v>235</v>
      </c>
      <c r="C3289">
        <v>1.40909180148698</v>
      </c>
      <c r="D3289" t="s">
        <v>233</v>
      </c>
      <c r="E3289">
        <v>306363.33038749901</v>
      </c>
      <c r="F3289">
        <v>242</v>
      </c>
      <c r="I3289" t="s">
        <v>233</v>
      </c>
      <c r="J3289">
        <v>1</v>
      </c>
      <c r="K3289">
        <v>18</v>
      </c>
      <c r="L3289">
        <v>9999</v>
      </c>
      <c r="M3289" t="s">
        <v>268</v>
      </c>
      <c r="N3289">
        <v>0.43420753066547402</v>
      </c>
      <c r="O3289">
        <v>0.41226575809199301</v>
      </c>
    </row>
    <row r="3290" spans="1:15">
      <c r="A3290">
        <v>2022</v>
      </c>
      <c r="B3290" t="s">
        <v>235</v>
      </c>
      <c r="C3290">
        <v>1.40909180148698</v>
      </c>
      <c r="D3290" t="s">
        <v>229</v>
      </c>
      <c r="E3290">
        <v>565013.40328484704</v>
      </c>
      <c r="F3290">
        <v>511</v>
      </c>
      <c r="I3290" t="s">
        <v>233</v>
      </c>
      <c r="J3290">
        <v>1</v>
      </c>
      <c r="K3290">
        <v>19</v>
      </c>
      <c r="L3290">
        <v>9999</v>
      </c>
      <c r="M3290" t="s">
        <v>268</v>
      </c>
      <c r="N3290">
        <v>0.73021078989301202</v>
      </c>
      <c r="O3290">
        <v>0.72277227722772297</v>
      </c>
    </row>
    <row r="3291" spans="1:15">
      <c r="A3291">
        <v>2022</v>
      </c>
      <c r="B3291" t="s">
        <v>235</v>
      </c>
      <c r="C3291">
        <v>1.40909180148698</v>
      </c>
      <c r="D3291" t="s">
        <v>231</v>
      </c>
      <c r="E3291">
        <v>1261.1371623308501</v>
      </c>
      <c r="F3291">
        <v>2</v>
      </c>
      <c r="I3291" t="s">
        <v>233</v>
      </c>
      <c r="J3291">
        <v>1</v>
      </c>
      <c r="K3291">
        <v>19</v>
      </c>
      <c r="L3291">
        <v>9999</v>
      </c>
      <c r="M3291" t="s">
        <v>268</v>
      </c>
      <c r="N3291">
        <v>1.6298656954245401E-3</v>
      </c>
      <c r="O3291">
        <v>2.8288543140028298E-3</v>
      </c>
    </row>
    <row r="3292" spans="1:15">
      <c r="A3292">
        <v>2022</v>
      </c>
      <c r="B3292" t="s">
        <v>235</v>
      </c>
      <c r="C3292">
        <v>1.40909180148698</v>
      </c>
      <c r="D3292" t="s">
        <v>233</v>
      </c>
      <c r="E3292">
        <v>207492.99504436299</v>
      </c>
      <c r="F3292">
        <v>194</v>
      </c>
      <c r="I3292" t="s">
        <v>233</v>
      </c>
      <c r="J3292">
        <v>1</v>
      </c>
      <c r="K3292">
        <v>19</v>
      </c>
      <c r="L3292">
        <v>9999</v>
      </c>
      <c r="M3292" t="s">
        <v>268</v>
      </c>
      <c r="N3292">
        <v>0.26815934441156403</v>
      </c>
      <c r="O3292">
        <v>0.27439886845827399</v>
      </c>
    </row>
    <row r="3293" spans="1:15">
      <c r="A3293">
        <v>2022</v>
      </c>
      <c r="B3293" t="s">
        <v>235</v>
      </c>
      <c r="C3293">
        <v>1.40909180148698</v>
      </c>
      <c r="D3293" t="s">
        <v>229</v>
      </c>
      <c r="E3293">
        <v>20754.513144101798</v>
      </c>
      <c r="F3293">
        <v>19</v>
      </c>
      <c r="I3293" t="s">
        <v>233</v>
      </c>
      <c r="J3293">
        <v>1</v>
      </c>
      <c r="K3293">
        <v>20</v>
      </c>
      <c r="L3293">
        <v>9999</v>
      </c>
      <c r="M3293" t="s">
        <v>268</v>
      </c>
      <c r="N3293">
        <v>0.69456757521456203</v>
      </c>
      <c r="O3293">
        <v>0.70370370370370405</v>
      </c>
    </row>
    <row r="3294" spans="1:15">
      <c r="A3294">
        <v>2022</v>
      </c>
      <c r="B3294" t="s">
        <v>235</v>
      </c>
      <c r="C3294">
        <v>1.40909180148698</v>
      </c>
      <c r="D3294" t="s">
        <v>231</v>
      </c>
      <c r="E3294">
        <v>946.90969059925396</v>
      </c>
      <c r="F3294">
        <v>1</v>
      </c>
      <c r="I3294" t="s">
        <v>233</v>
      </c>
      <c r="J3294">
        <v>1</v>
      </c>
      <c r="K3294">
        <v>20</v>
      </c>
      <c r="L3294">
        <v>9999</v>
      </c>
      <c r="M3294" t="s">
        <v>268</v>
      </c>
      <c r="N3294">
        <v>3.1689144581722201E-2</v>
      </c>
      <c r="O3294">
        <v>3.7037037037037E-2</v>
      </c>
    </row>
    <row r="3295" spans="1:15">
      <c r="A3295">
        <v>2022</v>
      </c>
      <c r="B3295" t="s">
        <v>235</v>
      </c>
      <c r="C3295">
        <v>1.40909180148698</v>
      </c>
      <c r="D3295" t="s">
        <v>233</v>
      </c>
      <c r="E3295">
        <v>8179.7779076319503</v>
      </c>
      <c r="F3295">
        <v>7</v>
      </c>
      <c r="I3295" t="s">
        <v>233</v>
      </c>
      <c r="J3295">
        <v>1</v>
      </c>
      <c r="K3295">
        <v>20</v>
      </c>
      <c r="L3295">
        <v>9999</v>
      </c>
      <c r="M3295" t="s">
        <v>268</v>
      </c>
      <c r="N3295">
        <v>0.27374328020371602</v>
      </c>
      <c r="O3295">
        <v>0.25925925925925902</v>
      </c>
    </row>
    <row r="3296" spans="1:15">
      <c r="A3296">
        <v>2022</v>
      </c>
      <c r="B3296" t="s">
        <v>235</v>
      </c>
      <c r="C3296">
        <v>1.40909180148698</v>
      </c>
      <c r="D3296" t="s">
        <v>229</v>
      </c>
      <c r="E3296">
        <v>22336.923237171701</v>
      </c>
      <c r="F3296">
        <v>22</v>
      </c>
      <c r="I3296" t="s">
        <v>233</v>
      </c>
      <c r="J3296">
        <v>1</v>
      </c>
      <c r="K3296">
        <v>21</v>
      </c>
      <c r="L3296">
        <v>9999</v>
      </c>
      <c r="M3296" t="s">
        <v>268</v>
      </c>
      <c r="N3296">
        <v>0.682364082476002</v>
      </c>
      <c r="O3296">
        <v>0.73333333333333295</v>
      </c>
    </row>
    <row r="3297" spans="1:15">
      <c r="A3297">
        <v>2022</v>
      </c>
      <c r="B3297" t="s">
        <v>235</v>
      </c>
      <c r="C3297">
        <v>1.40909180148698</v>
      </c>
      <c r="D3297" t="s">
        <v>231</v>
      </c>
      <c r="E3297">
        <v>2402.5015215353101</v>
      </c>
      <c r="F3297">
        <v>1</v>
      </c>
      <c r="I3297" t="s">
        <v>233</v>
      </c>
      <c r="J3297">
        <v>1</v>
      </c>
      <c r="K3297">
        <v>21</v>
      </c>
      <c r="L3297">
        <v>9999</v>
      </c>
      <c r="M3297" t="s">
        <v>268</v>
      </c>
      <c r="N3297">
        <v>7.3393310662476896E-2</v>
      </c>
      <c r="O3297">
        <v>3.3333333333333298E-2</v>
      </c>
    </row>
    <row r="3298" spans="1:15">
      <c r="A3298">
        <v>2022</v>
      </c>
      <c r="B3298" t="s">
        <v>235</v>
      </c>
      <c r="C3298">
        <v>1.40909180148698</v>
      </c>
      <c r="D3298" t="s">
        <v>233</v>
      </c>
      <c r="E3298">
        <v>7995.1868816371498</v>
      </c>
      <c r="F3298">
        <v>7</v>
      </c>
      <c r="I3298" t="s">
        <v>233</v>
      </c>
      <c r="J3298">
        <v>1</v>
      </c>
      <c r="K3298">
        <v>21</v>
      </c>
      <c r="L3298">
        <v>9999</v>
      </c>
      <c r="M3298" t="s">
        <v>268</v>
      </c>
      <c r="N3298">
        <v>0.24424260686152099</v>
      </c>
      <c r="O3298">
        <v>0.233333333333333</v>
      </c>
    </row>
    <row r="3299" spans="1:15">
      <c r="A3299">
        <v>2022</v>
      </c>
      <c r="B3299" t="s">
        <v>227</v>
      </c>
      <c r="D3299" t="s">
        <v>227</v>
      </c>
      <c r="F3299">
        <v>798</v>
      </c>
      <c r="I3299" t="s">
        <v>233</v>
      </c>
      <c r="J3299">
        <v>2</v>
      </c>
      <c r="K3299">
        <v>-9</v>
      </c>
      <c r="L3299">
        <v>9999</v>
      </c>
      <c r="M3299" t="s">
        <v>268</v>
      </c>
      <c r="O3299">
        <v>1</v>
      </c>
    </row>
    <row r="3300" spans="1:15">
      <c r="A3300">
        <v>2022</v>
      </c>
      <c r="B3300" t="s">
        <v>227</v>
      </c>
      <c r="D3300" t="s">
        <v>227</v>
      </c>
      <c r="F3300">
        <v>11752</v>
      </c>
      <c r="I3300" t="s">
        <v>233</v>
      </c>
      <c r="J3300">
        <v>3</v>
      </c>
      <c r="K3300">
        <v>-9</v>
      </c>
      <c r="L3300">
        <v>9999</v>
      </c>
      <c r="M3300" t="s">
        <v>268</v>
      </c>
      <c r="O3300">
        <v>1</v>
      </c>
    </row>
    <row r="3301" spans="1:15">
      <c r="A3301">
        <v>2022</v>
      </c>
      <c r="B3301" t="s">
        <v>227</v>
      </c>
      <c r="D3301" t="s">
        <v>227</v>
      </c>
      <c r="F3301">
        <v>1</v>
      </c>
      <c r="I3301" t="s">
        <v>233</v>
      </c>
      <c r="J3301">
        <v>3</v>
      </c>
      <c r="K3301">
        <v>7</v>
      </c>
      <c r="L3301">
        <v>9999</v>
      </c>
      <c r="M3301" t="s">
        <v>268</v>
      </c>
      <c r="O3301">
        <v>1</v>
      </c>
    </row>
    <row r="3302" spans="1:15">
      <c r="A3302">
        <v>2022</v>
      </c>
      <c r="B3302" t="s">
        <v>227</v>
      </c>
      <c r="D3302" t="s">
        <v>227</v>
      </c>
      <c r="F3302">
        <v>1</v>
      </c>
      <c r="I3302" t="s">
        <v>233</v>
      </c>
      <c r="J3302">
        <v>3</v>
      </c>
      <c r="K3302">
        <v>9</v>
      </c>
      <c r="L3302">
        <v>9999</v>
      </c>
      <c r="M3302" t="s">
        <v>268</v>
      </c>
      <c r="O3302">
        <v>1</v>
      </c>
    </row>
    <row r="3303" spans="1:15">
      <c r="A3303">
        <v>2022</v>
      </c>
      <c r="B3303" t="s">
        <v>227</v>
      </c>
      <c r="C3303">
        <v>1.8637226038599899</v>
      </c>
      <c r="D3303" t="s">
        <v>227</v>
      </c>
      <c r="E3303">
        <v>1069.7767746156401</v>
      </c>
      <c r="F3303">
        <v>1</v>
      </c>
      <c r="I3303" t="s">
        <v>227</v>
      </c>
      <c r="J3303">
        <v>1</v>
      </c>
      <c r="K3303">
        <v>9999</v>
      </c>
      <c r="L3303">
        <v>-9</v>
      </c>
      <c r="M3303" t="s">
        <v>268</v>
      </c>
      <c r="N3303">
        <v>1</v>
      </c>
      <c r="O3303">
        <v>1</v>
      </c>
    </row>
    <row r="3304" spans="1:15">
      <c r="A3304">
        <v>2022</v>
      </c>
      <c r="B3304" t="s">
        <v>235</v>
      </c>
      <c r="C3304">
        <v>1.40909180148698</v>
      </c>
      <c r="D3304" t="s">
        <v>227</v>
      </c>
      <c r="E3304">
        <v>927.18240537843599</v>
      </c>
      <c r="F3304">
        <v>1</v>
      </c>
      <c r="I3304" t="s">
        <v>227</v>
      </c>
      <c r="J3304">
        <v>1</v>
      </c>
      <c r="K3304">
        <v>9999</v>
      </c>
      <c r="L3304">
        <v>2</v>
      </c>
      <c r="M3304" t="s">
        <v>268</v>
      </c>
      <c r="N3304">
        <v>1</v>
      </c>
      <c r="O3304">
        <v>1</v>
      </c>
    </row>
    <row r="3305" spans="1:15">
      <c r="A3305">
        <v>2022</v>
      </c>
      <c r="B3305" t="s">
        <v>227</v>
      </c>
      <c r="D3305" t="s">
        <v>227</v>
      </c>
      <c r="F3305">
        <v>10292</v>
      </c>
      <c r="I3305" t="s">
        <v>227</v>
      </c>
      <c r="J3305">
        <v>3</v>
      </c>
      <c r="K3305">
        <v>9999</v>
      </c>
      <c r="L3305">
        <v>-9</v>
      </c>
      <c r="M3305" t="s">
        <v>268</v>
      </c>
      <c r="O3305">
        <v>1</v>
      </c>
    </row>
    <row r="3306" spans="1:15">
      <c r="A3306">
        <v>2022</v>
      </c>
      <c r="B3306" t="s">
        <v>227</v>
      </c>
      <c r="D3306" t="s">
        <v>227</v>
      </c>
      <c r="F3306">
        <v>9369</v>
      </c>
      <c r="I3306" t="s">
        <v>227</v>
      </c>
      <c r="J3306">
        <v>4</v>
      </c>
      <c r="K3306">
        <v>9999</v>
      </c>
      <c r="L3306">
        <v>-9</v>
      </c>
      <c r="M3306" t="s">
        <v>268</v>
      </c>
      <c r="O3306">
        <v>1</v>
      </c>
    </row>
    <row r="3307" spans="1:15">
      <c r="A3307">
        <v>2022</v>
      </c>
      <c r="B3307" t="s">
        <v>226</v>
      </c>
      <c r="C3307">
        <v>1.4123362484363899</v>
      </c>
      <c r="D3307" t="s">
        <v>227</v>
      </c>
      <c r="E3307">
        <v>1463.1803533801001</v>
      </c>
      <c r="F3307">
        <v>1</v>
      </c>
      <c r="I3307" t="s">
        <v>229</v>
      </c>
      <c r="J3307">
        <v>1</v>
      </c>
      <c r="K3307">
        <v>9999</v>
      </c>
      <c r="L3307">
        <v>-8</v>
      </c>
      <c r="M3307" t="s">
        <v>268</v>
      </c>
      <c r="N3307">
        <v>1</v>
      </c>
      <c r="O3307">
        <v>1</v>
      </c>
    </row>
    <row r="3308" spans="1:15">
      <c r="A3308">
        <v>2022</v>
      </c>
      <c r="B3308" t="s">
        <v>226</v>
      </c>
      <c r="C3308">
        <v>1.4123362484363899</v>
      </c>
      <c r="D3308" t="s">
        <v>227</v>
      </c>
      <c r="E3308">
        <v>265976.81165053498</v>
      </c>
      <c r="F3308">
        <v>151</v>
      </c>
      <c r="I3308" t="s">
        <v>229</v>
      </c>
      <c r="J3308">
        <v>1</v>
      </c>
      <c r="K3308">
        <v>9999</v>
      </c>
      <c r="L3308">
        <v>1</v>
      </c>
      <c r="M3308" t="s">
        <v>268</v>
      </c>
      <c r="N3308">
        <v>1</v>
      </c>
      <c r="O3308">
        <v>1</v>
      </c>
    </row>
    <row r="3309" spans="1:15">
      <c r="A3309">
        <v>2022</v>
      </c>
      <c r="B3309" t="s">
        <v>226</v>
      </c>
      <c r="C3309">
        <v>1.4123362484363899</v>
      </c>
      <c r="D3309" t="s">
        <v>227</v>
      </c>
      <c r="E3309">
        <v>716680.14291530801</v>
      </c>
      <c r="F3309">
        <v>369</v>
      </c>
      <c r="I3309" t="s">
        <v>229</v>
      </c>
      <c r="J3309">
        <v>1</v>
      </c>
      <c r="K3309">
        <v>9999</v>
      </c>
      <c r="L3309">
        <v>2</v>
      </c>
      <c r="M3309" t="s">
        <v>268</v>
      </c>
      <c r="N3309">
        <v>1</v>
      </c>
      <c r="O3309">
        <v>1</v>
      </c>
    </row>
    <row r="3310" spans="1:15">
      <c r="A3310">
        <v>2022</v>
      </c>
      <c r="B3310" t="s">
        <v>226</v>
      </c>
      <c r="C3310">
        <v>1.4123362484363899</v>
      </c>
      <c r="D3310" t="s">
        <v>227</v>
      </c>
      <c r="E3310">
        <v>341792.43380284897</v>
      </c>
      <c r="F3310">
        <v>170</v>
      </c>
      <c r="I3310" t="s">
        <v>229</v>
      </c>
      <c r="J3310">
        <v>1</v>
      </c>
      <c r="K3310">
        <v>9999</v>
      </c>
      <c r="L3310">
        <v>3</v>
      </c>
      <c r="M3310" t="s">
        <v>268</v>
      </c>
      <c r="N3310">
        <v>1</v>
      </c>
      <c r="O3310">
        <v>1</v>
      </c>
    </row>
    <row r="3311" spans="1:15">
      <c r="A3311">
        <v>2022</v>
      </c>
      <c r="B3311" t="s">
        <v>226</v>
      </c>
      <c r="C3311">
        <v>1.4123362484363899</v>
      </c>
      <c r="D3311" t="s">
        <v>227</v>
      </c>
      <c r="E3311">
        <v>213285.37089386999</v>
      </c>
      <c r="F3311">
        <v>114</v>
      </c>
      <c r="I3311" t="s">
        <v>229</v>
      </c>
      <c r="J3311">
        <v>1</v>
      </c>
      <c r="K3311">
        <v>9999</v>
      </c>
      <c r="L3311">
        <v>4</v>
      </c>
      <c r="M3311" t="s">
        <v>268</v>
      </c>
      <c r="N3311">
        <v>1</v>
      </c>
      <c r="O3311">
        <v>1</v>
      </c>
    </row>
    <row r="3312" spans="1:15">
      <c r="A3312">
        <v>2022</v>
      </c>
      <c r="B3312" t="s">
        <v>226</v>
      </c>
      <c r="C3312">
        <v>1.4123362484363899</v>
      </c>
      <c r="D3312" t="s">
        <v>227</v>
      </c>
      <c r="E3312">
        <v>135054.65375673</v>
      </c>
      <c r="F3312">
        <v>71</v>
      </c>
      <c r="I3312" t="s">
        <v>229</v>
      </c>
      <c r="J3312">
        <v>1</v>
      </c>
      <c r="K3312">
        <v>9999</v>
      </c>
      <c r="L3312">
        <v>5</v>
      </c>
      <c r="M3312" t="s">
        <v>268</v>
      </c>
      <c r="N3312">
        <v>1</v>
      </c>
      <c r="O3312">
        <v>1</v>
      </c>
    </row>
    <row r="3313" spans="1:15">
      <c r="A3313">
        <v>2022</v>
      </c>
      <c r="B3313" t="s">
        <v>226</v>
      </c>
      <c r="C3313">
        <v>1.4123362484363899</v>
      </c>
      <c r="D3313" t="s">
        <v>227</v>
      </c>
      <c r="E3313">
        <v>136944.359657138</v>
      </c>
      <c r="F3313">
        <v>65</v>
      </c>
      <c r="I3313" t="s">
        <v>229</v>
      </c>
      <c r="J3313">
        <v>1</v>
      </c>
      <c r="K3313">
        <v>9999</v>
      </c>
      <c r="L3313">
        <v>6</v>
      </c>
      <c r="M3313" t="s">
        <v>268</v>
      </c>
      <c r="N3313">
        <v>1</v>
      </c>
      <c r="O3313">
        <v>1</v>
      </c>
    </row>
    <row r="3314" spans="1:15">
      <c r="A3314">
        <v>2022</v>
      </c>
      <c r="B3314" t="s">
        <v>226</v>
      </c>
      <c r="C3314">
        <v>1.4123362484363899</v>
      </c>
      <c r="D3314" t="s">
        <v>227</v>
      </c>
      <c r="E3314">
        <v>134260.92078510899</v>
      </c>
      <c r="F3314">
        <v>54</v>
      </c>
      <c r="I3314" t="s">
        <v>229</v>
      </c>
      <c r="J3314">
        <v>1</v>
      </c>
      <c r="K3314">
        <v>9999</v>
      </c>
      <c r="L3314">
        <v>7</v>
      </c>
      <c r="M3314" t="s">
        <v>268</v>
      </c>
      <c r="N3314">
        <v>1</v>
      </c>
      <c r="O3314">
        <v>1</v>
      </c>
    </row>
    <row r="3315" spans="1:15">
      <c r="A3315">
        <v>2022</v>
      </c>
      <c r="B3315" t="s">
        <v>226</v>
      </c>
      <c r="C3315">
        <v>1.4123362484363899</v>
      </c>
      <c r="D3315" t="s">
        <v>227</v>
      </c>
      <c r="E3315">
        <v>69443.160999369007</v>
      </c>
      <c r="F3315">
        <v>31</v>
      </c>
      <c r="I3315" t="s">
        <v>229</v>
      </c>
      <c r="J3315">
        <v>1</v>
      </c>
      <c r="K3315">
        <v>9999</v>
      </c>
      <c r="L3315">
        <v>8</v>
      </c>
      <c r="M3315" t="s">
        <v>268</v>
      </c>
      <c r="N3315">
        <v>1</v>
      </c>
      <c r="O3315">
        <v>1</v>
      </c>
    </row>
    <row r="3316" spans="1:15">
      <c r="A3316">
        <v>2022</v>
      </c>
      <c r="B3316" t="s">
        <v>226</v>
      </c>
      <c r="C3316">
        <v>1.4123362484363899</v>
      </c>
      <c r="D3316" t="s">
        <v>227</v>
      </c>
      <c r="E3316">
        <v>123397.230362136</v>
      </c>
      <c r="F3316">
        <v>59</v>
      </c>
      <c r="I3316" t="s">
        <v>229</v>
      </c>
      <c r="J3316">
        <v>1</v>
      </c>
      <c r="K3316">
        <v>9999</v>
      </c>
      <c r="L3316">
        <v>9</v>
      </c>
      <c r="M3316" t="s">
        <v>268</v>
      </c>
      <c r="N3316">
        <v>1</v>
      </c>
      <c r="O3316">
        <v>1</v>
      </c>
    </row>
    <row r="3317" spans="1:15">
      <c r="A3317">
        <v>2022</v>
      </c>
      <c r="B3317" t="s">
        <v>227</v>
      </c>
      <c r="C3317">
        <v>1.8637226038599899</v>
      </c>
      <c r="D3317" t="s">
        <v>227</v>
      </c>
      <c r="E3317">
        <v>24612.320706575101</v>
      </c>
      <c r="F3317">
        <v>9</v>
      </c>
      <c r="I3317" t="s">
        <v>229</v>
      </c>
      <c r="J3317">
        <v>1</v>
      </c>
      <c r="K3317">
        <v>9999</v>
      </c>
      <c r="L3317">
        <v>-9</v>
      </c>
      <c r="M3317" t="s">
        <v>268</v>
      </c>
      <c r="N3317">
        <v>1</v>
      </c>
      <c r="O3317">
        <v>1</v>
      </c>
    </row>
    <row r="3318" spans="1:15">
      <c r="A3318">
        <v>2022</v>
      </c>
      <c r="B3318" t="s">
        <v>227</v>
      </c>
      <c r="C3318">
        <v>1.8637226038599899</v>
      </c>
      <c r="D3318" t="s">
        <v>227</v>
      </c>
      <c r="E3318">
        <v>8064.3277069021897</v>
      </c>
      <c r="F3318">
        <v>3</v>
      </c>
      <c r="I3318" t="s">
        <v>229</v>
      </c>
      <c r="J3318">
        <v>1</v>
      </c>
      <c r="K3318">
        <v>9999</v>
      </c>
      <c r="L3318">
        <v>3</v>
      </c>
      <c r="M3318" t="s">
        <v>268</v>
      </c>
      <c r="N3318">
        <v>1</v>
      </c>
      <c r="O3318">
        <v>1</v>
      </c>
    </row>
    <row r="3319" spans="1:15">
      <c r="A3319">
        <v>2022</v>
      </c>
      <c r="B3319" t="s">
        <v>227</v>
      </c>
      <c r="C3319">
        <v>1.8637226038599899</v>
      </c>
      <c r="D3319" t="s">
        <v>227</v>
      </c>
      <c r="E3319">
        <v>1319.51560353288</v>
      </c>
      <c r="F3319">
        <v>1</v>
      </c>
      <c r="I3319" t="s">
        <v>229</v>
      </c>
      <c r="J3319">
        <v>1</v>
      </c>
      <c r="K3319">
        <v>9999</v>
      </c>
      <c r="L3319">
        <v>5</v>
      </c>
      <c r="M3319" t="s">
        <v>268</v>
      </c>
      <c r="N3319">
        <v>1</v>
      </c>
      <c r="O3319">
        <v>1</v>
      </c>
    </row>
    <row r="3320" spans="1:15">
      <c r="A3320">
        <v>2022</v>
      </c>
      <c r="B3320" t="s">
        <v>227</v>
      </c>
      <c r="C3320">
        <v>1.8637226038599899</v>
      </c>
      <c r="D3320" t="s">
        <v>227</v>
      </c>
      <c r="E3320">
        <v>5007.8226365718001</v>
      </c>
      <c r="F3320">
        <v>1</v>
      </c>
      <c r="I3320" t="s">
        <v>229</v>
      </c>
      <c r="J3320">
        <v>1</v>
      </c>
      <c r="K3320">
        <v>9999</v>
      </c>
      <c r="L3320">
        <v>6</v>
      </c>
      <c r="M3320" t="s">
        <v>268</v>
      </c>
      <c r="N3320">
        <v>1</v>
      </c>
      <c r="O3320">
        <v>1</v>
      </c>
    </row>
    <row r="3321" spans="1:15">
      <c r="A3321">
        <v>2022</v>
      </c>
      <c r="B3321" t="s">
        <v>227</v>
      </c>
      <c r="C3321">
        <v>1.8637226038599899</v>
      </c>
      <c r="D3321" t="s">
        <v>227</v>
      </c>
      <c r="E3321">
        <v>10205.744978737301</v>
      </c>
      <c r="F3321">
        <v>2</v>
      </c>
      <c r="I3321" t="s">
        <v>229</v>
      </c>
      <c r="J3321">
        <v>1</v>
      </c>
      <c r="K3321">
        <v>9999</v>
      </c>
      <c r="L3321">
        <v>9</v>
      </c>
      <c r="M3321" t="s">
        <v>268</v>
      </c>
      <c r="N3321">
        <v>1</v>
      </c>
      <c r="O3321">
        <v>1</v>
      </c>
    </row>
    <row r="3322" spans="1:15">
      <c r="A3322">
        <v>2022</v>
      </c>
      <c r="B3322" t="s">
        <v>231</v>
      </c>
      <c r="C3322">
        <v>1.5391410491150299</v>
      </c>
      <c r="D3322" t="s">
        <v>227</v>
      </c>
      <c r="E3322">
        <v>5083.7828852269404</v>
      </c>
      <c r="F3322">
        <v>2</v>
      </c>
      <c r="I3322" t="s">
        <v>229</v>
      </c>
      <c r="J3322">
        <v>1</v>
      </c>
      <c r="K3322">
        <v>9999</v>
      </c>
      <c r="L3322">
        <v>-8</v>
      </c>
      <c r="M3322" t="s">
        <v>268</v>
      </c>
      <c r="N3322">
        <v>1</v>
      </c>
      <c r="O3322">
        <v>1</v>
      </c>
    </row>
    <row r="3323" spans="1:15">
      <c r="A3323">
        <v>2022</v>
      </c>
      <c r="B3323" t="s">
        <v>231</v>
      </c>
      <c r="C3323">
        <v>1.5391410491150299</v>
      </c>
      <c r="D3323" t="s">
        <v>227</v>
      </c>
      <c r="E3323">
        <v>731.09199832963895</v>
      </c>
      <c r="F3323">
        <v>1</v>
      </c>
      <c r="I3323" t="s">
        <v>229</v>
      </c>
      <c r="J3323">
        <v>1</v>
      </c>
      <c r="K3323">
        <v>9999</v>
      </c>
      <c r="L3323">
        <v>1</v>
      </c>
      <c r="M3323" t="s">
        <v>268</v>
      </c>
      <c r="N3323">
        <v>1</v>
      </c>
      <c r="O3323">
        <v>1</v>
      </c>
    </row>
    <row r="3324" spans="1:15">
      <c r="A3324">
        <v>2022</v>
      </c>
      <c r="B3324" t="s">
        <v>231</v>
      </c>
      <c r="C3324">
        <v>1.5391410491150299</v>
      </c>
      <c r="D3324" t="s">
        <v>227</v>
      </c>
      <c r="E3324">
        <v>16521.140021200699</v>
      </c>
      <c r="F3324">
        <v>9</v>
      </c>
      <c r="I3324" t="s">
        <v>229</v>
      </c>
      <c r="J3324">
        <v>1</v>
      </c>
      <c r="K3324">
        <v>9999</v>
      </c>
      <c r="L3324">
        <v>2</v>
      </c>
      <c r="M3324" t="s">
        <v>268</v>
      </c>
      <c r="N3324">
        <v>1</v>
      </c>
      <c r="O3324">
        <v>1</v>
      </c>
    </row>
    <row r="3325" spans="1:15">
      <c r="A3325">
        <v>2022</v>
      </c>
      <c r="B3325" t="s">
        <v>231</v>
      </c>
      <c r="C3325">
        <v>1.5391410491150299</v>
      </c>
      <c r="D3325" t="s">
        <v>227</v>
      </c>
      <c r="E3325">
        <v>9239.4637178375306</v>
      </c>
      <c r="F3325">
        <v>5</v>
      </c>
      <c r="I3325" t="s">
        <v>229</v>
      </c>
      <c r="J3325">
        <v>1</v>
      </c>
      <c r="K3325">
        <v>9999</v>
      </c>
      <c r="L3325">
        <v>3</v>
      </c>
      <c r="M3325" t="s">
        <v>268</v>
      </c>
      <c r="N3325">
        <v>1</v>
      </c>
      <c r="O3325">
        <v>1</v>
      </c>
    </row>
    <row r="3326" spans="1:15">
      <c r="A3326">
        <v>2022</v>
      </c>
      <c r="B3326" t="s">
        <v>231</v>
      </c>
      <c r="C3326">
        <v>1.5391410491150299</v>
      </c>
      <c r="D3326" t="s">
        <v>227</v>
      </c>
      <c r="E3326">
        <v>4896.0076772349103</v>
      </c>
      <c r="F3326">
        <v>3</v>
      </c>
      <c r="I3326" t="s">
        <v>229</v>
      </c>
      <c r="J3326">
        <v>1</v>
      </c>
      <c r="K3326">
        <v>9999</v>
      </c>
      <c r="L3326">
        <v>4</v>
      </c>
      <c r="M3326" t="s">
        <v>268</v>
      </c>
      <c r="N3326">
        <v>1</v>
      </c>
      <c r="O3326">
        <v>1</v>
      </c>
    </row>
    <row r="3327" spans="1:15">
      <c r="A3327">
        <v>2022</v>
      </c>
      <c r="B3327" t="s">
        <v>231</v>
      </c>
      <c r="C3327">
        <v>1.5391410491150299</v>
      </c>
      <c r="D3327" t="s">
        <v>227</v>
      </c>
      <c r="E3327">
        <v>17521.581703125499</v>
      </c>
      <c r="F3327">
        <v>10</v>
      </c>
      <c r="I3327" t="s">
        <v>229</v>
      </c>
      <c r="J3327">
        <v>1</v>
      </c>
      <c r="K3327">
        <v>9999</v>
      </c>
      <c r="L3327">
        <v>5</v>
      </c>
      <c r="M3327" t="s">
        <v>268</v>
      </c>
      <c r="N3327">
        <v>1</v>
      </c>
      <c r="O3327">
        <v>1</v>
      </c>
    </row>
    <row r="3328" spans="1:15">
      <c r="A3328">
        <v>2022</v>
      </c>
      <c r="B3328" t="s">
        <v>231</v>
      </c>
      <c r="C3328">
        <v>1.5391410491150299</v>
      </c>
      <c r="D3328" t="s">
        <v>227</v>
      </c>
      <c r="E3328">
        <v>1399.07921364556</v>
      </c>
      <c r="F3328">
        <v>1</v>
      </c>
      <c r="I3328" t="s">
        <v>229</v>
      </c>
      <c r="J3328">
        <v>1</v>
      </c>
      <c r="K3328">
        <v>9999</v>
      </c>
      <c r="L3328">
        <v>6</v>
      </c>
      <c r="M3328" t="s">
        <v>268</v>
      </c>
      <c r="N3328">
        <v>1</v>
      </c>
      <c r="O3328">
        <v>1</v>
      </c>
    </row>
    <row r="3329" spans="1:15">
      <c r="A3329">
        <v>2022</v>
      </c>
      <c r="B3329" t="s">
        <v>231</v>
      </c>
      <c r="C3329">
        <v>1.5391410491150299</v>
      </c>
      <c r="D3329" t="s">
        <v>227</v>
      </c>
      <c r="E3329">
        <v>1850.0475410362701</v>
      </c>
      <c r="F3329">
        <v>2</v>
      </c>
      <c r="I3329" t="s">
        <v>229</v>
      </c>
      <c r="J3329">
        <v>1</v>
      </c>
      <c r="K3329">
        <v>9999</v>
      </c>
      <c r="L3329">
        <v>7</v>
      </c>
      <c r="M3329" t="s">
        <v>268</v>
      </c>
      <c r="N3329">
        <v>1</v>
      </c>
      <c r="O3329">
        <v>1</v>
      </c>
    </row>
    <row r="3330" spans="1:15">
      <c r="A3330">
        <v>2022</v>
      </c>
      <c r="B3330" t="s">
        <v>231</v>
      </c>
      <c r="C3330">
        <v>1.5391410491150299</v>
      </c>
      <c r="D3330" t="s">
        <v>227</v>
      </c>
      <c r="E3330">
        <v>10558.507596929099</v>
      </c>
      <c r="F3330">
        <v>4</v>
      </c>
      <c r="I3330" t="s">
        <v>229</v>
      </c>
      <c r="J3330">
        <v>1</v>
      </c>
      <c r="K3330">
        <v>9999</v>
      </c>
      <c r="L3330">
        <v>8</v>
      </c>
      <c r="M3330" t="s">
        <v>268</v>
      </c>
      <c r="N3330">
        <v>1</v>
      </c>
      <c r="O3330">
        <v>1</v>
      </c>
    </row>
    <row r="3331" spans="1:15">
      <c r="A3331">
        <v>2022</v>
      </c>
      <c r="B3331" t="s">
        <v>231</v>
      </c>
      <c r="C3331">
        <v>1.5391410491150299</v>
      </c>
      <c r="D3331" t="s">
        <v>227</v>
      </c>
      <c r="E3331">
        <v>9698.1277504737991</v>
      </c>
      <c r="F3331">
        <v>5</v>
      </c>
      <c r="I3331" t="s">
        <v>229</v>
      </c>
      <c r="J3331">
        <v>1</v>
      </c>
      <c r="K3331">
        <v>9999</v>
      </c>
      <c r="L3331">
        <v>9</v>
      </c>
      <c r="M3331" t="s">
        <v>268</v>
      </c>
      <c r="N3331">
        <v>1</v>
      </c>
      <c r="O3331">
        <v>1</v>
      </c>
    </row>
    <row r="3332" spans="1:15">
      <c r="A3332">
        <v>2022</v>
      </c>
      <c r="B3332" t="s">
        <v>235</v>
      </c>
      <c r="C3332">
        <v>1.40909180148698</v>
      </c>
      <c r="D3332" t="s">
        <v>227</v>
      </c>
      <c r="E3332">
        <v>7920.5050161583404</v>
      </c>
      <c r="F3332">
        <v>5</v>
      </c>
      <c r="I3332" t="s">
        <v>229</v>
      </c>
      <c r="J3332">
        <v>1</v>
      </c>
      <c r="K3332">
        <v>9999</v>
      </c>
      <c r="L3332">
        <v>-8</v>
      </c>
      <c r="M3332" t="s">
        <v>268</v>
      </c>
      <c r="N3332">
        <v>0.92147540983606502</v>
      </c>
      <c r="O3332">
        <v>0.83333333333333304</v>
      </c>
    </row>
    <row r="3333" spans="1:15">
      <c r="A3333">
        <v>2022</v>
      </c>
      <c r="B3333" t="s">
        <v>235</v>
      </c>
      <c r="C3333">
        <v>1.40909180148698</v>
      </c>
      <c r="D3333" t="s">
        <v>233</v>
      </c>
      <c r="E3333">
        <v>674.95497291226604</v>
      </c>
      <c r="F3333">
        <v>1</v>
      </c>
      <c r="I3333" t="s">
        <v>229</v>
      </c>
      <c r="J3333">
        <v>1</v>
      </c>
      <c r="K3333">
        <v>9999</v>
      </c>
      <c r="L3333">
        <v>-8</v>
      </c>
      <c r="M3333" t="s">
        <v>268</v>
      </c>
      <c r="N3333">
        <v>7.8524590163934399E-2</v>
      </c>
      <c r="O3333">
        <v>0.16666666666666699</v>
      </c>
    </row>
    <row r="3334" spans="1:15">
      <c r="A3334">
        <v>2022</v>
      </c>
      <c r="B3334" t="s">
        <v>235</v>
      </c>
      <c r="C3334">
        <v>1.40909180148698</v>
      </c>
      <c r="D3334" t="s">
        <v>227</v>
      </c>
      <c r="E3334">
        <v>1070771.6781335601</v>
      </c>
      <c r="F3334">
        <v>924</v>
      </c>
      <c r="I3334" t="s">
        <v>229</v>
      </c>
      <c r="J3334">
        <v>1</v>
      </c>
      <c r="K3334">
        <v>9999</v>
      </c>
      <c r="L3334">
        <v>1</v>
      </c>
      <c r="M3334" t="s">
        <v>268</v>
      </c>
      <c r="N3334">
        <v>0.99586792564100901</v>
      </c>
      <c r="O3334">
        <v>0.98507462686567204</v>
      </c>
    </row>
    <row r="3335" spans="1:15">
      <c r="A3335">
        <v>2022</v>
      </c>
      <c r="B3335" t="s">
        <v>235</v>
      </c>
      <c r="C3335">
        <v>1.40909180148698</v>
      </c>
      <c r="D3335" t="s">
        <v>229</v>
      </c>
      <c r="E3335">
        <v>4235.7299552698796</v>
      </c>
      <c r="F3335">
        <v>13</v>
      </c>
      <c r="I3335" t="s">
        <v>229</v>
      </c>
      <c r="J3335">
        <v>1</v>
      </c>
      <c r="K3335">
        <v>9999</v>
      </c>
      <c r="L3335">
        <v>1</v>
      </c>
      <c r="M3335" t="s">
        <v>268</v>
      </c>
      <c r="N3335">
        <v>3.9394276952513302E-3</v>
      </c>
      <c r="O3335">
        <v>1.3859275053304899E-2</v>
      </c>
    </row>
    <row r="3336" spans="1:15">
      <c r="A3336">
        <v>2022</v>
      </c>
      <c r="B3336" t="s">
        <v>235</v>
      </c>
      <c r="C3336">
        <v>1.40909180148698</v>
      </c>
      <c r="D3336" t="s">
        <v>233</v>
      </c>
      <c r="E3336">
        <v>207.13649481858701</v>
      </c>
      <c r="F3336">
        <v>1</v>
      </c>
      <c r="I3336" t="s">
        <v>229</v>
      </c>
      <c r="J3336">
        <v>1</v>
      </c>
      <c r="K3336">
        <v>9999</v>
      </c>
      <c r="L3336">
        <v>1</v>
      </c>
      <c r="M3336" t="s">
        <v>268</v>
      </c>
      <c r="N3336">
        <v>1.92646663739835E-4</v>
      </c>
      <c r="O3336">
        <v>1.06609808102345E-3</v>
      </c>
    </row>
    <row r="3337" spans="1:15">
      <c r="A3337">
        <v>2022</v>
      </c>
      <c r="B3337" t="s">
        <v>235</v>
      </c>
      <c r="C3337">
        <v>1.40909180148698</v>
      </c>
      <c r="D3337" t="s">
        <v>227</v>
      </c>
      <c r="E3337">
        <v>2516530.8664788399</v>
      </c>
      <c r="F3337">
        <v>2016</v>
      </c>
      <c r="I3337" t="s">
        <v>229</v>
      </c>
      <c r="J3337">
        <v>1</v>
      </c>
      <c r="K3337">
        <v>9999</v>
      </c>
      <c r="L3337">
        <v>2</v>
      </c>
      <c r="M3337" t="s">
        <v>268</v>
      </c>
      <c r="N3337">
        <v>0.99140615241991703</v>
      </c>
      <c r="O3337">
        <v>0.97109826589595405</v>
      </c>
    </row>
    <row r="3338" spans="1:15">
      <c r="A3338">
        <v>2022</v>
      </c>
      <c r="B3338" t="s">
        <v>235</v>
      </c>
      <c r="C3338">
        <v>1.40909180148698</v>
      </c>
      <c r="D3338" t="s">
        <v>229</v>
      </c>
      <c r="E3338">
        <v>20572.74030171</v>
      </c>
      <c r="F3338">
        <v>57</v>
      </c>
      <c r="I3338" t="s">
        <v>229</v>
      </c>
      <c r="J3338">
        <v>1</v>
      </c>
      <c r="K3338">
        <v>9999</v>
      </c>
      <c r="L3338">
        <v>2</v>
      </c>
      <c r="M3338" t="s">
        <v>268</v>
      </c>
      <c r="N3338">
        <v>8.1047848762493702E-3</v>
      </c>
      <c r="O3338">
        <v>2.74566473988439E-2</v>
      </c>
    </row>
    <row r="3339" spans="1:15">
      <c r="A3339">
        <v>2022</v>
      </c>
      <c r="B3339" t="s">
        <v>235</v>
      </c>
      <c r="C3339">
        <v>1.40909180148698</v>
      </c>
      <c r="D3339" t="s">
        <v>233</v>
      </c>
      <c r="E3339">
        <v>1241.40987711003</v>
      </c>
      <c r="F3339">
        <v>3</v>
      </c>
      <c r="I3339" t="s">
        <v>229</v>
      </c>
      <c r="J3339">
        <v>1</v>
      </c>
      <c r="K3339">
        <v>9999</v>
      </c>
      <c r="L3339">
        <v>2</v>
      </c>
      <c r="M3339" t="s">
        <v>268</v>
      </c>
      <c r="N3339">
        <v>4.8906270383395202E-4</v>
      </c>
      <c r="O3339">
        <v>1.4450867052023099E-3</v>
      </c>
    </row>
    <row r="3340" spans="1:15">
      <c r="A3340">
        <v>2022</v>
      </c>
      <c r="B3340" t="s">
        <v>235</v>
      </c>
      <c r="C3340">
        <v>1.40909180148698</v>
      </c>
      <c r="D3340" t="s">
        <v>227</v>
      </c>
      <c r="E3340">
        <v>1642755.85856037</v>
      </c>
      <c r="F3340">
        <v>1241</v>
      </c>
      <c r="I3340" t="s">
        <v>229</v>
      </c>
      <c r="J3340">
        <v>1</v>
      </c>
      <c r="K3340">
        <v>9999</v>
      </c>
      <c r="L3340">
        <v>3</v>
      </c>
      <c r="M3340" t="s">
        <v>268</v>
      </c>
      <c r="N3340">
        <v>0.99376206160539504</v>
      </c>
      <c r="O3340">
        <v>0.98025276461295396</v>
      </c>
    </row>
    <row r="3341" spans="1:15">
      <c r="A3341">
        <v>2022</v>
      </c>
      <c r="B3341" t="s">
        <v>235</v>
      </c>
      <c r="C3341">
        <v>1.40909180148698</v>
      </c>
      <c r="D3341" t="s">
        <v>229</v>
      </c>
      <c r="E3341">
        <v>9285.9149717992295</v>
      </c>
      <c r="F3341">
        <v>22</v>
      </c>
      <c r="I3341" t="s">
        <v>229</v>
      </c>
      <c r="J3341">
        <v>1</v>
      </c>
      <c r="K3341">
        <v>9999</v>
      </c>
      <c r="L3341">
        <v>3</v>
      </c>
      <c r="M3341" t="s">
        <v>268</v>
      </c>
      <c r="N3341">
        <v>5.61738371419024E-3</v>
      </c>
      <c r="O3341">
        <v>1.7377567140600299E-2</v>
      </c>
    </row>
    <row r="3342" spans="1:15">
      <c r="A3342">
        <v>2022</v>
      </c>
      <c r="B3342" t="s">
        <v>235</v>
      </c>
      <c r="C3342">
        <v>1.40909180148698</v>
      </c>
      <c r="D3342" t="s">
        <v>233</v>
      </c>
      <c r="E3342">
        <v>1025.81883148252</v>
      </c>
      <c r="F3342">
        <v>3</v>
      </c>
      <c r="I3342" t="s">
        <v>229</v>
      </c>
      <c r="J3342">
        <v>1</v>
      </c>
      <c r="K3342">
        <v>9999</v>
      </c>
      <c r="L3342">
        <v>3</v>
      </c>
      <c r="M3342" t="s">
        <v>268</v>
      </c>
      <c r="N3342">
        <v>6.2055468041434005E-4</v>
      </c>
      <c r="O3342">
        <v>2.3696682464455E-3</v>
      </c>
    </row>
    <row r="3343" spans="1:15">
      <c r="A3343">
        <v>2022</v>
      </c>
      <c r="B3343" t="s">
        <v>235</v>
      </c>
      <c r="C3343">
        <v>1.40909180148698</v>
      </c>
      <c r="D3343" t="s">
        <v>227</v>
      </c>
      <c r="E3343">
        <v>1085830.6422160501</v>
      </c>
      <c r="F3343">
        <v>865</v>
      </c>
      <c r="I3343" t="s">
        <v>229</v>
      </c>
      <c r="J3343">
        <v>1</v>
      </c>
      <c r="K3343">
        <v>9999</v>
      </c>
      <c r="L3343">
        <v>4</v>
      </c>
      <c r="M3343" t="s">
        <v>268</v>
      </c>
      <c r="N3343">
        <v>0.99364681063962601</v>
      </c>
      <c r="O3343">
        <v>0.97740112994350303</v>
      </c>
    </row>
    <row r="3344" spans="1:15">
      <c r="A3344">
        <v>2022</v>
      </c>
      <c r="B3344" t="s">
        <v>235</v>
      </c>
      <c r="C3344">
        <v>1.40909180148698</v>
      </c>
      <c r="D3344" t="s">
        <v>229</v>
      </c>
      <c r="E3344">
        <v>6669.2314964379002</v>
      </c>
      <c r="F3344">
        <v>19</v>
      </c>
      <c r="I3344" t="s">
        <v>229</v>
      </c>
      <c r="J3344">
        <v>1</v>
      </c>
      <c r="K3344">
        <v>9999</v>
      </c>
      <c r="L3344">
        <v>4</v>
      </c>
      <c r="M3344" t="s">
        <v>268</v>
      </c>
      <c r="N3344">
        <v>6.1030333352245503E-3</v>
      </c>
      <c r="O3344">
        <v>2.1468926553672298E-2</v>
      </c>
    </row>
    <row r="3345" spans="1:15">
      <c r="A3345">
        <v>2022</v>
      </c>
      <c r="B3345" t="s">
        <v>235</v>
      </c>
      <c r="C3345">
        <v>1.40909180148698</v>
      </c>
      <c r="D3345" t="s">
        <v>233</v>
      </c>
      <c r="E3345">
        <v>273.363809488475</v>
      </c>
      <c r="F3345">
        <v>1</v>
      </c>
      <c r="I3345" t="s">
        <v>229</v>
      </c>
      <c r="J3345">
        <v>1</v>
      </c>
      <c r="K3345">
        <v>9999</v>
      </c>
      <c r="L3345">
        <v>4</v>
      </c>
      <c r="M3345" t="s">
        <v>268</v>
      </c>
      <c r="N3345">
        <v>2.5015602514970699E-4</v>
      </c>
      <c r="O3345">
        <v>1.1299435028248601E-3</v>
      </c>
    </row>
    <row r="3346" spans="1:15">
      <c r="A3346">
        <v>2022</v>
      </c>
      <c r="B3346" t="s">
        <v>235</v>
      </c>
      <c r="C3346">
        <v>1.40909180148698</v>
      </c>
      <c r="D3346" t="s">
        <v>227</v>
      </c>
      <c r="E3346">
        <v>1135093.9006878401</v>
      </c>
      <c r="F3346">
        <v>846</v>
      </c>
      <c r="I3346" t="s">
        <v>229</v>
      </c>
      <c r="J3346">
        <v>1</v>
      </c>
      <c r="K3346">
        <v>9999</v>
      </c>
      <c r="L3346">
        <v>5</v>
      </c>
      <c r="M3346" t="s">
        <v>268</v>
      </c>
      <c r="N3346">
        <v>0.99176962332329899</v>
      </c>
      <c r="O3346">
        <v>0.972413793103448</v>
      </c>
    </row>
    <row r="3347" spans="1:15">
      <c r="A3347">
        <v>2022</v>
      </c>
      <c r="B3347" t="s">
        <v>235</v>
      </c>
      <c r="C3347">
        <v>1.40909180148698</v>
      </c>
      <c r="D3347" t="s">
        <v>229</v>
      </c>
      <c r="E3347">
        <v>8887.1419919784094</v>
      </c>
      <c r="F3347">
        <v>23</v>
      </c>
      <c r="I3347" t="s">
        <v>229</v>
      </c>
      <c r="J3347">
        <v>1</v>
      </c>
      <c r="K3347">
        <v>9999</v>
      </c>
      <c r="L3347">
        <v>5</v>
      </c>
      <c r="M3347" t="s">
        <v>268</v>
      </c>
      <c r="N3347">
        <v>7.7649941211595198E-3</v>
      </c>
      <c r="O3347">
        <v>2.6436781609195398E-2</v>
      </c>
    </row>
    <row r="3348" spans="1:15">
      <c r="A3348">
        <v>2022</v>
      </c>
      <c r="B3348" t="s">
        <v>235</v>
      </c>
      <c r="C3348">
        <v>1.40909180148698</v>
      </c>
      <c r="D3348" t="s">
        <v>233</v>
      </c>
      <c r="E3348">
        <v>532.63670096208</v>
      </c>
      <c r="F3348">
        <v>1</v>
      </c>
      <c r="I3348" t="s">
        <v>229</v>
      </c>
      <c r="J3348">
        <v>1</v>
      </c>
      <c r="K3348">
        <v>9999</v>
      </c>
      <c r="L3348">
        <v>5</v>
      </c>
      <c r="M3348" t="s">
        <v>268</v>
      </c>
      <c r="N3348">
        <v>4.6538255554119201E-4</v>
      </c>
      <c r="O3348">
        <v>1.1494252873563201E-3</v>
      </c>
    </row>
    <row r="3349" spans="1:15">
      <c r="A3349">
        <v>2022</v>
      </c>
      <c r="B3349" t="s">
        <v>235</v>
      </c>
      <c r="C3349">
        <v>1.40909180148698</v>
      </c>
      <c r="D3349" t="s">
        <v>227</v>
      </c>
      <c r="E3349">
        <v>1008103.72935423</v>
      </c>
      <c r="F3349">
        <v>740</v>
      </c>
      <c r="I3349" t="s">
        <v>229</v>
      </c>
      <c r="J3349">
        <v>1</v>
      </c>
      <c r="K3349">
        <v>9999</v>
      </c>
      <c r="L3349">
        <v>6</v>
      </c>
      <c r="M3349" t="s">
        <v>268</v>
      </c>
      <c r="N3349">
        <v>0.99061623777182395</v>
      </c>
      <c r="O3349">
        <v>0.97240473061760802</v>
      </c>
    </row>
    <row r="3350" spans="1:15">
      <c r="A3350">
        <v>2022</v>
      </c>
      <c r="B3350" t="s">
        <v>235</v>
      </c>
      <c r="C3350">
        <v>1.40909180148698</v>
      </c>
      <c r="D3350" t="s">
        <v>229</v>
      </c>
      <c r="E3350">
        <v>9080.1875687821303</v>
      </c>
      <c r="F3350">
        <v>20</v>
      </c>
      <c r="I3350" t="s">
        <v>229</v>
      </c>
      <c r="J3350">
        <v>1</v>
      </c>
      <c r="K3350">
        <v>9999</v>
      </c>
      <c r="L3350">
        <v>6</v>
      </c>
      <c r="M3350" t="s">
        <v>268</v>
      </c>
      <c r="N3350">
        <v>8.9226743099258508E-3</v>
      </c>
      <c r="O3350">
        <v>2.6281208935610999E-2</v>
      </c>
    </row>
    <row r="3351" spans="1:15">
      <c r="A3351">
        <v>2022</v>
      </c>
      <c r="B3351" t="s">
        <v>235</v>
      </c>
      <c r="C3351">
        <v>1.40909180148698</v>
      </c>
      <c r="D3351" t="s">
        <v>233</v>
      </c>
      <c r="E3351">
        <v>469.22756989516603</v>
      </c>
      <c r="F3351">
        <v>1</v>
      </c>
      <c r="I3351" t="s">
        <v>229</v>
      </c>
      <c r="J3351">
        <v>1</v>
      </c>
      <c r="K3351">
        <v>9999</v>
      </c>
      <c r="L3351">
        <v>6</v>
      </c>
      <c r="M3351" t="s">
        <v>268</v>
      </c>
      <c r="N3351">
        <v>4.6108791825035802E-4</v>
      </c>
      <c r="O3351">
        <v>1.31406044678055E-3</v>
      </c>
    </row>
    <row r="3352" spans="1:15">
      <c r="A3352">
        <v>2022</v>
      </c>
      <c r="B3352" t="s">
        <v>235</v>
      </c>
      <c r="C3352">
        <v>1.40909180148698</v>
      </c>
      <c r="D3352" t="s">
        <v>227</v>
      </c>
      <c r="E3352">
        <v>750555.56624564598</v>
      </c>
      <c r="F3352">
        <v>531</v>
      </c>
      <c r="I3352" t="s">
        <v>229</v>
      </c>
      <c r="J3352">
        <v>1</v>
      </c>
      <c r="K3352">
        <v>9999</v>
      </c>
      <c r="L3352">
        <v>7</v>
      </c>
      <c r="M3352" t="s">
        <v>268</v>
      </c>
      <c r="N3352">
        <v>0.989542636652603</v>
      </c>
      <c r="O3352">
        <v>0.96721311475409799</v>
      </c>
    </row>
    <row r="3353" spans="1:15">
      <c r="A3353">
        <v>2022</v>
      </c>
      <c r="B3353" t="s">
        <v>235</v>
      </c>
      <c r="C3353">
        <v>1.40909180148698</v>
      </c>
      <c r="D3353" t="s">
        <v>229</v>
      </c>
      <c r="E3353">
        <v>7931.7777505702397</v>
      </c>
      <c r="F3353">
        <v>18</v>
      </c>
      <c r="I3353" t="s">
        <v>229</v>
      </c>
      <c r="J3353">
        <v>1</v>
      </c>
      <c r="K3353">
        <v>9999</v>
      </c>
      <c r="L3353">
        <v>7</v>
      </c>
      <c r="M3353" t="s">
        <v>268</v>
      </c>
      <c r="N3353">
        <v>1.04573633473966E-2</v>
      </c>
      <c r="O3353">
        <v>3.2786885245901599E-2</v>
      </c>
    </row>
    <row r="3354" spans="1:15">
      <c r="A3354">
        <v>2022</v>
      </c>
      <c r="B3354" t="s">
        <v>235</v>
      </c>
      <c r="C3354">
        <v>1.40909180148698</v>
      </c>
      <c r="D3354" t="s">
        <v>227</v>
      </c>
      <c r="E3354">
        <v>698996.89722923702</v>
      </c>
      <c r="F3354">
        <v>498</v>
      </c>
      <c r="I3354" t="s">
        <v>229</v>
      </c>
      <c r="J3354">
        <v>1</v>
      </c>
      <c r="K3354">
        <v>9999</v>
      </c>
      <c r="L3354">
        <v>8</v>
      </c>
      <c r="M3354" t="s">
        <v>268</v>
      </c>
      <c r="N3354">
        <v>0.99291634724510203</v>
      </c>
      <c r="O3354">
        <v>0.97647058823529398</v>
      </c>
    </row>
    <row r="3355" spans="1:15">
      <c r="A3355">
        <v>2022</v>
      </c>
      <c r="B3355" t="s">
        <v>235</v>
      </c>
      <c r="C3355">
        <v>1.40909180148698</v>
      </c>
      <c r="D3355" t="s">
        <v>229</v>
      </c>
      <c r="E3355">
        <v>4986.7758854624399</v>
      </c>
      <c r="F3355">
        <v>12</v>
      </c>
      <c r="I3355" t="s">
        <v>229</v>
      </c>
      <c r="J3355">
        <v>1</v>
      </c>
      <c r="K3355">
        <v>9999</v>
      </c>
      <c r="L3355">
        <v>8</v>
      </c>
      <c r="M3355" t="s">
        <v>268</v>
      </c>
      <c r="N3355">
        <v>7.0836527548984096E-3</v>
      </c>
      <c r="O3355">
        <v>2.3529411764705899E-2</v>
      </c>
    </row>
    <row r="3356" spans="1:15">
      <c r="A3356">
        <v>2022</v>
      </c>
      <c r="B3356" t="s">
        <v>235</v>
      </c>
      <c r="C3356">
        <v>1.40909180148698</v>
      </c>
      <c r="D3356" t="s">
        <v>227</v>
      </c>
      <c r="E3356">
        <v>1187884.1159387501</v>
      </c>
      <c r="F3356">
        <v>783</v>
      </c>
      <c r="I3356" t="s">
        <v>229</v>
      </c>
      <c r="J3356">
        <v>1</v>
      </c>
      <c r="K3356">
        <v>9999</v>
      </c>
      <c r="L3356">
        <v>9</v>
      </c>
      <c r="M3356" t="s">
        <v>268</v>
      </c>
      <c r="N3356">
        <v>0.99476429905681896</v>
      </c>
      <c r="O3356">
        <v>0.98120300751879697</v>
      </c>
    </row>
    <row r="3357" spans="1:15">
      <c r="A3357">
        <v>2022</v>
      </c>
      <c r="B3357" t="s">
        <v>235</v>
      </c>
      <c r="C3357">
        <v>1.40909180148698</v>
      </c>
      <c r="D3357" t="s">
        <v>229</v>
      </c>
      <c r="E3357">
        <v>4345.6391157858598</v>
      </c>
      <c r="F3357">
        <v>10</v>
      </c>
      <c r="I3357" t="s">
        <v>229</v>
      </c>
      <c r="J3357">
        <v>1</v>
      </c>
      <c r="K3357">
        <v>9999</v>
      </c>
      <c r="L3357">
        <v>9</v>
      </c>
      <c r="M3357" t="s">
        <v>268</v>
      </c>
      <c r="N3357">
        <v>3.6391484581409402E-3</v>
      </c>
      <c r="O3357">
        <v>1.2531328320802001E-2</v>
      </c>
    </row>
    <row r="3358" spans="1:15">
      <c r="A3358">
        <v>2022</v>
      </c>
      <c r="B3358" t="s">
        <v>235</v>
      </c>
      <c r="C3358">
        <v>1.40909180148698</v>
      </c>
      <c r="D3358" t="s">
        <v>233</v>
      </c>
      <c r="E3358">
        <v>1906.5012074118899</v>
      </c>
      <c r="F3358">
        <v>5</v>
      </c>
      <c r="I3358" t="s">
        <v>229</v>
      </c>
      <c r="J3358">
        <v>1</v>
      </c>
      <c r="K3358">
        <v>9999</v>
      </c>
      <c r="L3358">
        <v>9</v>
      </c>
      <c r="M3358" t="s">
        <v>268</v>
      </c>
      <c r="N3358">
        <v>1.5965524850404299E-3</v>
      </c>
      <c r="O3358">
        <v>6.2656641604010004E-3</v>
      </c>
    </row>
    <row r="3359" spans="1:15">
      <c r="A3359">
        <v>2022</v>
      </c>
      <c r="B3359" t="s">
        <v>227</v>
      </c>
      <c r="D3359" t="s">
        <v>227</v>
      </c>
      <c r="F3359">
        <v>305</v>
      </c>
      <c r="I3359" t="s">
        <v>229</v>
      </c>
      <c r="J3359">
        <v>2</v>
      </c>
      <c r="K3359">
        <v>9999</v>
      </c>
      <c r="L3359">
        <v>-9</v>
      </c>
      <c r="M3359" t="s">
        <v>268</v>
      </c>
      <c r="O3359">
        <v>1</v>
      </c>
    </row>
    <row r="3360" spans="1:15">
      <c r="A3360">
        <v>2022</v>
      </c>
      <c r="B3360" t="s">
        <v>227</v>
      </c>
      <c r="D3360" t="s">
        <v>227</v>
      </c>
      <c r="F3360">
        <v>3018</v>
      </c>
      <c r="I3360" t="s">
        <v>229</v>
      </c>
      <c r="J3360">
        <v>3</v>
      </c>
      <c r="K3360">
        <v>9999</v>
      </c>
      <c r="L3360">
        <v>-9</v>
      </c>
      <c r="M3360" t="s">
        <v>268</v>
      </c>
      <c r="O3360">
        <v>1</v>
      </c>
    </row>
    <row r="3361" spans="1:15">
      <c r="A3361">
        <v>2022</v>
      </c>
      <c r="B3361" t="s">
        <v>227</v>
      </c>
      <c r="D3361" t="s">
        <v>227</v>
      </c>
      <c r="F3361">
        <v>2</v>
      </c>
      <c r="I3361" t="s">
        <v>229</v>
      </c>
      <c r="J3361">
        <v>3</v>
      </c>
      <c r="K3361">
        <v>9999</v>
      </c>
      <c r="L3361">
        <v>2</v>
      </c>
      <c r="M3361" t="s">
        <v>268</v>
      </c>
      <c r="O3361">
        <v>1</v>
      </c>
    </row>
    <row r="3362" spans="1:15">
      <c r="A3362">
        <v>2022</v>
      </c>
      <c r="B3362" t="s">
        <v>227</v>
      </c>
      <c r="D3362" t="s">
        <v>227</v>
      </c>
      <c r="F3362">
        <v>2</v>
      </c>
      <c r="I3362" t="s">
        <v>229</v>
      </c>
      <c r="J3362">
        <v>3</v>
      </c>
      <c r="K3362">
        <v>9999</v>
      </c>
      <c r="L3362">
        <v>3</v>
      </c>
      <c r="M3362" t="s">
        <v>268</v>
      </c>
      <c r="O3362">
        <v>1</v>
      </c>
    </row>
    <row r="3363" spans="1:15">
      <c r="A3363">
        <v>2022</v>
      </c>
      <c r="B3363" t="s">
        <v>227</v>
      </c>
      <c r="D3363" t="s">
        <v>227</v>
      </c>
      <c r="F3363">
        <v>1</v>
      </c>
      <c r="I3363" t="s">
        <v>229</v>
      </c>
      <c r="J3363">
        <v>3</v>
      </c>
      <c r="K3363">
        <v>9999</v>
      </c>
      <c r="L3363">
        <v>4</v>
      </c>
      <c r="M3363" t="s">
        <v>268</v>
      </c>
      <c r="O3363">
        <v>1</v>
      </c>
    </row>
    <row r="3364" spans="1:15">
      <c r="A3364">
        <v>2022</v>
      </c>
      <c r="B3364" t="s">
        <v>227</v>
      </c>
      <c r="D3364" t="s">
        <v>227</v>
      </c>
      <c r="F3364">
        <v>3</v>
      </c>
      <c r="I3364" t="s">
        <v>229</v>
      </c>
      <c r="J3364">
        <v>3</v>
      </c>
      <c r="K3364">
        <v>9999</v>
      </c>
      <c r="L3364">
        <v>5</v>
      </c>
      <c r="M3364" t="s">
        <v>268</v>
      </c>
      <c r="O3364">
        <v>1</v>
      </c>
    </row>
    <row r="3365" spans="1:15">
      <c r="A3365">
        <v>2022</v>
      </c>
      <c r="B3365" t="s">
        <v>227</v>
      </c>
      <c r="D3365" t="s">
        <v>227</v>
      </c>
      <c r="F3365">
        <v>1</v>
      </c>
      <c r="I3365" t="s">
        <v>229</v>
      </c>
      <c r="J3365">
        <v>3</v>
      </c>
      <c r="K3365">
        <v>9999</v>
      </c>
      <c r="L3365">
        <v>7</v>
      </c>
      <c r="M3365" t="s">
        <v>268</v>
      </c>
      <c r="O3365">
        <v>1</v>
      </c>
    </row>
    <row r="3366" spans="1:15">
      <c r="A3366">
        <v>2022</v>
      </c>
      <c r="B3366" t="s">
        <v>227</v>
      </c>
      <c r="D3366" t="s">
        <v>227</v>
      </c>
      <c r="F3366">
        <v>3958</v>
      </c>
      <c r="I3366" t="s">
        <v>229</v>
      </c>
      <c r="J3366">
        <v>4</v>
      </c>
      <c r="K3366">
        <v>9999</v>
      </c>
      <c r="L3366">
        <v>-9</v>
      </c>
      <c r="M3366" t="s">
        <v>268</v>
      </c>
      <c r="O3366">
        <v>1</v>
      </c>
    </row>
    <row r="3367" spans="1:15">
      <c r="A3367">
        <v>2022</v>
      </c>
      <c r="B3367" t="s">
        <v>226</v>
      </c>
      <c r="C3367">
        <v>1.4123362484363899</v>
      </c>
      <c r="D3367" t="s">
        <v>229</v>
      </c>
      <c r="E3367">
        <v>461473.80749534903</v>
      </c>
      <c r="F3367">
        <v>276</v>
      </c>
      <c r="I3367" t="s">
        <v>233</v>
      </c>
      <c r="J3367">
        <v>1</v>
      </c>
      <c r="K3367">
        <v>9999</v>
      </c>
      <c r="L3367">
        <v>1</v>
      </c>
      <c r="M3367" t="s">
        <v>268</v>
      </c>
      <c r="N3367">
        <v>0.73722887950776905</v>
      </c>
      <c r="O3367">
        <v>0.72251308900523603</v>
      </c>
    </row>
    <row r="3368" spans="1:15">
      <c r="A3368">
        <v>2022</v>
      </c>
      <c r="B3368" t="s">
        <v>226</v>
      </c>
      <c r="C3368">
        <v>1.4123362484363899</v>
      </c>
      <c r="D3368" t="s">
        <v>231</v>
      </c>
      <c r="E3368">
        <v>2470.17609851525</v>
      </c>
      <c r="F3368">
        <v>1</v>
      </c>
      <c r="I3368" t="s">
        <v>233</v>
      </c>
      <c r="J3368">
        <v>1</v>
      </c>
      <c r="K3368">
        <v>9999</v>
      </c>
      <c r="L3368">
        <v>1</v>
      </c>
      <c r="M3368" t="s">
        <v>268</v>
      </c>
      <c r="N3368">
        <v>3.9462373112338E-3</v>
      </c>
      <c r="O3368">
        <v>2.6178010471204199E-3</v>
      </c>
    </row>
    <row r="3369" spans="1:15">
      <c r="A3369">
        <v>2022</v>
      </c>
      <c r="B3369" t="s">
        <v>226</v>
      </c>
      <c r="C3369">
        <v>1.4123362484363899</v>
      </c>
      <c r="D3369" t="s">
        <v>233</v>
      </c>
      <c r="E3369">
        <v>162013.32806688399</v>
      </c>
      <c r="F3369">
        <v>105</v>
      </c>
      <c r="I3369" t="s">
        <v>233</v>
      </c>
      <c r="J3369">
        <v>1</v>
      </c>
      <c r="K3369">
        <v>9999</v>
      </c>
      <c r="L3369">
        <v>1</v>
      </c>
      <c r="M3369" t="s">
        <v>268</v>
      </c>
      <c r="N3369">
        <v>0.258824883180997</v>
      </c>
      <c r="O3369">
        <v>0.27486910994764402</v>
      </c>
    </row>
    <row r="3370" spans="1:15">
      <c r="A3370">
        <v>2022</v>
      </c>
      <c r="B3370" t="s">
        <v>226</v>
      </c>
      <c r="C3370">
        <v>1.4123362484363899</v>
      </c>
      <c r="D3370" t="s">
        <v>229</v>
      </c>
      <c r="E3370">
        <v>1426942.6299177201</v>
      </c>
      <c r="F3370">
        <v>722</v>
      </c>
      <c r="I3370" t="s">
        <v>233</v>
      </c>
      <c r="J3370">
        <v>1</v>
      </c>
      <c r="K3370">
        <v>9999</v>
      </c>
      <c r="L3370">
        <v>2</v>
      </c>
      <c r="M3370" t="s">
        <v>268</v>
      </c>
      <c r="N3370">
        <v>0.76666282200321101</v>
      </c>
      <c r="O3370">
        <v>0.76483050847457601</v>
      </c>
    </row>
    <row r="3371" spans="1:15">
      <c r="A3371">
        <v>2022</v>
      </c>
      <c r="B3371" t="s">
        <v>226</v>
      </c>
      <c r="C3371">
        <v>1.4123362484363899</v>
      </c>
      <c r="D3371" t="s">
        <v>231</v>
      </c>
      <c r="E3371">
        <v>4057.6420417577601</v>
      </c>
      <c r="F3371">
        <v>2</v>
      </c>
      <c r="I3371" t="s">
        <v>233</v>
      </c>
      <c r="J3371">
        <v>1</v>
      </c>
      <c r="K3371">
        <v>9999</v>
      </c>
      <c r="L3371">
        <v>2</v>
      </c>
      <c r="M3371" t="s">
        <v>268</v>
      </c>
      <c r="N3371">
        <v>2.1800759422207802E-3</v>
      </c>
      <c r="O3371">
        <v>2.1186440677966102E-3</v>
      </c>
    </row>
    <row r="3372" spans="1:15">
      <c r="A3372">
        <v>2022</v>
      </c>
      <c r="B3372" t="s">
        <v>226</v>
      </c>
      <c r="C3372">
        <v>1.4123362484363899</v>
      </c>
      <c r="D3372" t="s">
        <v>233</v>
      </c>
      <c r="E3372">
        <v>430238.57902493002</v>
      </c>
      <c r="F3372">
        <v>220</v>
      </c>
      <c r="I3372" t="s">
        <v>233</v>
      </c>
      <c r="J3372">
        <v>1</v>
      </c>
      <c r="K3372">
        <v>9999</v>
      </c>
      <c r="L3372">
        <v>2</v>
      </c>
      <c r="M3372" t="s">
        <v>268</v>
      </c>
      <c r="N3372">
        <v>0.23115710205456799</v>
      </c>
      <c r="O3372">
        <v>0.233050847457627</v>
      </c>
    </row>
    <row r="3373" spans="1:15">
      <c r="A3373">
        <v>2022</v>
      </c>
      <c r="B3373" t="s">
        <v>226</v>
      </c>
      <c r="C3373">
        <v>1.4123362484363899</v>
      </c>
      <c r="D3373" t="s">
        <v>229</v>
      </c>
      <c r="E3373">
        <v>596185.26354370895</v>
      </c>
      <c r="F3373">
        <v>313</v>
      </c>
      <c r="I3373" t="s">
        <v>233</v>
      </c>
      <c r="J3373">
        <v>1</v>
      </c>
      <c r="K3373">
        <v>9999</v>
      </c>
      <c r="L3373">
        <v>3</v>
      </c>
      <c r="M3373" t="s">
        <v>268</v>
      </c>
      <c r="N3373">
        <v>0.74001931886113403</v>
      </c>
      <c r="O3373">
        <v>0.74170616113744103</v>
      </c>
    </row>
    <row r="3374" spans="1:15">
      <c r="A3374">
        <v>2022</v>
      </c>
      <c r="B3374" t="s">
        <v>226</v>
      </c>
      <c r="C3374">
        <v>1.4123362484363899</v>
      </c>
      <c r="D3374" t="s">
        <v>231</v>
      </c>
      <c r="E3374">
        <v>3926.29477065317</v>
      </c>
      <c r="F3374">
        <v>2</v>
      </c>
      <c r="I3374" t="s">
        <v>233</v>
      </c>
      <c r="J3374">
        <v>1</v>
      </c>
      <c r="K3374">
        <v>9999</v>
      </c>
      <c r="L3374">
        <v>3</v>
      </c>
      <c r="M3374" t="s">
        <v>268</v>
      </c>
      <c r="N3374">
        <v>4.8735421009173802E-3</v>
      </c>
      <c r="O3374">
        <v>4.739336492891E-3</v>
      </c>
    </row>
    <row r="3375" spans="1:15">
      <c r="A3375">
        <v>2022</v>
      </c>
      <c r="B3375" t="s">
        <v>226</v>
      </c>
      <c r="C3375">
        <v>1.4123362484363899</v>
      </c>
      <c r="D3375" t="s">
        <v>233</v>
      </c>
      <c r="E3375">
        <v>205523.17087246399</v>
      </c>
      <c r="F3375">
        <v>107</v>
      </c>
      <c r="I3375" t="s">
        <v>233</v>
      </c>
      <c r="J3375">
        <v>1</v>
      </c>
      <c r="K3375">
        <v>9999</v>
      </c>
      <c r="L3375">
        <v>3</v>
      </c>
      <c r="M3375" t="s">
        <v>268</v>
      </c>
      <c r="N3375">
        <v>0.25510713903794902</v>
      </c>
      <c r="O3375">
        <v>0.25355450236966798</v>
      </c>
    </row>
    <row r="3376" spans="1:15">
      <c r="A3376">
        <v>2022</v>
      </c>
      <c r="B3376" t="s">
        <v>226</v>
      </c>
      <c r="C3376">
        <v>1.4123362484363899</v>
      </c>
      <c r="D3376" t="s">
        <v>229</v>
      </c>
      <c r="E3376">
        <v>394582.738096905</v>
      </c>
      <c r="F3376">
        <v>221</v>
      </c>
      <c r="I3376" t="s">
        <v>233</v>
      </c>
      <c r="J3376">
        <v>1</v>
      </c>
      <c r="K3376">
        <v>9999</v>
      </c>
      <c r="L3376">
        <v>4</v>
      </c>
      <c r="M3376" t="s">
        <v>268</v>
      </c>
      <c r="N3376">
        <v>0.84074522124319895</v>
      </c>
      <c r="O3376">
        <v>0.84351145038167896</v>
      </c>
    </row>
    <row r="3377" spans="1:15">
      <c r="A3377">
        <v>2022</v>
      </c>
      <c r="B3377" t="s">
        <v>226</v>
      </c>
      <c r="C3377">
        <v>1.4123362484363899</v>
      </c>
      <c r="D3377" t="s">
        <v>231</v>
      </c>
      <c r="E3377">
        <v>889.77183651492703</v>
      </c>
      <c r="F3377">
        <v>1</v>
      </c>
      <c r="I3377" t="s">
        <v>233</v>
      </c>
      <c r="J3377">
        <v>1</v>
      </c>
      <c r="K3377">
        <v>9999</v>
      </c>
      <c r="L3377">
        <v>4</v>
      </c>
      <c r="M3377" t="s">
        <v>268</v>
      </c>
      <c r="N3377">
        <v>1.8958543983822E-3</v>
      </c>
      <c r="O3377">
        <v>3.81679389312977E-3</v>
      </c>
    </row>
    <row r="3378" spans="1:15">
      <c r="A3378">
        <v>2022</v>
      </c>
      <c r="B3378" t="s">
        <v>226</v>
      </c>
      <c r="C3378">
        <v>1.4123362484363899</v>
      </c>
      <c r="D3378" t="s">
        <v>233</v>
      </c>
      <c r="E3378">
        <v>73852.474766987405</v>
      </c>
      <c r="F3378">
        <v>40</v>
      </c>
      <c r="I3378" t="s">
        <v>233</v>
      </c>
      <c r="J3378">
        <v>1</v>
      </c>
      <c r="K3378">
        <v>9999</v>
      </c>
      <c r="L3378">
        <v>4</v>
      </c>
      <c r="M3378" t="s">
        <v>268</v>
      </c>
      <c r="N3378">
        <v>0.157358924358419</v>
      </c>
      <c r="O3378">
        <v>0.15267175572519101</v>
      </c>
    </row>
    <row r="3379" spans="1:15">
      <c r="A3379">
        <v>2022</v>
      </c>
      <c r="B3379" t="s">
        <v>226</v>
      </c>
      <c r="C3379">
        <v>1.4123362484363899</v>
      </c>
      <c r="D3379" t="s">
        <v>229</v>
      </c>
      <c r="E3379">
        <v>261239.83587327899</v>
      </c>
      <c r="F3379">
        <v>133</v>
      </c>
      <c r="I3379" t="s">
        <v>233</v>
      </c>
      <c r="J3379">
        <v>1</v>
      </c>
      <c r="K3379">
        <v>9999</v>
      </c>
      <c r="L3379">
        <v>5</v>
      </c>
      <c r="M3379" t="s">
        <v>268</v>
      </c>
      <c r="N3379">
        <v>0.797270736711436</v>
      </c>
      <c r="O3379">
        <v>0.78235294117647103</v>
      </c>
    </row>
    <row r="3380" spans="1:15">
      <c r="A3380">
        <v>2022</v>
      </c>
      <c r="B3380" t="s">
        <v>226</v>
      </c>
      <c r="C3380">
        <v>1.4123362484363899</v>
      </c>
      <c r="D3380" t="s">
        <v>233</v>
      </c>
      <c r="E3380">
        <v>66427.823108957295</v>
      </c>
      <c r="F3380">
        <v>37</v>
      </c>
      <c r="I3380" t="s">
        <v>233</v>
      </c>
      <c r="J3380">
        <v>1</v>
      </c>
      <c r="K3380">
        <v>9999</v>
      </c>
      <c r="L3380">
        <v>5</v>
      </c>
      <c r="M3380" t="s">
        <v>268</v>
      </c>
      <c r="N3380">
        <v>0.202729263288564</v>
      </c>
      <c r="O3380">
        <v>0.217647058823529</v>
      </c>
    </row>
    <row r="3381" spans="1:15">
      <c r="A3381">
        <v>2022</v>
      </c>
      <c r="B3381" t="s">
        <v>226</v>
      </c>
      <c r="C3381">
        <v>1.4123362484363899</v>
      </c>
      <c r="D3381" t="s">
        <v>229</v>
      </c>
      <c r="E3381">
        <v>209440.99162562599</v>
      </c>
      <c r="F3381">
        <v>95</v>
      </c>
      <c r="I3381" t="s">
        <v>233</v>
      </c>
      <c r="J3381">
        <v>1</v>
      </c>
      <c r="K3381">
        <v>9999</v>
      </c>
      <c r="L3381">
        <v>6</v>
      </c>
      <c r="M3381" t="s">
        <v>268</v>
      </c>
      <c r="N3381">
        <v>0.60665093046754504</v>
      </c>
      <c r="O3381">
        <v>0.58282208588957096</v>
      </c>
    </row>
    <row r="3382" spans="1:15">
      <c r="A3382">
        <v>2022</v>
      </c>
      <c r="B3382" t="s">
        <v>226</v>
      </c>
      <c r="C3382">
        <v>1.4123362484363899</v>
      </c>
      <c r="D3382" t="s">
        <v>233</v>
      </c>
      <c r="E3382">
        <v>135800.367295904</v>
      </c>
      <c r="F3382">
        <v>68</v>
      </c>
      <c r="I3382" t="s">
        <v>233</v>
      </c>
      <c r="J3382">
        <v>1</v>
      </c>
      <c r="K3382">
        <v>9999</v>
      </c>
      <c r="L3382">
        <v>6</v>
      </c>
      <c r="M3382" t="s">
        <v>268</v>
      </c>
      <c r="N3382">
        <v>0.39334906953245502</v>
      </c>
      <c r="O3382">
        <v>0.41717791411042898</v>
      </c>
    </row>
    <row r="3383" spans="1:15">
      <c r="A3383">
        <v>2022</v>
      </c>
      <c r="B3383" t="s">
        <v>226</v>
      </c>
      <c r="C3383">
        <v>1.4123362484363899</v>
      </c>
      <c r="D3383" t="s">
        <v>229</v>
      </c>
      <c r="E3383">
        <v>166000.35329622001</v>
      </c>
      <c r="F3383">
        <v>72</v>
      </c>
      <c r="I3383" t="s">
        <v>233</v>
      </c>
      <c r="J3383">
        <v>1</v>
      </c>
      <c r="K3383">
        <v>9999</v>
      </c>
      <c r="L3383">
        <v>7</v>
      </c>
      <c r="M3383" t="s">
        <v>268</v>
      </c>
      <c r="N3383">
        <v>0.72848527670862695</v>
      </c>
      <c r="O3383">
        <v>0.70588235294117696</v>
      </c>
    </row>
    <row r="3384" spans="1:15">
      <c r="A3384">
        <v>2022</v>
      </c>
      <c r="B3384" t="s">
        <v>226</v>
      </c>
      <c r="C3384">
        <v>1.4123362484363899</v>
      </c>
      <c r="D3384" t="s">
        <v>233</v>
      </c>
      <c r="E3384">
        <v>61870.214035252997</v>
      </c>
      <c r="F3384">
        <v>30</v>
      </c>
      <c r="I3384" t="s">
        <v>233</v>
      </c>
      <c r="J3384">
        <v>1</v>
      </c>
      <c r="K3384">
        <v>9999</v>
      </c>
      <c r="L3384">
        <v>7</v>
      </c>
      <c r="M3384" t="s">
        <v>268</v>
      </c>
      <c r="N3384">
        <v>0.27151472329137299</v>
      </c>
      <c r="O3384">
        <v>0.29411764705882398</v>
      </c>
    </row>
    <row r="3385" spans="1:15">
      <c r="A3385">
        <v>2022</v>
      </c>
      <c r="B3385" t="s">
        <v>226</v>
      </c>
      <c r="C3385">
        <v>1.4123362484363899</v>
      </c>
      <c r="D3385" t="s">
        <v>229</v>
      </c>
      <c r="E3385">
        <v>94586.983230282101</v>
      </c>
      <c r="F3385">
        <v>45</v>
      </c>
      <c r="I3385" t="s">
        <v>233</v>
      </c>
      <c r="J3385">
        <v>1</v>
      </c>
      <c r="K3385">
        <v>9999</v>
      </c>
      <c r="L3385">
        <v>8</v>
      </c>
      <c r="M3385" t="s">
        <v>268</v>
      </c>
      <c r="N3385">
        <v>0.54913536516370298</v>
      </c>
      <c r="O3385">
        <v>0.53571428571428603</v>
      </c>
    </row>
    <row r="3386" spans="1:15">
      <c r="A3386">
        <v>2022</v>
      </c>
      <c r="B3386" t="s">
        <v>226</v>
      </c>
      <c r="C3386">
        <v>1.4123362484363899</v>
      </c>
      <c r="D3386" t="s">
        <v>233</v>
      </c>
      <c r="E3386">
        <v>77660.133292771905</v>
      </c>
      <c r="F3386">
        <v>39</v>
      </c>
      <c r="I3386" t="s">
        <v>233</v>
      </c>
      <c r="J3386">
        <v>1</v>
      </c>
      <c r="K3386">
        <v>9999</v>
      </c>
      <c r="L3386">
        <v>8</v>
      </c>
      <c r="M3386" t="s">
        <v>268</v>
      </c>
      <c r="N3386">
        <v>0.45086463483629702</v>
      </c>
      <c r="O3386">
        <v>0.46428571428571402</v>
      </c>
    </row>
    <row r="3387" spans="1:15">
      <c r="A3387">
        <v>2022</v>
      </c>
      <c r="B3387" t="s">
        <v>226</v>
      </c>
      <c r="C3387">
        <v>1.4123362484363899</v>
      </c>
      <c r="D3387" t="s">
        <v>229</v>
      </c>
      <c r="E3387">
        <v>192735.87847912099</v>
      </c>
      <c r="F3387">
        <v>88</v>
      </c>
      <c r="I3387" t="s">
        <v>233</v>
      </c>
      <c r="J3387">
        <v>1</v>
      </c>
      <c r="K3387">
        <v>9999</v>
      </c>
      <c r="L3387">
        <v>9</v>
      </c>
      <c r="M3387" t="s">
        <v>268</v>
      </c>
      <c r="N3387">
        <v>0.54968541299111395</v>
      </c>
      <c r="O3387">
        <v>0.56774193548387097</v>
      </c>
    </row>
    <row r="3388" spans="1:15">
      <c r="A3388">
        <v>2022</v>
      </c>
      <c r="B3388" t="s">
        <v>226</v>
      </c>
      <c r="C3388">
        <v>1.4123362484363899</v>
      </c>
      <c r="D3388" t="s">
        <v>233</v>
      </c>
      <c r="E3388">
        <v>157893.54323019501</v>
      </c>
      <c r="F3388">
        <v>67</v>
      </c>
      <c r="I3388" t="s">
        <v>233</v>
      </c>
      <c r="J3388">
        <v>1</v>
      </c>
      <c r="K3388">
        <v>9999</v>
      </c>
      <c r="L3388">
        <v>9</v>
      </c>
      <c r="M3388" t="s">
        <v>268</v>
      </c>
      <c r="N3388">
        <v>0.45031458700888599</v>
      </c>
      <c r="O3388">
        <v>0.43225806451612903</v>
      </c>
    </row>
    <row r="3389" spans="1:15">
      <c r="A3389">
        <v>2022</v>
      </c>
      <c r="B3389" t="s">
        <v>227</v>
      </c>
      <c r="C3389">
        <v>1.8637226038599899</v>
      </c>
      <c r="D3389" t="s">
        <v>227</v>
      </c>
      <c r="E3389">
        <v>33254.402420673898</v>
      </c>
      <c r="F3389">
        <v>15</v>
      </c>
      <c r="I3389" t="s">
        <v>233</v>
      </c>
      <c r="J3389">
        <v>1</v>
      </c>
      <c r="K3389">
        <v>9999</v>
      </c>
      <c r="L3389">
        <v>-9</v>
      </c>
      <c r="M3389" t="s">
        <v>268</v>
      </c>
      <c r="N3389">
        <v>1</v>
      </c>
      <c r="O3389">
        <v>1</v>
      </c>
    </row>
    <row r="3390" spans="1:15">
      <c r="A3390">
        <v>2022</v>
      </c>
      <c r="B3390" t="s">
        <v>227</v>
      </c>
      <c r="C3390">
        <v>1.8637226038599899</v>
      </c>
      <c r="D3390" t="s">
        <v>229</v>
      </c>
      <c r="E3390">
        <v>4599.6673863264596</v>
      </c>
      <c r="F3390">
        <v>3</v>
      </c>
      <c r="I3390" t="s">
        <v>233</v>
      </c>
      <c r="J3390">
        <v>1</v>
      </c>
      <c r="K3390">
        <v>9999</v>
      </c>
      <c r="L3390">
        <v>2</v>
      </c>
      <c r="M3390" t="s">
        <v>268</v>
      </c>
      <c r="N3390">
        <v>1</v>
      </c>
      <c r="O3390">
        <v>1</v>
      </c>
    </row>
    <row r="3391" spans="1:15">
      <c r="A3391">
        <v>2022</v>
      </c>
      <c r="B3391" t="s">
        <v>227</v>
      </c>
      <c r="C3391">
        <v>1.8637226038599899</v>
      </c>
      <c r="D3391" t="s">
        <v>229</v>
      </c>
      <c r="E3391">
        <v>5503.5728491985601</v>
      </c>
      <c r="F3391">
        <v>2</v>
      </c>
      <c r="I3391" t="s">
        <v>233</v>
      </c>
      <c r="J3391">
        <v>1</v>
      </c>
      <c r="K3391">
        <v>9999</v>
      </c>
      <c r="L3391">
        <v>3</v>
      </c>
      <c r="M3391" t="s">
        <v>268</v>
      </c>
      <c r="N3391">
        <v>0.91254635352286795</v>
      </c>
      <c r="O3391">
        <v>0.66666666666666696</v>
      </c>
    </row>
    <row r="3392" spans="1:15">
      <c r="A3392">
        <v>2022</v>
      </c>
      <c r="B3392" t="s">
        <v>227</v>
      </c>
      <c r="C3392">
        <v>1.8637226038599899</v>
      </c>
      <c r="D3392" t="s">
        <v>233</v>
      </c>
      <c r="E3392">
        <v>527.433496892378</v>
      </c>
      <c r="F3392">
        <v>1</v>
      </c>
      <c r="I3392" t="s">
        <v>233</v>
      </c>
      <c r="J3392">
        <v>1</v>
      </c>
      <c r="K3392">
        <v>9999</v>
      </c>
      <c r="L3392">
        <v>3</v>
      </c>
      <c r="M3392" t="s">
        <v>268</v>
      </c>
      <c r="N3392">
        <v>8.7453646477132302E-2</v>
      </c>
      <c r="O3392">
        <v>0.33333333333333298</v>
      </c>
    </row>
    <row r="3393" spans="1:15">
      <c r="A3393">
        <v>2022</v>
      </c>
      <c r="B3393" t="s">
        <v>227</v>
      </c>
      <c r="C3393">
        <v>1.8637226038599899</v>
      </c>
      <c r="D3393" t="s">
        <v>229</v>
      </c>
      <c r="E3393">
        <v>13088.923846908699</v>
      </c>
      <c r="F3393">
        <v>5</v>
      </c>
      <c r="I3393" t="s">
        <v>233</v>
      </c>
      <c r="J3393">
        <v>1</v>
      </c>
      <c r="K3393">
        <v>9999</v>
      </c>
      <c r="L3393">
        <v>9</v>
      </c>
      <c r="M3393" t="s">
        <v>268</v>
      </c>
      <c r="N3393">
        <v>1</v>
      </c>
      <c r="O3393">
        <v>1</v>
      </c>
    </row>
    <row r="3394" spans="1:15">
      <c r="A3394">
        <v>2022</v>
      </c>
      <c r="B3394" t="s">
        <v>231</v>
      </c>
      <c r="C3394">
        <v>1.5391410491150299</v>
      </c>
      <c r="D3394" t="s">
        <v>229</v>
      </c>
      <c r="E3394">
        <v>3009.0207510198802</v>
      </c>
      <c r="F3394">
        <v>2</v>
      </c>
      <c r="I3394" t="s">
        <v>233</v>
      </c>
      <c r="J3394">
        <v>1</v>
      </c>
      <c r="K3394">
        <v>9999</v>
      </c>
      <c r="L3394">
        <v>-8</v>
      </c>
      <c r="M3394" t="s">
        <v>268</v>
      </c>
      <c r="N3394">
        <v>0.238793208745572</v>
      </c>
      <c r="O3394">
        <v>0.33333333333333298</v>
      </c>
    </row>
    <row r="3395" spans="1:15">
      <c r="A3395">
        <v>2022</v>
      </c>
      <c r="B3395" t="s">
        <v>231</v>
      </c>
      <c r="C3395">
        <v>1.5391410491150299</v>
      </c>
      <c r="D3395" t="s">
        <v>231</v>
      </c>
      <c r="E3395">
        <v>9591.9270180848707</v>
      </c>
      <c r="F3395">
        <v>4</v>
      </c>
      <c r="I3395" t="s">
        <v>233</v>
      </c>
      <c r="J3395">
        <v>1</v>
      </c>
      <c r="K3395">
        <v>9999</v>
      </c>
      <c r="L3395">
        <v>-8</v>
      </c>
      <c r="M3395" t="s">
        <v>268</v>
      </c>
      <c r="N3395">
        <v>0.76120679125442803</v>
      </c>
      <c r="O3395">
        <v>0.66666666666666696</v>
      </c>
    </row>
    <row r="3396" spans="1:15">
      <c r="A3396">
        <v>2022</v>
      </c>
      <c r="B3396" t="s">
        <v>231</v>
      </c>
      <c r="C3396">
        <v>1.5391410491150299</v>
      </c>
      <c r="D3396" t="s">
        <v>229</v>
      </c>
      <c r="E3396">
        <v>7609.5133468247104</v>
      </c>
      <c r="F3396">
        <v>4</v>
      </c>
      <c r="I3396" t="s">
        <v>233</v>
      </c>
      <c r="J3396">
        <v>1</v>
      </c>
      <c r="K3396">
        <v>9999</v>
      </c>
      <c r="L3396">
        <v>1</v>
      </c>
      <c r="M3396" t="s">
        <v>268</v>
      </c>
      <c r="N3396">
        <v>0.65388176167173695</v>
      </c>
      <c r="O3396">
        <v>0.57142857142857095</v>
      </c>
    </row>
    <row r="3397" spans="1:15">
      <c r="A3397">
        <v>2022</v>
      </c>
      <c r="B3397" t="s">
        <v>231</v>
      </c>
      <c r="C3397">
        <v>1.5391410491150299</v>
      </c>
      <c r="D3397" t="s">
        <v>231</v>
      </c>
      <c r="E3397">
        <v>552.55163663229598</v>
      </c>
      <c r="F3397">
        <v>1</v>
      </c>
      <c r="I3397" t="s">
        <v>233</v>
      </c>
      <c r="J3397">
        <v>1</v>
      </c>
      <c r="K3397">
        <v>9999</v>
      </c>
      <c r="L3397">
        <v>1</v>
      </c>
      <c r="M3397" t="s">
        <v>268</v>
      </c>
      <c r="N3397">
        <v>4.7480491998412901E-2</v>
      </c>
      <c r="O3397">
        <v>0.14285714285714299</v>
      </c>
    </row>
    <row r="3398" spans="1:15">
      <c r="A3398">
        <v>2022</v>
      </c>
      <c r="B3398" t="s">
        <v>231</v>
      </c>
      <c r="C3398">
        <v>1.5391410491150299</v>
      </c>
      <c r="D3398" t="s">
        <v>233</v>
      </c>
      <c r="E3398">
        <v>3475.3804889017401</v>
      </c>
      <c r="F3398">
        <v>2</v>
      </c>
      <c r="I3398" t="s">
        <v>233</v>
      </c>
      <c r="J3398">
        <v>1</v>
      </c>
      <c r="K3398">
        <v>9999</v>
      </c>
      <c r="L3398">
        <v>1</v>
      </c>
      <c r="M3398" t="s">
        <v>268</v>
      </c>
      <c r="N3398">
        <v>0.29863774632985102</v>
      </c>
      <c r="O3398">
        <v>0.28571428571428598</v>
      </c>
    </row>
    <row r="3399" spans="1:15">
      <c r="A3399">
        <v>2022</v>
      </c>
      <c r="B3399" t="s">
        <v>231</v>
      </c>
      <c r="C3399">
        <v>1.5391410491150299</v>
      </c>
      <c r="D3399" t="s">
        <v>229</v>
      </c>
      <c r="E3399">
        <v>9970.5557161671695</v>
      </c>
      <c r="F3399">
        <v>8</v>
      </c>
      <c r="I3399" t="s">
        <v>233</v>
      </c>
      <c r="J3399">
        <v>1</v>
      </c>
      <c r="K3399">
        <v>9999</v>
      </c>
      <c r="L3399">
        <v>2</v>
      </c>
      <c r="M3399" t="s">
        <v>268</v>
      </c>
      <c r="N3399">
        <v>0.67178264025718104</v>
      </c>
      <c r="O3399">
        <v>0.8</v>
      </c>
    </row>
    <row r="3400" spans="1:15">
      <c r="A3400">
        <v>2022</v>
      </c>
      <c r="B3400" t="s">
        <v>231</v>
      </c>
      <c r="C3400">
        <v>1.5391410491150299</v>
      </c>
      <c r="D3400" t="s">
        <v>231</v>
      </c>
      <c r="E3400">
        <v>3296.8401272043898</v>
      </c>
      <c r="F3400">
        <v>1</v>
      </c>
      <c r="I3400" t="s">
        <v>233</v>
      </c>
      <c r="J3400">
        <v>1</v>
      </c>
      <c r="K3400">
        <v>9999</v>
      </c>
      <c r="L3400">
        <v>2</v>
      </c>
      <c r="M3400" t="s">
        <v>268</v>
      </c>
      <c r="N3400">
        <v>0.22213004251788901</v>
      </c>
      <c r="O3400">
        <v>0.1</v>
      </c>
    </row>
    <row r="3401" spans="1:15">
      <c r="A3401">
        <v>2022</v>
      </c>
      <c r="B3401" t="s">
        <v>231</v>
      </c>
      <c r="C3401">
        <v>1.5391410491150299</v>
      </c>
      <c r="D3401" t="s">
        <v>233</v>
      </c>
      <c r="E3401">
        <v>1574.54129324468</v>
      </c>
      <c r="F3401">
        <v>1</v>
      </c>
      <c r="I3401" t="s">
        <v>233</v>
      </c>
      <c r="J3401">
        <v>1</v>
      </c>
      <c r="K3401">
        <v>9999</v>
      </c>
      <c r="L3401">
        <v>2</v>
      </c>
      <c r="M3401" t="s">
        <v>268</v>
      </c>
      <c r="N3401">
        <v>0.10608731722493001</v>
      </c>
      <c r="O3401">
        <v>0.1</v>
      </c>
    </row>
    <row r="3402" spans="1:15">
      <c r="A3402">
        <v>2022</v>
      </c>
      <c r="B3402" t="s">
        <v>231</v>
      </c>
      <c r="C3402">
        <v>1.5391410491150299</v>
      </c>
      <c r="D3402" t="s">
        <v>229</v>
      </c>
      <c r="E3402">
        <v>12425.4856895056</v>
      </c>
      <c r="F3402">
        <v>9</v>
      </c>
      <c r="I3402" t="s">
        <v>233</v>
      </c>
      <c r="J3402">
        <v>1</v>
      </c>
      <c r="K3402">
        <v>9999</v>
      </c>
      <c r="L3402">
        <v>3</v>
      </c>
      <c r="M3402" t="s">
        <v>268</v>
      </c>
      <c r="N3402">
        <v>0.58045729076790298</v>
      </c>
      <c r="O3402">
        <v>0.64285714285714302</v>
      </c>
    </row>
    <row r="3403" spans="1:15">
      <c r="A3403">
        <v>2022</v>
      </c>
      <c r="B3403" t="s">
        <v>231</v>
      </c>
      <c r="C3403">
        <v>1.5391410491150299</v>
      </c>
      <c r="D3403" t="s">
        <v>233</v>
      </c>
      <c r="E3403">
        <v>8980.8880215861991</v>
      </c>
      <c r="F3403">
        <v>5</v>
      </c>
      <c r="I3403" t="s">
        <v>233</v>
      </c>
      <c r="J3403">
        <v>1</v>
      </c>
      <c r="K3403">
        <v>9999</v>
      </c>
      <c r="L3403">
        <v>3</v>
      </c>
      <c r="M3403" t="s">
        <v>268</v>
      </c>
      <c r="N3403">
        <v>0.41954270923209702</v>
      </c>
      <c r="O3403">
        <v>0.35714285714285698</v>
      </c>
    </row>
    <row r="3404" spans="1:15">
      <c r="A3404">
        <v>2022</v>
      </c>
      <c r="B3404" t="s">
        <v>231</v>
      </c>
      <c r="C3404">
        <v>1.5391410491150299</v>
      </c>
      <c r="D3404" t="s">
        <v>229</v>
      </c>
      <c r="E3404">
        <v>5934.9278853875603</v>
      </c>
      <c r="F3404">
        <v>3</v>
      </c>
      <c r="I3404" t="s">
        <v>233</v>
      </c>
      <c r="J3404">
        <v>1</v>
      </c>
      <c r="K3404">
        <v>9999</v>
      </c>
      <c r="L3404">
        <v>4</v>
      </c>
      <c r="M3404" t="s">
        <v>268</v>
      </c>
      <c r="N3404">
        <v>0.67768014059754</v>
      </c>
      <c r="O3404">
        <v>0.6</v>
      </c>
    </row>
    <row r="3405" spans="1:15">
      <c r="A3405">
        <v>2022</v>
      </c>
      <c r="B3405" t="s">
        <v>231</v>
      </c>
      <c r="C3405">
        <v>1.5391410491150299</v>
      </c>
      <c r="D3405" t="s">
        <v>233</v>
      </c>
      <c r="E3405">
        <v>2822.7846840769698</v>
      </c>
      <c r="F3405">
        <v>2</v>
      </c>
      <c r="I3405" t="s">
        <v>233</v>
      </c>
      <c r="J3405">
        <v>1</v>
      </c>
      <c r="K3405">
        <v>9999</v>
      </c>
      <c r="L3405">
        <v>4</v>
      </c>
      <c r="M3405" t="s">
        <v>268</v>
      </c>
      <c r="N3405">
        <v>0.32231985940246</v>
      </c>
      <c r="O3405">
        <v>0.4</v>
      </c>
    </row>
    <row r="3406" spans="1:15">
      <c r="A3406">
        <v>2022</v>
      </c>
      <c r="B3406" t="s">
        <v>231</v>
      </c>
      <c r="C3406">
        <v>1.5391410491150299</v>
      </c>
      <c r="D3406" t="s">
        <v>229</v>
      </c>
      <c r="E3406">
        <v>17469.2509074556</v>
      </c>
      <c r="F3406">
        <v>9</v>
      </c>
      <c r="I3406" t="s">
        <v>233</v>
      </c>
      <c r="J3406">
        <v>1</v>
      </c>
      <c r="K3406">
        <v>9999</v>
      </c>
      <c r="L3406">
        <v>5</v>
      </c>
      <c r="M3406" t="s">
        <v>268</v>
      </c>
      <c r="N3406">
        <v>0.80903842041485496</v>
      </c>
      <c r="O3406">
        <v>0.75</v>
      </c>
    </row>
    <row r="3407" spans="1:15">
      <c r="A3407">
        <v>2022</v>
      </c>
      <c r="B3407" t="s">
        <v>231</v>
      </c>
      <c r="C3407">
        <v>1.5391410491150299</v>
      </c>
      <c r="D3407" t="s">
        <v>233</v>
      </c>
      <c r="E3407">
        <v>4123.3588705791699</v>
      </c>
      <c r="F3407">
        <v>3</v>
      </c>
      <c r="I3407" t="s">
        <v>233</v>
      </c>
      <c r="J3407">
        <v>1</v>
      </c>
      <c r="K3407">
        <v>9999</v>
      </c>
      <c r="L3407">
        <v>5</v>
      </c>
      <c r="M3407" t="s">
        <v>268</v>
      </c>
      <c r="N3407">
        <v>0.19096157958514501</v>
      </c>
      <c r="O3407">
        <v>0.25</v>
      </c>
    </row>
    <row r="3408" spans="1:15">
      <c r="A3408">
        <v>2022</v>
      </c>
      <c r="B3408" t="s">
        <v>231</v>
      </c>
      <c r="C3408">
        <v>1.5391410491150299</v>
      </c>
      <c r="D3408" t="s">
        <v>229</v>
      </c>
      <c r="E3408">
        <v>2022.4313385371499</v>
      </c>
      <c r="F3408">
        <v>2</v>
      </c>
      <c r="I3408" t="s">
        <v>233</v>
      </c>
      <c r="J3408">
        <v>1</v>
      </c>
      <c r="K3408">
        <v>9999</v>
      </c>
      <c r="L3408">
        <v>6</v>
      </c>
      <c r="M3408" t="s">
        <v>268</v>
      </c>
      <c r="N3408">
        <v>0.33139974779318998</v>
      </c>
      <c r="O3408">
        <v>0.4</v>
      </c>
    </row>
    <row r="3409" spans="1:15">
      <c r="A3409">
        <v>2022</v>
      </c>
      <c r="B3409" t="s">
        <v>231</v>
      </c>
      <c r="C3409">
        <v>1.5391410491150299</v>
      </c>
      <c r="D3409" t="s">
        <v>233</v>
      </c>
      <c r="E3409">
        <v>4080.2629212039501</v>
      </c>
      <c r="F3409">
        <v>3</v>
      </c>
      <c r="I3409" t="s">
        <v>233</v>
      </c>
      <c r="J3409">
        <v>1</v>
      </c>
      <c r="K3409">
        <v>9999</v>
      </c>
      <c r="L3409">
        <v>6</v>
      </c>
      <c r="M3409" t="s">
        <v>268</v>
      </c>
      <c r="N3409">
        <v>0.66860025220680996</v>
      </c>
      <c r="O3409">
        <v>0.6</v>
      </c>
    </row>
    <row r="3410" spans="1:15">
      <c r="A3410">
        <v>2022</v>
      </c>
      <c r="B3410" t="s">
        <v>231</v>
      </c>
      <c r="C3410">
        <v>1.5391410491150299</v>
      </c>
      <c r="D3410" t="s">
        <v>229</v>
      </c>
      <c r="E3410">
        <v>9930.5380488901701</v>
      </c>
      <c r="F3410">
        <v>4</v>
      </c>
      <c r="I3410" t="s">
        <v>233</v>
      </c>
      <c r="J3410">
        <v>1</v>
      </c>
      <c r="K3410">
        <v>9999</v>
      </c>
      <c r="L3410">
        <v>7</v>
      </c>
      <c r="M3410" t="s">
        <v>268</v>
      </c>
      <c r="N3410">
        <v>0.76273791228277599</v>
      </c>
      <c r="O3410">
        <v>0.66666666666666696</v>
      </c>
    </row>
    <row r="3411" spans="1:15">
      <c r="A3411">
        <v>2022</v>
      </c>
      <c r="B3411" t="s">
        <v>231</v>
      </c>
      <c r="C3411">
        <v>1.5391410491150299</v>
      </c>
      <c r="D3411" t="s">
        <v>233</v>
      </c>
      <c r="E3411">
        <v>3089.05608557387</v>
      </c>
      <c r="F3411">
        <v>2</v>
      </c>
      <c r="I3411" t="s">
        <v>233</v>
      </c>
      <c r="J3411">
        <v>1</v>
      </c>
      <c r="K3411">
        <v>9999</v>
      </c>
      <c r="L3411">
        <v>7</v>
      </c>
      <c r="M3411" t="s">
        <v>268</v>
      </c>
      <c r="N3411">
        <v>0.23726208771722401</v>
      </c>
      <c r="O3411">
        <v>0.33333333333333298</v>
      </c>
    </row>
    <row r="3412" spans="1:15">
      <c r="A3412">
        <v>2022</v>
      </c>
      <c r="B3412" t="s">
        <v>231</v>
      </c>
      <c r="C3412">
        <v>1.5391410491150299</v>
      </c>
      <c r="D3412" t="s">
        <v>229</v>
      </c>
      <c r="E3412">
        <v>6105.7725418393202</v>
      </c>
      <c r="F3412">
        <v>5</v>
      </c>
      <c r="I3412" t="s">
        <v>233</v>
      </c>
      <c r="J3412">
        <v>1</v>
      </c>
      <c r="K3412">
        <v>9999</v>
      </c>
      <c r="L3412">
        <v>8</v>
      </c>
      <c r="M3412" t="s">
        <v>268</v>
      </c>
      <c r="N3412">
        <v>0.70978708176775795</v>
      </c>
      <c r="O3412">
        <v>0.71428571428571397</v>
      </c>
    </row>
    <row r="3413" spans="1:15">
      <c r="A3413">
        <v>2022</v>
      </c>
      <c r="B3413" t="s">
        <v>231</v>
      </c>
      <c r="C3413">
        <v>1.5391410491150299</v>
      </c>
      <c r="D3413" t="s">
        <v>233</v>
      </c>
      <c r="E3413">
        <v>2496.4867816645801</v>
      </c>
      <c r="F3413">
        <v>2</v>
      </c>
      <c r="I3413" t="s">
        <v>233</v>
      </c>
      <c r="J3413">
        <v>1</v>
      </c>
      <c r="K3413">
        <v>9999</v>
      </c>
      <c r="L3413">
        <v>8</v>
      </c>
      <c r="M3413" t="s">
        <v>268</v>
      </c>
      <c r="N3413">
        <v>0.29021291823224199</v>
      </c>
      <c r="O3413">
        <v>0.28571428571428598</v>
      </c>
    </row>
    <row r="3414" spans="1:15">
      <c r="A3414">
        <v>2022</v>
      </c>
      <c r="B3414" t="s">
        <v>231</v>
      </c>
      <c r="C3414">
        <v>1.5391410491150299</v>
      </c>
      <c r="D3414" t="s">
        <v>229</v>
      </c>
      <c r="E3414">
        <v>11752.881051042399</v>
      </c>
      <c r="F3414">
        <v>9</v>
      </c>
      <c r="I3414" t="s">
        <v>233</v>
      </c>
      <c r="J3414">
        <v>1</v>
      </c>
      <c r="K3414">
        <v>9999</v>
      </c>
      <c r="L3414">
        <v>9</v>
      </c>
      <c r="M3414" t="s">
        <v>268</v>
      </c>
      <c r="N3414">
        <v>0.46669111355580001</v>
      </c>
      <c r="O3414">
        <v>0.52941176470588203</v>
      </c>
    </row>
    <row r="3415" spans="1:15">
      <c r="A3415">
        <v>2022</v>
      </c>
      <c r="B3415" t="s">
        <v>231</v>
      </c>
      <c r="C3415">
        <v>1.5391410491150299</v>
      </c>
      <c r="D3415" t="s">
        <v>233</v>
      </c>
      <c r="E3415">
        <v>13430.5447945778</v>
      </c>
      <c r="F3415">
        <v>8</v>
      </c>
      <c r="I3415" t="s">
        <v>233</v>
      </c>
      <c r="J3415">
        <v>1</v>
      </c>
      <c r="K3415">
        <v>9999</v>
      </c>
      <c r="L3415">
        <v>9</v>
      </c>
      <c r="M3415" t="s">
        <v>268</v>
      </c>
      <c r="N3415">
        <v>0.53330888644420005</v>
      </c>
      <c r="O3415">
        <v>0.47058823529411797</v>
      </c>
    </row>
    <row r="3416" spans="1:15">
      <c r="A3416">
        <v>2022</v>
      </c>
      <c r="B3416" t="s">
        <v>235</v>
      </c>
      <c r="C3416">
        <v>1.40909180148698</v>
      </c>
      <c r="D3416" t="s">
        <v>229</v>
      </c>
      <c r="E3416">
        <v>16375.055825080301</v>
      </c>
      <c r="F3416">
        <v>14</v>
      </c>
      <c r="I3416" t="s">
        <v>233</v>
      </c>
      <c r="J3416">
        <v>1</v>
      </c>
      <c r="K3416">
        <v>9999</v>
      </c>
      <c r="L3416">
        <v>-8</v>
      </c>
      <c r="M3416" t="s">
        <v>268</v>
      </c>
      <c r="N3416">
        <v>0.66622713982686499</v>
      </c>
      <c r="O3416">
        <v>0.7</v>
      </c>
    </row>
    <row r="3417" spans="1:15">
      <c r="A3417">
        <v>2022</v>
      </c>
      <c r="B3417" t="s">
        <v>235</v>
      </c>
      <c r="C3417">
        <v>1.40909180148698</v>
      </c>
      <c r="D3417" t="s">
        <v>231</v>
      </c>
      <c r="E3417">
        <v>1486.59185056877</v>
      </c>
      <c r="F3417">
        <v>1</v>
      </c>
      <c r="I3417" t="s">
        <v>233</v>
      </c>
      <c r="J3417">
        <v>1</v>
      </c>
      <c r="K3417">
        <v>9999</v>
      </c>
      <c r="L3417">
        <v>-8</v>
      </c>
      <c r="M3417" t="s">
        <v>268</v>
      </c>
      <c r="N3417">
        <v>6.0482715129278199E-2</v>
      </c>
      <c r="O3417">
        <v>0.05</v>
      </c>
    </row>
    <row r="3418" spans="1:15">
      <c r="A3418">
        <v>2022</v>
      </c>
      <c r="B3418" t="s">
        <v>235</v>
      </c>
      <c r="C3418">
        <v>1.40909180148698</v>
      </c>
      <c r="D3418" t="s">
        <v>233</v>
      </c>
      <c r="E3418">
        <v>6717.1406176884602</v>
      </c>
      <c r="F3418">
        <v>5</v>
      </c>
      <c r="I3418" t="s">
        <v>233</v>
      </c>
      <c r="J3418">
        <v>1</v>
      </c>
      <c r="K3418">
        <v>9999</v>
      </c>
      <c r="L3418">
        <v>-8</v>
      </c>
      <c r="M3418" t="s">
        <v>268</v>
      </c>
      <c r="N3418">
        <v>0.27329014504385701</v>
      </c>
      <c r="O3418">
        <v>0.25</v>
      </c>
    </row>
    <row r="3419" spans="1:15">
      <c r="A3419">
        <v>2022</v>
      </c>
      <c r="B3419" t="s">
        <v>235</v>
      </c>
      <c r="C3419">
        <v>1.40909180148698</v>
      </c>
      <c r="D3419" t="s">
        <v>229</v>
      </c>
      <c r="E3419">
        <v>1934511.1342418501</v>
      </c>
      <c r="F3419">
        <v>1907</v>
      </c>
      <c r="I3419" t="s">
        <v>233</v>
      </c>
      <c r="J3419">
        <v>1</v>
      </c>
      <c r="K3419">
        <v>9999</v>
      </c>
      <c r="L3419">
        <v>1</v>
      </c>
      <c r="M3419" t="s">
        <v>268</v>
      </c>
      <c r="N3419">
        <v>0.73980003685857199</v>
      </c>
      <c r="O3419">
        <v>0.74901806755695199</v>
      </c>
    </row>
    <row r="3420" spans="1:15">
      <c r="A3420">
        <v>2022</v>
      </c>
      <c r="B3420" t="s">
        <v>235</v>
      </c>
      <c r="C3420">
        <v>1.40909180148698</v>
      </c>
      <c r="D3420" t="s">
        <v>233</v>
      </c>
      <c r="E3420">
        <v>680399.70363321097</v>
      </c>
      <c r="F3420">
        <v>639</v>
      </c>
      <c r="I3420" t="s">
        <v>233</v>
      </c>
      <c r="J3420">
        <v>1</v>
      </c>
      <c r="K3420">
        <v>9999</v>
      </c>
      <c r="L3420">
        <v>1</v>
      </c>
      <c r="M3420" t="s">
        <v>268</v>
      </c>
      <c r="N3420">
        <v>0.26019996314142801</v>
      </c>
      <c r="O3420">
        <v>0.25098193244304801</v>
      </c>
    </row>
    <row r="3421" spans="1:15">
      <c r="A3421">
        <v>2022</v>
      </c>
      <c r="B3421" t="s">
        <v>235</v>
      </c>
      <c r="C3421">
        <v>1.40909180148698</v>
      </c>
      <c r="D3421" t="s">
        <v>229</v>
      </c>
      <c r="E3421">
        <v>5220487.8516570702</v>
      </c>
      <c r="F3421">
        <v>4685</v>
      </c>
      <c r="I3421" t="s">
        <v>233</v>
      </c>
      <c r="J3421">
        <v>1</v>
      </c>
      <c r="K3421">
        <v>9999</v>
      </c>
      <c r="L3421">
        <v>2</v>
      </c>
      <c r="M3421" t="s">
        <v>268</v>
      </c>
      <c r="N3421">
        <v>0.76164126841396396</v>
      </c>
      <c r="O3421">
        <v>0.77144739008727103</v>
      </c>
    </row>
    <row r="3422" spans="1:15">
      <c r="A3422">
        <v>2022</v>
      </c>
      <c r="B3422" t="s">
        <v>235</v>
      </c>
      <c r="C3422">
        <v>1.40909180148698</v>
      </c>
      <c r="D3422" t="s">
        <v>231</v>
      </c>
      <c r="E3422">
        <v>19317.239506585101</v>
      </c>
      <c r="F3422">
        <v>12</v>
      </c>
      <c r="I3422" t="s">
        <v>233</v>
      </c>
      <c r="J3422">
        <v>1</v>
      </c>
      <c r="K3422">
        <v>9999</v>
      </c>
      <c r="L3422">
        <v>2</v>
      </c>
      <c r="M3422" t="s">
        <v>268</v>
      </c>
      <c r="N3422">
        <v>2.81828197251368E-3</v>
      </c>
      <c r="O3422">
        <v>1.9759591635106202E-3</v>
      </c>
    </row>
    <row r="3423" spans="1:15">
      <c r="A3423">
        <v>2022</v>
      </c>
      <c r="B3423" t="s">
        <v>235</v>
      </c>
      <c r="C3423">
        <v>1.40909180148698</v>
      </c>
      <c r="D3423" t="s">
        <v>233</v>
      </c>
      <c r="E3423">
        <v>1614455.6588192999</v>
      </c>
      <c r="F3423">
        <v>1376</v>
      </c>
      <c r="I3423" t="s">
        <v>233</v>
      </c>
      <c r="J3423">
        <v>1</v>
      </c>
      <c r="K3423">
        <v>9999</v>
      </c>
      <c r="L3423">
        <v>2</v>
      </c>
      <c r="M3423" t="s">
        <v>268</v>
      </c>
      <c r="N3423">
        <v>0.235540449613522</v>
      </c>
      <c r="O3423">
        <v>0.22657665074921801</v>
      </c>
    </row>
    <row r="3424" spans="1:15">
      <c r="A3424">
        <v>2022</v>
      </c>
      <c r="B3424" t="s">
        <v>235</v>
      </c>
      <c r="C3424">
        <v>1.40909180148698</v>
      </c>
      <c r="D3424" t="s">
        <v>227</v>
      </c>
      <c r="E3424">
        <v>2826.6381537828902</v>
      </c>
      <c r="F3424">
        <v>2</v>
      </c>
      <c r="I3424" t="s">
        <v>233</v>
      </c>
      <c r="J3424">
        <v>1</v>
      </c>
      <c r="K3424">
        <v>9999</v>
      </c>
      <c r="L3424">
        <v>3</v>
      </c>
      <c r="M3424" t="s">
        <v>268</v>
      </c>
      <c r="N3424">
        <v>7.2443539361651801E-4</v>
      </c>
      <c r="O3424">
        <v>5.9880239520958105E-4</v>
      </c>
    </row>
    <row r="3425" spans="1:15">
      <c r="A3425">
        <v>2022</v>
      </c>
      <c r="B3425" t="s">
        <v>235</v>
      </c>
      <c r="C3425">
        <v>1.40909180148698</v>
      </c>
      <c r="D3425" t="s">
        <v>229</v>
      </c>
      <c r="E3425">
        <v>3035193.6040455801</v>
      </c>
      <c r="F3425">
        <v>2611</v>
      </c>
      <c r="I3425" t="s">
        <v>233</v>
      </c>
      <c r="J3425">
        <v>1</v>
      </c>
      <c r="K3425">
        <v>9999</v>
      </c>
      <c r="L3425">
        <v>3</v>
      </c>
      <c r="M3425" t="s">
        <v>268</v>
      </c>
      <c r="N3425">
        <v>0.77788579705769401</v>
      </c>
      <c r="O3425">
        <v>0.78173652694610796</v>
      </c>
    </row>
    <row r="3426" spans="1:15">
      <c r="A3426">
        <v>2022</v>
      </c>
      <c r="B3426" t="s">
        <v>235</v>
      </c>
      <c r="C3426">
        <v>1.40909180148698</v>
      </c>
      <c r="D3426" t="s">
        <v>231</v>
      </c>
      <c r="E3426">
        <v>1254.09170332342</v>
      </c>
      <c r="F3426">
        <v>2</v>
      </c>
      <c r="I3426" t="s">
        <v>233</v>
      </c>
      <c r="J3426">
        <v>1</v>
      </c>
      <c r="K3426">
        <v>9999</v>
      </c>
      <c r="L3426">
        <v>3</v>
      </c>
      <c r="M3426" t="s">
        <v>268</v>
      </c>
      <c r="N3426">
        <v>3.21409521594567E-4</v>
      </c>
      <c r="O3426">
        <v>5.9880239520958105E-4</v>
      </c>
    </row>
    <row r="3427" spans="1:15">
      <c r="A3427">
        <v>2022</v>
      </c>
      <c r="B3427" t="s">
        <v>235</v>
      </c>
      <c r="C3427">
        <v>1.40909180148698</v>
      </c>
      <c r="D3427" t="s">
        <v>233</v>
      </c>
      <c r="E3427">
        <v>862575.54628025799</v>
      </c>
      <c r="F3427">
        <v>725</v>
      </c>
      <c r="I3427" t="s">
        <v>233</v>
      </c>
      <c r="J3427">
        <v>1</v>
      </c>
      <c r="K3427">
        <v>9999</v>
      </c>
      <c r="L3427">
        <v>3</v>
      </c>
      <c r="M3427" t="s">
        <v>268</v>
      </c>
      <c r="N3427">
        <v>0.22106835802709399</v>
      </c>
      <c r="O3427">
        <v>0.21706586826347299</v>
      </c>
    </row>
    <row r="3428" spans="1:15">
      <c r="A3428">
        <v>2022</v>
      </c>
      <c r="B3428" t="s">
        <v>235</v>
      </c>
      <c r="C3428">
        <v>1.40909180148698</v>
      </c>
      <c r="D3428" t="s">
        <v>229</v>
      </c>
      <c r="E3428">
        <v>2562436.2591876802</v>
      </c>
      <c r="F3428">
        <v>2382</v>
      </c>
      <c r="I3428" t="s">
        <v>233</v>
      </c>
      <c r="J3428">
        <v>1</v>
      </c>
      <c r="K3428">
        <v>9999</v>
      </c>
      <c r="L3428">
        <v>4</v>
      </c>
      <c r="M3428" t="s">
        <v>268</v>
      </c>
      <c r="N3428">
        <v>0.90667965649418303</v>
      </c>
      <c r="O3428">
        <v>0.90985485103132202</v>
      </c>
    </row>
    <row r="3429" spans="1:15">
      <c r="A3429">
        <v>2022</v>
      </c>
      <c r="B3429" t="s">
        <v>235</v>
      </c>
      <c r="C3429">
        <v>1.40909180148698</v>
      </c>
      <c r="D3429" t="s">
        <v>231</v>
      </c>
      <c r="E3429">
        <v>563.63672059479404</v>
      </c>
      <c r="F3429">
        <v>1</v>
      </c>
      <c r="I3429" t="s">
        <v>233</v>
      </c>
      <c r="J3429">
        <v>1</v>
      </c>
      <c r="K3429">
        <v>9999</v>
      </c>
      <c r="L3429">
        <v>4</v>
      </c>
      <c r="M3429" t="s">
        <v>268</v>
      </c>
      <c r="N3429">
        <v>1.9943440403017001E-4</v>
      </c>
      <c r="O3429">
        <v>3.8197097020626399E-4</v>
      </c>
    </row>
    <row r="3430" spans="1:15">
      <c r="A3430">
        <v>2022</v>
      </c>
      <c r="B3430" t="s">
        <v>235</v>
      </c>
      <c r="C3430">
        <v>1.40909180148698</v>
      </c>
      <c r="D3430" t="s">
        <v>233</v>
      </c>
      <c r="E3430">
        <v>263176.07576372399</v>
      </c>
      <c r="F3430">
        <v>235</v>
      </c>
      <c r="I3430" t="s">
        <v>233</v>
      </c>
      <c r="J3430">
        <v>1</v>
      </c>
      <c r="K3430">
        <v>9999</v>
      </c>
      <c r="L3430">
        <v>4</v>
      </c>
      <c r="M3430" t="s">
        <v>268</v>
      </c>
      <c r="N3430">
        <v>9.3120909101787303E-2</v>
      </c>
      <c r="O3430">
        <v>8.9763177998472096E-2</v>
      </c>
    </row>
    <row r="3431" spans="1:15">
      <c r="A3431">
        <v>2022</v>
      </c>
      <c r="B3431" t="s">
        <v>235</v>
      </c>
      <c r="C3431">
        <v>1.40909180148698</v>
      </c>
      <c r="D3431" t="s">
        <v>229</v>
      </c>
      <c r="E3431">
        <v>1920702.0345872799</v>
      </c>
      <c r="F3431">
        <v>1721</v>
      </c>
      <c r="I3431" t="s">
        <v>233</v>
      </c>
      <c r="J3431">
        <v>1</v>
      </c>
      <c r="K3431">
        <v>9999</v>
      </c>
      <c r="L3431">
        <v>5</v>
      </c>
      <c r="M3431" t="s">
        <v>268</v>
      </c>
      <c r="N3431">
        <v>0.784550929291429</v>
      </c>
      <c r="O3431">
        <v>0.78692272519433004</v>
      </c>
    </row>
    <row r="3432" spans="1:15">
      <c r="A3432">
        <v>2022</v>
      </c>
      <c r="B3432" t="s">
        <v>235</v>
      </c>
      <c r="C3432">
        <v>1.40909180148698</v>
      </c>
      <c r="D3432" t="s">
        <v>231</v>
      </c>
      <c r="E3432">
        <v>1783.91022068252</v>
      </c>
      <c r="F3432">
        <v>1</v>
      </c>
      <c r="I3432" t="s">
        <v>233</v>
      </c>
      <c r="J3432">
        <v>1</v>
      </c>
      <c r="K3432">
        <v>9999</v>
      </c>
      <c r="L3432">
        <v>5</v>
      </c>
      <c r="M3432" t="s">
        <v>268</v>
      </c>
      <c r="N3432">
        <v>7.2867545106219099E-4</v>
      </c>
      <c r="O3432">
        <v>4.57247370827618E-4</v>
      </c>
    </row>
    <row r="3433" spans="1:15">
      <c r="A3433">
        <v>2022</v>
      </c>
      <c r="B3433" t="s">
        <v>235</v>
      </c>
      <c r="C3433">
        <v>1.40909180148698</v>
      </c>
      <c r="D3433" t="s">
        <v>233</v>
      </c>
      <c r="E3433">
        <v>525668.74200372701</v>
      </c>
      <c r="F3433">
        <v>465</v>
      </c>
      <c r="I3433" t="s">
        <v>233</v>
      </c>
      <c r="J3433">
        <v>1</v>
      </c>
      <c r="K3433">
        <v>9999</v>
      </c>
      <c r="L3433">
        <v>5</v>
      </c>
      <c r="M3433" t="s">
        <v>268</v>
      </c>
      <c r="N3433">
        <v>0.214720395257508</v>
      </c>
      <c r="O3433">
        <v>0.21262002743484201</v>
      </c>
    </row>
    <row r="3434" spans="1:15">
      <c r="A3434">
        <v>2022</v>
      </c>
      <c r="B3434" t="s">
        <v>235</v>
      </c>
      <c r="C3434">
        <v>1.40909180148698</v>
      </c>
      <c r="D3434" t="s">
        <v>229</v>
      </c>
      <c r="E3434">
        <v>1308857.4652800099</v>
      </c>
      <c r="F3434">
        <v>1212</v>
      </c>
      <c r="I3434" t="s">
        <v>233</v>
      </c>
      <c r="J3434">
        <v>1</v>
      </c>
      <c r="K3434">
        <v>9999</v>
      </c>
      <c r="L3434">
        <v>6</v>
      </c>
      <c r="M3434" t="s">
        <v>268</v>
      </c>
      <c r="N3434">
        <v>0.57214960328728603</v>
      </c>
      <c r="O3434">
        <v>0.60751879699248101</v>
      </c>
    </row>
    <row r="3435" spans="1:15">
      <c r="A3435">
        <v>2022</v>
      </c>
      <c r="B3435" t="s">
        <v>235</v>
      </c>
      <c r="C3435">
        <v>1.40909180148698</v>
      </c>
      <c r="D3435" t="s">
        <v>231</v>
      </c>
      <c r="E3435">
        <v>9075.9602933776696</v>
      </c>
      <c r="F3435">
        <v>6</v>
      </c>
      <c r="I3435" t="s">
        <v>233</v>
      </c>
      <c r="J3435">
        <v>1</v>
      </c>
      <c r="K3435">
        <v>9999</v>
      </c>
      <c r="L3435">
        <v>6</v>
      </c>
      <c r="M3435" t="s">
        <v>268</v>
      </c>
      <c r="N3435">
        <v>3.96743512495172E-3</v>
      </c>
      <c r="O3435">
        <v>3.0075187969924801E-3</v>
      </c>
    </row>
    <row r="3436" spans="1:15">
      <c r="A3436">
        <v>2022</v>
      </c>
      <c r="B3436" t="s">
        <v>235</v>
      </c>
      <c r="C3436">
        <v>1.40909180148698</v>
      </c>
      <c r="D3436" t="s">
        <v>233</v>
      </c>
      <c r="E3436">
        <v>969680.61411128403</v>
      </c>
      <c r="F3436">
        <v>777</v>
      </c>
      <c r="I3436" t="s">
        <v>233</v>
      </c>
      <c r="J3436">
        <v>1</v>
      </c>
      <c r="K3436">
        <v>9999</v>
      </c>
      <c r="L3436">
        <v>6</v>
      </c>
      <c r="M3436" t="s">
        <v>268</v>
      </c>
      <c r="N3436">
        <v>0.42388296158776301</v>
      </c>
      <c r="O3436">
        <v>0.38947368421052603</v>
      </c>
    </row>
    <row r="3437" spans="1:15">
      <c r="A3437">
        <v>2022</v>
      </c>
      <c r="B3437" t="s">
        <v>235</v>
      </c>
      <c r="C3437">
        <v>1.40909180148698</v>
      </c>
      <c r="D3437" t="s">
        <v>229</v>
      </c>
      <c r="E3437">
        <v>1224889.6848293999</v>
      </c>
      <c r="F3437">
        <v>1029</v>
      </c>
      <c r="I3437" t="s">
        <v>233</v>
      </c>
      <c r="J3437">
        <v>1</v>
      </c>
      <c r="K3437">
        <v>9999</v>
      </c>
      <c r="L3437">
        <v>7</v>
      </c>
      <c r="M3437" t="s">
        <v>268</v>
      </c>
      <c r="N3437">
        <v>0.65412952769385302</v>
      </c>
      <c r="O3437">
        <v>0.67608409986859397</v>
      </c>
    </row>
    <row r="3438" spans="1:15">
      <c r="A3438">
        <v>2022</v>
      </c>
      <c r="B3438" t="s">
        <v>235</v>
      </c>
      <c r="C3438">
        <v>1.40909180148698</v>
      </c>
      <c r="D3438" t="s">
        <v>231</v>
      </c>
      <c r="E3438">
        <v>2120.6831612379101</v>
      </c>
      <c r="F3438">
        <v>2</v>
      </c>
      <c r="I3438" t="s">
        <v>233</v>
      </c>
      <c r="J3438">
        <v>1</v>
      </c>
      <c r="K3438">
        <v>9999</v>
      </c>
      <c r="L3438">
        <v>7</v>
      </c>
      <c r="M3438" t="s">
        <v>268</v>
      </c>
      <c r="N3438">
        <v>1.1325113533322501E-3</v>
      </c>
      <c r="O3438">
        <v>1.31406044678055E-3</v>
      </c>
    </row>
    <row r="3439" spans="1:15">
      <c r="A3439">
        <v>2022</v>
      </c>
      <c r="B3439" t="s">
        <v>235</v>
      </c>
      <c r="C3439">
        <v>1.40909180148698</v>
      </c>
      <c r="D3439" t="s">
        <v>233</v>
      </c>
      <c r="E3439">
        <v>645538.77246442297</v>
      </c>
      <c r="F3439">
        <v>491</v>
      </c>
      <c r="I3439" t="s">
        <v>233</v>
      </c>
      <c r="J3439">
        <v>1</v>
      </c>
      <c r="K3439">
        <v>9999</v>
      </c>
      <c r="L3439">
        <v>7</v>
      </c>
      <c r="M3439" t="s">
        <v>268</v>
      </c>
      <c r="N3439">
        <v>0.344737960952815</v>
      </c>
      <c r="O3439">
        <v>0.32260183968462502</v>
      </c>
    </row>
    <row r="3440" spans="1:15">
      <c r="A3440">
        <v>2022</v>
      </c>
      <c r="B3440" t="s">
        <v>235</v>
      </c>
      <c r="C3440">
        <v>1.40909180148698</v>
      </c>
      <c r="D3440" t="s">
        <v>229</v>
      </c>
      <c r="E3440">
        <v>1106765.5191107499</v>
      </c>
      <c r="F3440">
        <v>945</v>
      </c>
      <c r="I3440" t="s">
        <v>233</v>
      </c>
      <c r="J3440">
        <v>1</v>
      </c>
      <c r="K3440">
        <v>9999</v>
      </c>
      <c r="L3440">
        <v>8</v>
      </c>
      <c r="M3440" t="s">
        <v>268</v>
      </c>
      <c r="N3440">
        <v>0.62727237152410897</v>
      </c>
      <c r="O3440">
        <v>0.64198369565217395</v>
      </c>
    </row>
    <row r="3441" spans="1:15">
      <c r="A3441">
        <v>2022</v>
      </c>
      <c r="B3441" t="s">
        <v>235</v>
      </c>
      <c r="C3441">
        <v>1.40909180148698</v>
      </c>
      <c r="D3441" t="s">
        <v>231</v>
      </c>
      <c r="E3441">
        <v>3904.5933819204402</v>
      </c>
      <c r="F3441">
        <v>3</v>
      </c>
      <c r="I3441" t="s">
        <v>233</v>
      </c>
      <c r="J3441">
        <v>1</v>
      </c>
      <c r="K3441">
        <v>9999</v>
      </c>
      <c r="L3441">
        <v>8</v>
      </c>
      <c r="M3441" t="s">
        <v>268</v>
      </c>
      <c r="N3441">
        <v>2.2129742101854302E-3</v>
      </c>
      <c r="O3441">
        <v>2.0380434782608699E-3</v>
      </c>
    </row>
    <row r="3442" spans="1:15">
      <c r="A3442">
        <v>2022</v>
      </c>
      <c r="B3442" t="s">
        <v>235</v>
      </c>
      <c r="C3442">
        <v>1.40909180148698</v>
      </c>
      <c r="D3442" t="s">
        <v>233</v>
      </c>
      <c r="E3442">
        <v>653739.68674907798</v>
      </c>
      <c r="F3442">
        <v>524</v>
      </c>
      <c r="I3442" t="s">
        <v>233</v>
      </c>
      <c r="J3442">
        <v>1</v>
      </c>
      <c r="K3442">
        <v>9999</v>
      </c>
      <c r="L3442">
        <v>8</v>
      </c>
      <c r="M3442" t="s">
        <v>268</v>
      </c>
      <c r="N3442">
        <v>0.37051465426570501</v>
      </c>
      <c r="O3442">
        <v>0.35597826086956502</v>
      </c>
    </row>
    <row r="3443" spans="1:15">
      <c r="A3443">
        <v>2022</v>
      </c>
      <c r="B3443" t="s">
        <v>235</v>
      </c>
      <c r="C3443">
        <v>1.40909180148698</v>
      </c>
      <c r="D3443" t="s">
        <v>229</v>
      </c>
      <c r="E3443">
        <v>1626951.48491489</v>
      </c>
      <c r="F3443">
        <v>1329</v>
      </c>
      <c r="I3443" t="s">
        <v>233</v>
      </c>
      <c r="J3443">
        <v>1</v>
      </c>
      <c r="K3443">
        <v>9999</v>
      </c>
      <c r="L3443">
        <v>9</v>
      </c>
      <c r="M3443" t="s">
        <v>268</v>
      </c>
      <c r="N3443">
        <v>0.591430731593376</v>
      </c>
      <c r="O3443">
        <v>0.628963558920965</v>
      </c>
    </row>
    <row r="3444" spans="1:15">
      <c r="A3444">
        <v>2022</v>
      </c>
      <c r="B3444" t="s">
        <v>235</v>
      </c>
      <c r="C3444">
        <v>1.40909180148698</v>
      </c>
      <c r="D3444" t="s">
        <v>231</v>
      </c>
      <c r="E3444">
        <v>4782.4575742468296</v>
      </c>
      <c r="F3444">
        <v>6</v>
      </c>
      <c r="I3444" t="s">
        <v>233</v>
      </c>
      <c r="J3444">
        <v>1</v>
      </c>
      <c r="K3444">
        <v>9999</v>
      </c>
      <c r="L3444">
        <v>9</v>
      </c>
      <c r="M3444" t="s">
        <v>268</v>
      </c>
      <c r="N3444">
        <v>1.7385228804773199E-3</v>
      </c>
      <c r="O3444">
        <v>2.8395646000946499E-3</v>
      </c>
    </row>
    <row r="3445" spans="1:15">
      <c r="A3445">
        <v>2022</v>
      </c>
      <c r="B3445" t="s">
        <v>235</v>
      </c>
      <c r="C3445">
        <v>1.40909180148698</v>
      </c>
      <c r="D3445" t="s">
        <v>233</v>
      </c>
      <c r="E3445">
        <v>1119140.16331141</v>
      </c>
      <c r="F3445">
        <v>778</v>
      </c>
      <c r="I3445" t="s">
        <v>233</v>
      </c>
      <c r="J3445">
        <v>1</v>
      </c>
      <c r="K3445">
        <v>9999</v>
      </c>
      <c r="L3445">
        <v>9</v>
      </c>
      <c r="M3445" t="s">
        <v>268</v>
      </c>
      <c r="N3445">
        <v>0.40683074552614601</v>
      </c>
      <c r="O3445">
        <v>0.36819687647894001</v>
      </c>
    </row>
    <row r="3446" spans="1:15">
      <c r="A3446">
        <v>2022</v>
      </c>
      <c r="B3446" t="s">
        <v>227</v>
      </c>
      <c r="D3446" t="s">
        <v>227</v>
      </c>
      <c r="F3446">
        <v>798</v>
      </c>
      <c r="I3446" t="s">
        <v>233</v>
      </c>
      <c r="J3446">
        <v>2</v>
      </c>
      <c r="K3446">
        <v>9999</v>
      </c>
      <c r="L3446">
        <v>-9</v>
      </c>
      <c r="M3446" t="s">
        <v>268</v>
      </c>
      <c r="O3446">
        <v>1</v>
      </c>
    </row>
    <row r="3447" spans="1:15">
      <c r="A3447">
        <v>2022</v>
      </c>
      <c r="B3447" t="s">
        <v>227</v>
      </c>
      <c r="D3447" t="s">
        <v>227</v>
      </c>
      <c r="F3447">
        <v>11752</v>
      </c>
      <c r="I3447" t="s">
        <v>233</v>
      </c>
      <c r="J3447">
        <v>3</v>
      </c>
      <c r="K3447">
        <v>9999</v>
      </c>
      <c r="L3447">
        <v>-9</v>
      </c>
      <c r="M3447" t="s">
        <v>268</v>
      </c>
      <c r="O3447">
        <v>1</v>
      </c>
    </row>
    <row r="3448" spans="1:15">
      <c r="A3448">
        <v>2022</v>
      </c>
      <c r="B3448" t="s">
        <v>227</v>
      </c>
      <c r="D3448" t="s">
        <v>227</v>
      </c>
      <c r="F3448">
        <v>2</v>
      </c>
      <c r="I3448" t="s">
        <v>233</v>
      </c>
      <c r="J3448">
        <v>3</v>
      </c>
      <c r="K3448">
        <v>9999</v>
      </c>
      <c r="L3448">
        <v>9</v>
      </c>
      <c r="M3448" t="s">
        <v>268</v>
      </c>
      <c r="O3448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1"/>
  </sheetPr>
  <dimension ref="B3:C7"/>
  <sheetViews>
    <sheetView workbookViewId="0">
      <selection activeCell="H9" sqref="H9"/>
    </sheetView>
  </sheetViews>
  <sheetFormatPr defaultColWidth="11.42578125" defaultRowHeight="15"/>
  <cols>
    <col min="2" max="2" width="13.7109375" customWidth="1"/>
    <col min="3" max="3" width="25.28515625" customWidth="1"/>
  </cols>
  <sheetData>
    <row r="3" spans="2:3">
      <c r="B3" s="2" t="s">
        <v>106</v>
      </c>
      <c r="C3" s="2" t="s">
        <v>107</v>
      </c>
    </row>
    <row r="4" spans="2:3">
      <c r="B4" s="2" t="s">
        <v>0</v>
      </c>
      <c r="C4" s="2" t="s">
        <v>9</v>
      </c>
    </row>
    <row r="5" spans="2:3">
      <c r="B5" s="2" t="s">
        <v>7</v>
      </c>
      <c r="C5" s="2" t="s">
        <v>103</v>
      </c>
    </row>
    <row r="6" spans="2:3">
      <c r="B6" s="2" t="s">
        <v>12</v>
      </c>
      <c r="C6" s="2" t="s">
        <v>104</v>
      </c>
    </row>
    <row r="7" spans="2:3">
      <c r="B7" s="2" t="s">
        <v>7</v>
      </c>
      <c r="C7" s="2" t="s">
        <v>105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1"/>
  </sheetPr>
  <dimension ref="A1:M36"/>
  <sheetViews>
    <sheetView showGridLines="0" topLeftCell="D5" workbookViewId="0">
      <selection activeCell="H9" sqref="H9"/>
    </sheetView>
  </sheetViews>
  <sheetFormatPr defaultColWidth="11.42578125" defaultRowHeight="15" outlineLevelRow="1" outlineLevelCol="1"/>
  <cols>
    <col min="1" max="2" width="11.42578125" hidden="1" customWidth="1" outlineLevel="1"/>
    <col min="3" max="3" width="16.7109375" hidden="1" customWidth="1" outlineLevel="1"/>
    <col min="4" max="4" width="4.7109375" customWidth="1"/>
    <col min="5" max="5" width="60" customWidth="1"/>
    <col min="6" max="13" width="12.7109375" customWidth="1"/>
  </cols>
  <sheetData>
    <row r="1" spans="1:13" hidden="1" outlineLevel="1">
      <c r="A1" s="1" t="s">
        <v>99</v>
      </c>
      <c r="B1" s="1" t="s">
        <v>98</v>
      </c>
    </row>
    <row r="2" spans="1:13" hidden="1" outlineLevel="1">
      <c r="F2" s="1">
        <v>2015</v>
      </c>
      <c r="G2" s="1">
        <v>2016</v>
      </c>
      <c r="H2" s="1">
        <v>2017</v>
      </c>
      <c r="I2" s="1">
        <v>2018</v>
      </c>
      <c r="J2" s="1">
        <v>2019</v>
      </c>
      <c r="K2" s="1">
        <v>2020</v>
      </c>
      <c r="L2" s="1">
        <v>2021</v>
      </c>
      <c r="M2" s="1">
        <v>2022</v>
      </c>
    </row>
    <row r="3" spans="1:13" hidden="1" outlineLevel="1">
      <c r="G3" s="1"/>
      <c r="H3" s="1"/>
    </row>
    <row r="4" spans="1:13" hidden="1" outlineLevel="1">
      <c r="F4" s="1"/>
      <c r="G4" s="1"/>
      <c r="H4" s="1"/>
    </row>
    <row r="6" spans="1:13">
      <c r="E6" s="6" t="s">
        <v>6</v>
      </c>
    </row>
    <row r="7" spans="1:13">
      <c r="E7" s="8" t="s">
        <v>10</v>
      </c>
    </row>
    <row r="8" spans="1:13">
      <c r="E8" s="8" t="s">
        <v>11</v>
      </c>
    </row>
    <row r="9" spans="1:13" ht="15.75" customHeight="1">
      <c r="E9" s="8"/>
    </row>
    <row r="10" spans="1:13">
      <c r="B10" s="1" t="s">
        <v>108</v>
      </c>
      <c r="E10" s="35" t="s">
        <v>109</v>
      </c>
    </row>
    <row r="11" spans="1:13" ht="15.75" customHeight="1">
      <c r="A11" s="1" t="s">
        <v>100</v>
      </c>
      <c r="B11" s="1" t="str">
        <f ca="1">INDEX(INDIRECT($B$10),MATCH($E$11,INDEX(INDIRECT($B$10),0,2),0),1)</f>
        <v>wt_pop</v>
      </c>
      <c r="C11" s="1">
        <f ca="1">MATCH(B$11,INDEX(INDIRECT($B$1),1,0),0)</f>
        <v>8</v>
      </c>
      <c r="E11" s="34" t="s">
        <v>9</v>
      </c>
    </row>
    <row r="12" spans="1:13">
      <c r="E12" s="8"/>
    </row>
    <row r="13" spans="1:13">
      <c r="C13" s="1" t="s">
        <v>1</v>
      </c>
    </row>
    <row r="14" spans="1:13" ht="30" customHeight="1">
      <c r="E14" s="4" t="s">
        <v>102</v>
      </c>
      <c r="F14" s="5">
        <v>2015</v>
      </c>
      <c r="G14" s="5">
        <v>2016</v>
      </c>
      <c r="H14" s="5">
        <v>2017</v>
      </c>
      <c r="I14" s="5">
        <v>2018</v>
      </c>
      <c r="J14" s="5">
        <v>2019</v>
      </c>
      <c r="K14" s="5">
        <v>2020</v>
      </c>
      <c r="L14" s="5">
        <v>2021</v>
      </c>
      <c r="M14" s="5">
        <v>2022</v>
      </c>
    </row>
    <row r="15" spans="1:13">
      <c r="A15" s="12">
        <v>1</v>
      </c>
      <c r="B15" s="1" t="s">
        <v>14</v>
      </c>
      <c r="C15" s="1" t="str">
        <f>"_"&amp;$A15&amp;"_"&amp;$B15&amp;"_Yes"</f>
        <v>_1_London_Yes</v>
      </c>
      <c r="E15" s="31" t="s">
        <v>77</v>
      </c>
      <c r="F15" s="3">
        <f t="array" aca="1" ref="F15" ca="1">_xlfn.IFNA(ROUND(INDEX(INDIRECT($B$1),MATCH(F$2&amp;$C15,INDEX(INDIRECT($B$1),0,1),0),$C$11),-3),"")</f>
        <v>2000</v>
      </c>
      <c r="G15" s="3" t="str">
        <f t="array" aca="1" ref="G15" ca="1">_xlfn.IFNA(ROUND(INDEX(INDIRECT($B$1),MATCH(G$2&amp;$C15,INDEX(INDIRECT($B$1),0,1),0),$C$11),-3),"")</f>
        <v/>
      </c>
      <c r="H15" s="3" t="str">
        <f t="array" aca="1" ref="H15" ca="1">_xlfn.IFNA(ROUND(INDEX(INDIRECT($B$1),MATCH(H$2&amp;$C15,INDEX(INDIRECT($B$1),0,1),0),$C$11),-3),"")</f>
        <v/>
      </c>
      <c r="I15" s="3">
        <f t="array" aca="1" ref="I15" ca="1">_xlfn.IFNA(ROUND(INDEX(INDIRECT($B$1),MATCH(I$2&amp;$C15,INDEX(INDIRECT($B$1),0,1),0),$C$11),-3),"")</f>
        <v>1000</v>
      </c>
      <c r="J15" s="3">
        <f t="array" aca="1" ref="J15" ca="1">_xlfn.IFNA(ROUND(INDEX(INDIRECT($B$1),MATCH(J$2&amp;$C15,INDEX(INDIRECT($B$1),0,1),0),$C$11),-3),"")</f>
        <v>2000</v>
      </c>
      <c r="K15" s="3" t="str">
        <f t="array" aca="1" ref="K15" ca="1">_xlfn.IFNA(ROUND(INDEX(INDIRECT($B$1),MATCH(K$2&amp;$C15,INDEX(INDIRECT($B$1),0,1),0),$C$11),-3),"")</f>
        <v/>
      </c>
      <c r="L15" s="3">
        <f t="array" aca="1" ref="L15" ca="1">_xlfn.IFNA(ROUND(INDEX(INDIRECT($B$1),MATCH(L$2&amp;$C15,INDEX(INDIRECT($B$1),0,1),0),$C$11),-3),"")</f>
        <v>5000</v>
      </c>
      <c r="M15" s="3">
        <f t="array" aca="1" ref="M15" ca="1">_xlfn.IFNA(ROUND(INDEX(INDIRECT($B$1),MATCH(M$2&amp;$C15,INDEX(INDIRECT($B$1),0,1),0),$C$11),-3),"")</f>
        <v>2000</v>
      </c>
    </row>
    <row r="16" spans="1:13">
      <c r="A16" s="12">
        <v>2</v>
      </c>
      <c r="B16" s="1" t="s">
        <v>14</v>
      </c>
      <c r="C16" s="1" t="str">
        <f t="shared" ref="C16:C35" si="0">"_"&amp;$A16&amp;"_"&amp;$B16&amp;"_Yes"</f>
        <v>_2_London_Yes</v>
      </c>
      <c r="E16" s="31" t="s">
        <v>78</v>
      </c>
      <c r="F16" s="3">
        <f t="array" aca="1" ref="F16" ca="1">_xlfn.IFNA(ROUND(INDEX(INDIRECT($B$1),MATCH(F$2&amp;$C16,INDEX(INDIRECT($B$1),0,1),0),$C$11),-3),"")</f>
        <v>5000</v>
      </c>
      <c r="G16" s="3">
        <f t="array" aca="1" ref="G16" ca="1">_xlfn.IFNA(ROUND(INDEX(INDIRECT($B$1),MATCH(G$2&amp;$C16,INDEX(INDIRECT($B$1),0,1),0),$C$11),-3),"")</f>
        <v>4000</v>
      </c>
      <c r="H16" s="3">
        <f t="array" aca="1" ref="H16" ca="1">_xlfn.IFNA(ROUND(INDEX(INDIRECT($B$1),MATCH(H$2&amp;$C16,INDEX(INDIRECT($B$1),0,1),0),$C$11),-3),"")</f>
        <v>3000</v>
      </c>
      <c r="I16" s="3">
        <f t="array" aca="1" ref="I16" ca="1">_xlfn.IFNA(ROUND(INDEX(INDIRECT($B$1),MATCH(I$2&amp;$C16,INDEX(INDIRECT($B$1),0,1),0),$C$11),-3),"")</f>
        <v>4000</v>
      </c>
      <c r="J16" s="3">
        <f t="array" aca="1" ref="J16" ca="1">_xlfn.IFNA(ROUND(INDEX(INDIRECT($B$1),MATCH(J$2&amp;$C16,INDEX(INDIRECT($B$1),0,1),0),$C$11),-3),"")</f>
        <v>2000</v>
      </c>
      <c r="K16" s="3">
        <f t="array" aca="1" ref="K16" ca="1">_xlfn.IFNA(ROUND(INDEX(INDIRECT($B$1),MATCH(K$2&amp;$C16,INDEX(INDIRECT($B$1),0,1),0),$C$11),-3),"")</f>
        <v>2000</v>
      </c>
      <c r="L16" s="3">
        <f t="array" aca="1" ref="L16" ca="1">_xlfn.IFNA(ROUND(INDEX(INDIRECT($B$1),MATCH(L$2&amp;$C16,INDEX(INDIRECT($B$1),0,1),0),$C$11),-3),"")</f>
        <v>2000</v>
      </c>
      <c r="M16" s="3">
        <f t="array" aca="1" ref="M16" ca="1">_xlfn.IFNA(ROUND(INDEX(INDIRECT($B$1),MATCH(M$2&amp;$C16,INDEX(INDIRECT($B$1),0,1),0),$C$11),-3),"")</f>
        <v>3000</v>
      </c>
    </row>
    <row r="17" spans="1:13">
      <c r="A17" s="12">
        <v>3</v>
      </c>
      <c r="B17" s="1" t="s">
        <v>14</v>
      </c>
      <c r="C17" s="1" t="str">
        <f t="shared" si="0"/>
        <v>_3_London_Yes</v>
      </c>
      <c r="E17" s="31" t="s">
        <v>79</v>
      </c>
      <c r="F17" s="3">
        <f t="array" aca="1" ref="F17" ca="1">_xlfn.IFNA(ROUND(INDEX(INDIRECT($B$1),MATCH(F$2&amp;$C17,INDEX(INDIRECT($B$1),0,1),0),$C$11),-3),"")</f>
        <v>46000</v>
      </c>
      <c r="G17" s="3">
        <f t="array" aca="1" ref="G17" ca="1">_xlfn.IFNA(ROUND(INDEX(INDIRECT($B$1),MATCH(G$2&amp;$C17,INDEX(INDIRECT($B$1),0,1),0),$C$11),-3),"")</f>
        <v>35000</v>
      </c>
      <c r="H17" s="3">
        <f t="array" aca="1" ref="H17" ca="1">_xlfn.IFNA(ROUND(INDEX(INDIRECT($B$1),MATCH(H$2&amp;$C17,INDEX(INDIRECT($B$1),0,1),0),$C$11),-3),"")</f>
        <v>48000</v>
      </c>
      <c r="I17" s="3">
        <f t="array" aca="1" ref="I17" ca="1">_xlfn.IFNA(ROUND(INDEX(INDIRECT($B$1),MATCH(I$2&amp;$C17,INDEX(INDIRECT($B$1),0,1),0),$C$11),-3),"")</f>
        <v>31000</v>
      </c>
      <c r="J17" s="3">
        <f t="array" aca="1" ref="J17" ca="1">_xlfn.IFNA(ROUND(INDEX(INDIRECT($B$1),MATCH(J$2&amp;$C17,INDEX(INDIRECT($B$1),0,1),0),$C$11),-3),"")</f>
        <v>38000</v>
      </c>
      <c r="K17" s="3">
        <f t="array" aca="1" ref="K17" ca="1">_xlfn.IFNA(ROUND(INDEX(INDIRECT($B$1),MATCH(K$2&amp;$C17,INDEX(INDIRECT($B$1),0,1),0),$C$11),-3),"")</f>
        <v>42000</v>
      </c>
      <c r="L17" s="3">
        <f t="array" aca="1" ref="L17" ca="1">_xlfn.IFNA(ROUND(INDEX(INDIRECT($B$1),MATCH(L$2&amp;$C17,INDEX(INDIRECT($B$1),0,1),0),$C$11),-3),"")</f>
        <v>27000</v>
      </c>
      <c r="M17" s="3">
        <f t="array" aca="1" ref="M17" ca="1">_xlfn.IFNA(ROUND(INDEX(INDIRECT($B$1),MATCH(M$2&amp;$C17,INDEX(INDIRECT($B$1),0,1),0),$C$11),-3),"")</f>
        <v>37000</v>
      </c>
    </row>
    <row r="18" spans="1:13">
      <c r="A18" s="12">
        <v>4</v>
      </c>
      <c r="B18" s="1" t="s">
        <v>14</v>
      </c>
      <c r="C18" s="1" t="str">
        <f t="shared" si="0"/>
        <v>_4_London_Yes</v>
      </c>
      <c r="E18" s="31" t="s">
        <v>93</v>
      </c>
      <c r="F18" s="3">
        <f t="array" aca="1" ref="F18" ca="1">_xlfn.IFNA(ROUND(INDEX(INDIRECT($B$1),MATCH(F$2&amp;$C18,INDEX(INDIRECT($B$1),0,1),0),$C$11),-3),"")</f>
        <v>4000</v>
      </c>
      <c r="G18" s="3">
        <f t="array" aca="1" ref="G18" ca="1">_xlfn.IFNA(ROUND(INDEX(INDIRECT($B$1),MATCH(G$2&amp;$C18,INDEX(INDIRECT($B$1),0,1),0),$C$11),-3),"")</f>
        <v>4000</v>
      </c>
      <c r="H18" s="3">
        <f t="array" aca="1" ref="H18" ca="1">_xlfn.IFNA(ROUND(INDEX(INDIRECT($B$1),MATCH(H$2&amp;$C18,INDEX(INDIRECT($B$1),0,1),0),$C$11),-3),"")</f>
        <v>7000</v>
      </c>
      <c r="I18" s="3">
        <f t="array" aca="1" ref="I18" ca="1">_xlfn.IFNA(ROUND(INDEX(INDIRECT($B$1),MATCH(I$2&amp;$C18,INDEX(INDIRECT($B$1),0,1),0),$C$11),-3),"")</f>
        <v>2000</v>
      </c>
      <c r="J18" s="3">
        <f t="array" aca="1" ref="J18" ca="1">_xlfn.IFNA(ROUND(INDEX(INDIRECT($B$1),MATCH(J$2&amp;$C18,INDEX(INDIRECT($B$1),0,1),0),$C$11),-3),"")</f>
        <v>1000</v>
      </c>
      <c r="K18" s="3">
        <f t="array" aca="1" ref="K18" ca="1">_xlfn.IFNA(ROUND(INDEX(INDIRECT($B$1),MATCH(K$2&amp;$C18,INDEX(INDIRECT($B$1),0,1),0),$C$11),-3),"")</f>
        <v>3000</v>
      </c>
      <c r="L18" s="3" t="str">
        <f t="array" aca="1" ref="L18" ca="1">_xlfn.IFNA(ROUND(INDEX(INDIRECT($B$1),MATCH(L$2&amp;$C18,INDEX(INDIRECT($B$1),0,1),0),$C$11),-3),"")</f>
        <v/>
      </c>
      <c r="M18" s="3" t="str">
        <f t="array" aca="1" ref="M18" ca="1">_xlfn.IFNA(ROUND(INDEX(INDIRECT($B$1),MATCH(M$2&amp;$C18,INDEX(INDIRECT($B$1),0,1),0),$C$11),-3),"")</f>
        <v/>
      </c>
    </row>
    <row r="19" spans="1:13">
      <c r="A19" s="12">
        <v>5</v>
      </c>
      <c r="B19" s="1" t="s">
        <v>14</v>
      </c>
      <c r="C19" s="1" t="str">
        <f t="shared" si="0"/>
        <v>_5_London_Yes</v>
      </c>
      <c r="E19" s="31" t="s">
        <v>92</v>
      </c>
      <c r="F19" s="3">
        <f t="array" aca="1" ref="F19" ca="1">_xlfn.IFNA(ROUND(INDEX(INDIRECT($B$1),MATCH(F$2&amp;$C19,INDEX(INDIRECT($B$1),0,1),0),$C$11),-3),"")</f>
        <v>1000</v>
      </c>
      <c r="G19" s="3" t="str">
        <f t="array" aca="1" ref="G19" ca="1">_xlfn.IFNA(ROUND(INDEX(INDIRECT($B$1),MATCH(G$2&amp;$C19,INDEX(INDIRECT($B$1),0,1),0),$C$11),-3),"")</f>
        <v/>
      </c>
      <c r="H19" s="3">
        <f t="array" aca="1" ref="H19" ca="1">_xlfn.IFNA(ROUND(INDEX(INDIRECT($B$1),MATCH(H$2&amp;$C19,INDEX(INDIRECT($B$1),0,1),0),$C$11),-3),"")</f>
        <v>1000</v>
      </c>
      <c r="I19" s="3">
        <f t="array" aca="1" ref="I19" ca="1">_xlfn.IFNA(ROUND(INDEX(INDIRECT($B$1),MATCH(I$2&amp;$C19,INDEX(INDIRECT($B$1),0,1),0),$C$11),-3),"")</f>
        <v>7000</v>
      </c>
      <c r="J19" s="3">
        <f t="array" aca="1" ref="J19" ca="1">_xlfn.IFNA(ROUND(INDEX(INDIRECT($B$1),MATCH(J$2&amp;$C19,INDEX(INDIRECT($B$1),0,1),0),$C$11),-3),"")</f>
        <v>9000</v>
      </c>
      <c r="K19" s="3">
        <f t="array" aca="1" ref="K19" ca="1">_xlfn.IFNA(ROUND(INDEX(INDIRECT($B$1),MATCH(K$2&amp;$C19,INDEX(INDIRECT($B$1),0,1),0),$C$11),-3),"")</f>
        <v>1000</v>
      </c>
      <c r="L19" s="3">
        <f t="array" aca="1" ref="L19" ca="1">_xlfn.IFNA(ROUND(INDEX(INDIRECT($B$1),MATCH(L$2&amp;$C19,INDEX(INDIRECT($B$1),0,1),0),$C$11),-3),"")</f>
        <v>1000</v>
      </c>
      <c r="M19" s="3" t="str">
        <f t="array" aca="1" ref="M19" ca="1">_xlfn.IFNA(ROUND(INDEX(INDIRECT($B$1),MATCH(M$2&amp;$C19,INDEX(INDIRECT($B$1),0,1),0),$C$11),-3),"")</f>
        <v/>
      </c>
    </row>
    <row r="20" spans="1:13">
      <c r="A20" s="12">
        <v>6</v>
      </c>
      <c r="B20" s="1" t="s">
        <v>14</v>
      </c>
      <c r="C20" s="1" t="str">
        <f t="shared" si="0"/>
        <v>_6_London_Yes</v>
      </c>
      <c r="E20" s="31" t="s">
        <v>80</v>
      </c>
      <c r="F20" s="3">
        <f t="array" aca="1" ref="F20" ca="1">_xlfn.IFNA(ROUND(INDEX(INDIRECT($B$1),MATCH(F$2&amp;$C20,INDEX(INDIRECT($B$1),0,1),0),$C$11),-3),"")</f>
        <v>62000</v>
      </c>
      <c r="G20" s="3">
        <f t="array" aca="1" ref="G20" ca="1">_xlfn.IFNA(ROUND(INDEX(INDIRECT($B$1),MATCH(G$2&amp;$C20,INDEX(INDIRECT($B$1),0,1),0),$C$11),-3),"")</f>
        <v>63000</v>
      </c>
      <c r="H20" s="3">
        <f t="array" aca="1" ref="H20" ca="1">_xlfn.IFNA(ROUND(INDEX(INDIRECT($B$1),MATCH(H$2&amp;$C20,INDEX(INDIRECT($B$1),0,1),0),$C$11),-3),"")</f>
        <v>70000</v>
      </c>
      <c r="I20" s="3">
        <f t="array" aca="1" ref="I20" ca="1">_xlfn.IFNA(ROUND(INDEX(INDIRECT($B$1),MATCH(I$2&amp;$C20,INDEX(INDIRECT($B$1),0,1),0),$C$11),-3),"")</f>
        <v>75000</v>
      </c>
      <c r="J20" s="3">
        <f t="array" aca="1" ref="J20" ca="1">_xlfn.IFNA(ROUND(INDEX(INDIRECT($B$1),MATCH(J$2&amp;$C20,INDEX(INDIRECT($B$1),0,1),0),$C$11),-3),"")</f>
        <v>48000</v>
      </c>
      <c r="K20" s="3">
        <f t="array" aca="1" ref="K20" ca="1">_xlfn.IFNA(ROUND(INDEX(INDIRECT($B$1),MATCH(K$2&amp;$C20,INDEX(INDIRECT($B$1),0,1),0),$C$11),-3),"")</f>
        <v>30000</v>
      </c>
      <c r="L20" s="3">
        <f t="array" aca="1" ref="L20" ca="1">_xlfn.IFNA(ROUND(INDEX(INDIRECT($B$1),MATCH(L$2&amp;$C20,INDEX(INDIRECT($B$1),0,1),0),$C$11),-3),"")</f>
        <v>35000</v>
      </c>
      <c r="M20" s="3">
        <f t="array" aca="1" ref="M20" ca="1">_xlfn.IFNA(ROUND(INDEX(INDIRECT($B$1),MATCH(M$2&amp;$C20,INDEX(INDIRECT($B$1),0,1),0),$C$11),-3),"")</f>
        <v>44000</v>
      </c>
    </row>
    <row r="21" spans="1:13">
      <c r="A21" s="12">
        <v>7</v>
      </c>
      <c r="B21" s="1" t="s">
        <v>14</v>
      </c>
      <c r="C21" s="1" t="str">
        <f t="shared" si="0"/>
        <v>_7_London_Yes</v>
      </c>
      <c r="E21" s="31" t="s">
        <v>81</v>
      </c>
      <c r="F21" s="3">
        <f t="array" aca="1" ref="F21" ca="1">_xlfn.IFNA(ROUND(INDEX(INDIRECT($B$1),MATCH(F$2&amp;$C21,INDEX(INDIRECT($B$1),0,1),0),$C$11),-3),"")</f>
        <v>154000</v>
      </c>
      <c r="G21" s="3">
        <f t="array" aca="1" ref="G21" ca="1">_xlfn.IFNA(ROUND(INDEX(INDIRECT($B$1),MATCH(G$2&amp;$C21,INDEX(INDIRECT($B$1),0,1),0),$C$11),-3),"")</f>
        <v>155000</v>
      </c>
      <c r="H21" s="3">
        <f t="array" aca="1" ref="H21" ca="1">_xlfn.IFNA(ROUND(INDEX(INDIRECT($B$1),MATCH(H$2&amp;$C21,INDEX(INDIRECT($B$1),0,1),0),$C$11),-3),"")</f>
        <v>144000</v>
      </c>
      <c r="I21" s="3">
        <f t="array" aca="1" ref="I21" ca="1">_xlfn.IFNA(ROUND(INDEX(INDIRECT($B$1),MATCH(I$2&amp;$C21,INDEX(INDIRECT($B$1),0,1),0),$C$11),-3),"")</f>
        <v>143000</v>
      </c>
      <c r="J21" s="3">
        <f t="array" aca="1" ref="J21" ca="1">_xlfn.IFNA(ROUND(INDEX(INDIRECT($B$1),MATCH(J$2&amp;$C21,INDEX(INDIRECT($B$1),0,1),0),$C$11),-3),"")</f>
        <v>125000</v>
      </c>
      <c r="K21" s="3">
        <f t="array" aca="1" ref="K21" ca="1">_xlfn.IFNA(ROUND(INDEX(INDIRECT($B$1),MATCH(K$2&amp;$C21,INDEX(INDIRECT($B$1),0,1),0),$C$11),-3),"")</f>
        <v>133000</v>
      </c>
      <c r="L21" s="3">
        <f t="array" aca="1" ref="L21" ca="1">_xlfn.IFNA(ROUND(INDEX(INDIRECT($B$1),MATCH(L$2&amp;$C21,INDEX(INDIRECT($B$1),0,1),0),$C$11),-3),"")</f>
        <v>130000</v>
      </c>
      <c r="M21" s="3">
        <f t="array" aca="1" ref="M21" ca="1">_xlfn.IFNA(ROUND(INDEX(INDIRECT($B$1),MATCH(M$2&amp;$C21,INDEX(INDIRECT($B$1),0,1),0),$C$11),-3),"")</f>
        <v>104000</v>
      </c>
    </row>
    <row r="22" spans="1:13">
      <c r="A22" s="12">
        <v>8</v>
      </c>
      <c r="B22" s="1" t="s">
        <v>14</v>
      </c>
      <c r="C22" s="1" t="str">
        <f t="shared" si="0"/>
        <v>_8_London_Yes</v>
      </c>
      <c r="E22" s="31" t="s">
        <v>82</v>
      </c>
      <c r="F22" s="3">
        <f t="array" aca="1" ref="F22" ca="1">_xlfn.IFNA(ROUND(INDEX(INDIRECT($B$1),MATCH(F$2&amp;$C22,INDEX(INDIRECT($B$1),0,1),0),$C$11),-3),"")</f>
        <v>144000</v>
      </c>
      <c r="G22" s="3">
        <f t="array" aca="1" ref="G22" ca="1">_xlfn.IFNA(ROUND(INDEX(INDIRECT($B$1),MATCH(G$2&amp;$C22,INDEX(INDIRECT($B$1),0,1),0),$C$11),-3),"")</f>
        <v>158000</v>
      </c>
      <c r="H22" s="3">
        <f t="array" aca="1" ref="H22" ca="1">_xlfn.IFNA(ROUND(INDEX(INDIRECT($B$1),MATCH(H$2&amp;$C22,INDEX(INDIRECT($B$1),0,1),0),$C$11),-3),"")</f>
        <v>143000</v>
      </c>
      <c r="I22" s="3">
        <f t="array" aca="1" ref="I22" ca="1">_xlfn.IFNA(ROUND(INDEX(INDIRECT($B$1),MATCH(I$2&amp;$C22,INDEX(INDIRECT($B$1),0,1),0),$C$11),-3),"")</f>
        <v>149000</v>
      </c>
      <c r="J22" s="3">
        <f t="array" aca="1" ref="J22" ca="1">_xlfn.IFNA(ROUND(INDEX(INDIRECT($B$1),MATCH(J$2&amp;$C22,INDEX(INDIRECT($B$1),0,1),0),$C$11),-3),"")</f>
        <v>151000</v>
      </c>
      <c r="K22" s="3">
        <f t="array" aca="1" ref="K22" ca="1">_xlfn.IFNA(ROUND(INDEX(INDIRECT($B$1),MATCH(K$2&amp;$C22,INDEX(INDIRECT($B$1),0,1),0),$C$11),-3),"")</f>
        <v>106000</v>
      </c>
      <c r="L22" s="3">
        <f t="array" aca="1" ref="L22" ca="1">_xlfn.IFNA(ROUND(INDEX(INDIRECT($B$1),MATCH(L$2&amp;$C22,INDEX(INDIRECT($B$1),0,1),0),$C$11),-3),"")</f>
        <v>105000</v>
      </c>
      <c r="M22" s="3">
        <f t="array" aca="1" ref="M22" ca="1">_xlfn.IFNA(ROUND(INDEX(INDIRECT($B$1),MATCH(M$2&amp;$C22,INDEX(INDIRECT($B$1),0,1),0),$C$11),-3),"")</f>
        <v>111000</v>
      </c>
    </row>
    <row r="23" spans="1:13">
      <c r="A23" s="12">
        <v>9</v>
      </c>
      <c r="B23" s="1" t="s">
        <v>14</v>
      </c>
      <c r="C23" s="1" t="str">
        <f t="shared" si="0"/>
        <v>_9_London_Yes</v>
      </c>
      <c r="E23" s="31" t="s">
        <v>83</v>
      </c>
      <c r="F23" s="3">
        <f t="array" aca="1" ref="F23" ca="1">_xlfn.IFNA(ROUND(INDEX(INDIRECT($B$1),MATCH(F$2&amp;$C23,INDEX(INDIRECT($B$1),0,1),0),$C$11),-3),"")</f>
        <v>120000</v>
      </c>
      <c r="G23" s="3">
        <f t="array" aca="1" ref="G23" ca="1">_xlfn.IFNA(ROUND(INDEX(INDIRECT($B$1),MATCH(G$2&amp;$C23,INDEX(INDIRECT($B$1),0,1),0),$C$11),-3),"")</f>
        <v>110000</v>
      </c>
      <c r="H23" s="3">
        <f t="array" aca="1" ref="H23" ca="1">_xlfn.IFNA(ROUND(INDEX(INDIRECT($B$1),MATCH(H$2&amp;$C23,INDEX(INDIRECT($B$1),0,1),0),$C$11),-3),"")</f>
        <v>150000</v>
      </c>
      <c r="I23" s="3">
        <f t="array" aca="1" ref="I23" ca="1">_xlfn.IFNA(ROUND(INDEX(INDIRECT($B$1),MATCH(I$2&amp;$C23,INDEX(INDIRECT($B$1),0,1),0),$C$11),-3),"")</f>
        <v>135000</v>
      </c>
      <c r="J23" s="3">
        <f t="array" aca="1" ref="J23" ca="1">_xlfn.IFNA(ROUND(INDEX(INDIRECT($B$1),MATCH(J$2&amp;$C23,INDEX(INDIRECT($B$1),0,1),0),$C$11),-3),"")</f>
        <v>137000</v>
      </c>
      <c r="K23" s="3">
        <f t="array" aca="1" ref="K23" ca="1">_xlfn.IFNA(ROUND(INDEX(INDIRECT($B$1),MATCH(K$2&amp;$C23,INDEX(INDIRECT($B$1),0,1),0),$C$11),-3),"")</f>
        <v>103000</v>
      </c>
      <c r="L23" s="3">
        <f t="array" aca="1" ref="L23" ca="1">_xlfn.IFNA(ROUND(INDEX(INDIRECT($B$1),MATCH(L$2&amp;$C23,INDEX(INDIRECT($B$1),0,1),0),$C$11),-3),"")</f>
        <v>119000</v>
      </c>
      <c r="M23" s="3">
        <f t="array" aca="1" ref="M23" ca="1">_xlfn.IFNA(ROUND(INDEX(INDIRECT($B$1),MATCH(M$2&amp;$C23,INDEX(INDIRECT($B$1),0,1),0),$C$11),-3),"")</f>
        <v>110000</v>
      </c>
    </row>
    <row r="24" spans="1:13">
      <c r="A24" s="12">
        <v>10</v>
      </c>
      <c r="B24" s="1" t="s">
        <v>14</v>
      </c>
      <c r="C24" s="1" t="str">
        <f t="shared" si="0"/>
        <v>_10_London_Yes</v>
      </c>
      <c r="E24" s="31" t="s">
        <v>84</v>
      </c>
      <c r="F24" s="3">
        <f t="array" aca="1" ref="F24" ca="1">_xlfn.IFNA(ROUND(INDEX(INDIRECT($B$1),MATCH(F$2&amp;$C24,INDEX(INDIRECT($B$1),0,1),0),$C$11),-3),"")</f>
        <v>108000</v>
      </c>
      <c r="G24" s="3">
        <f t="array" aca="1" ref="G24" ca="1">_xlfn.IFNA(ROUND(INDEX(INDIRECT($B$1),MATCH(G$2&amp;$C24,INDEX(INDIRECT($B$1),0,1),0),$C$11),-3),"")</f>
        <v>106000</v>
      </c>
      <c r="H24" s="3">
        <f t="array" aca="1" ref="H24" ca="1">_xlfn.IFNA(ROUND(INDEX(INDIRECT($B$1),MATCH(H$2&amp;$C24,INDEX(INDIRECT($B$1),0,1),0),$C$11),-3),"")</f>
        <v>123000</v>
      </c>
      <c r="I24" s="3">
        <f t="array" aca="1" ref="I24" ca="1">_xlfn.IFNA(ROUND(INDEX(INDIRECT($B$1),MATCH(I$2&amp;$C24,INDEX(INDIRECT($B$1),0,1),0),$C$11),-3),"")</f>
        <v>72000</v>
      </c>
      <c r="J24" s="3">
        <f t="array" aca="1" ref="J24" ca="1">_xlfn.IFNA(ROUND(INDEX(INDIRECT($B$1),MATCH(J$2&amp;$C24,INDEX(INDIRECT($B$1),0,1),0),$C$11),-3),"")</f>
        <v>108000</v>
      </c>
      <c r="K24" s="3">
        <f t="array" aca="1" ref="K24" ca="1">_xlfn.IFNA(ROUND(INDEX(INDIRECT($B$1),MATCH(K$2&amp;$C24,INDEX(INDIRECT($B$1),0,1),0),$C$11),-3),"")</f>
        <v>92000</v>
      </c>
      <c r="L24" s="3">
        <f t="array" aca="1" ref="L24" ca="1">_xlfn.IFNA(ROUND(INDEX(INDIRECT($B$1),MATCH(L$2&amp;$C24,INDEX(INDIRECT($B$1),0,1),0),$C$11),-3),"")</f>
        <v>146000</v>
      </c>
      <c r="M24" s="3">
        <f t="array" aca="1" ref="M24" ca="1">_xlfn.IFNA(ROUND(INDEX(INDIRECT($B$1),MATCH(M$2&amp;$C24,INDEX(INDIRECT($B$1),0,1),0),$C$11),-3),"")</f>
        <v>124000</v>
      </c>
    </row>
    <row r="25" spans="1:13">
      <c r="A25" s="12">
        <v>11</v>
      </c>
      <c r="B25" s="1" t="s">
        <v>14</v>
      </c>
      <c r="C25" s="1" t="str">
        <f t="shared" si="0"/>
        <v>_11_London_Yes</v>
      </c>
      <c r="E25" s="31" t="s">
        <v>85</v>
      </c>
      <c r="F25" s="3">
        <f t="array" aca="1" ref="F25" ca="1">_xlfn.IFNA(ROUND(INDEX(INDIRECT($B$1),MATCH(F$2&amp;$C25,INDEX(INDIRECT($B$1),0,1),0),$C$11),-3),"")</f>
        <v>83000</v>
      </c>
      <c r="G25" s="3">
        <f t="array" aca="1" ref="G25" ca="1">_xlfn.IFNA(ROUND(INDEX(INDIRECT($B$1),MATCH(G$2&amp;$C25,INDEX(INDIRECT($B$1),0,1),0),$C$11),-3),"")</f>
        <v>97000</v>
      </c>
      <c r="H25" s="3">
        <f t="array" aca="1" ref="H25" ca="1">_xlfn.IFNA(ROUND(INDEX(INDIRECT($B$1),MATCH(H$2&amp;$C25,INDEX(INDIRECT($B$1),0,1),0),$C$11),-3),"")</f>
        <v>86000</v>
      </c>
      <c r="I25" s="3">
        <f t="array" aca="1" ref="I25" ca="1">_xlfn.IFNA(ROUND(INDEX(INDIRECT($B$1),MATCH(I$2&amp;$C25,INDEX(INDIRECT($B$1),0,1),0),$C$11),-3),"")</f>
        <v>81000</v>
      </c>
      <c r="J25" s="3">
        <f t="array" aca="1" ref="J25" ca="1">_xlfn.IFNA(ROUND(INDEX(INDIRECT($B$1),MATCH(J$2&amp;$C25,INDEX(INDIRECT($B$1),0,1),0),$C$11),-3),"")</f>
        <v>83000</v>
      </c>
      <c r="K25" s="3">
        <f t="array" aca="1" ref="K25" ca="1">_xlfn.IFNA(ROUND(INDEX(INDIRECT($B$1),MATCH(K$2&amp;$C25,INDEX(INDIRECT($B$1),0,1),0),$C$11),-3),"")</f>
        <v>90000</v>
      </c>
      <c r="L25" s="3">
        <f t="array" aca="1" ref="L25" ca="1">_xlfn.IFNA(ROUND(INDEX(INDIRECT($B$1),MATCH(L$2&amp;$C25,INDEX(INDIRECT($B$1),0,1),0),$C$11),-3),"")</f>
        <v>100000</v>
      </c>
      <c r="M25" s="3">
        <f t="array" aca="1" ref="M25" ca="1">_xlfn.IFNA(ROUND(INDEX(INDIRECT($B$1),MATCH(M$2&amp;$C25,INDEX(INDIRECT($B$1),0,1),0),$C$11),-3),"")</f>
        <v>74000</v>
      </c>
    </row>
    <row r="26" spans="1:13">
      <c r="A26" s="12">
        <v>12</v>
      </c>
      <c r="B26" s="1" t="s">
        <v>14</v>
      </c>
      <c r="C26" s="1" t="str">
        <f t="shared" si="0"/>
        <v>_12_London_Yes</v>
      </c>
      <c r="E26" s="31" t="s">
        <v>86</v>
      </c>
      <c r="F26" s="3">
        <f t="array" aca="1" ref="F26" ca="1">_xlfn.IFNA(ROUND(INDEX(INDIRECT($B$1),MATCH(F$2&amp;$C26,INDEX(INDIRECT($B$1),0,1),0),$C$11),-3),"")</f>
        <v>14000</v>
      </c>
      <c r="G26" s="3">
        <f t="array" aca="1" ref="G26" ca="1">_xlfn.IFNA(ROUND(INDEX(INDIRECT($B$1),MATCH(G$2&amp;$C26,INDEX(INDIRECT($B$1),0,1),0),$C$11),-3),"")</f>
        <v>16000</v>
      </c>
      <c r="H26" s="3">
        <f t="array" aca="1" ref="H26" ca="1">_xlfn.IFNA(ROUND(INDEX(INDIRECT($B$1),MATCH(H$2&amp;$C26,INDEX(INDIRECT($B$1),0,1),0),$C$11),-3),"")</f>
        <v>7000</v>
      </c>
      <c r="I26" s="3">
        <f t="array" aca="1" ref="I26" ca="1">_xlfn.IFNA(ROUND(INDEX(INDIRECT($B$1),MATCH(I$2&amp;$C26,INDEX(INDIRECT($B$1),0,1),0),$C$11),-3),"")</f>
        <v>12000</v>
      </c>
      <c r="J26" s="3">
        <f t="array" aca="1" ref="J26" ca="1">_xlfn.IFNA(ROUND(INDEX(INDIRECT($B$1),MATCH(J$2&amp;$C26,INDEX(INDIRECT($B$1),0,1),0),$C$11),-3),"")</f>
        <v>12000</v>
      </c>
      <c r="K26" s="3">
        <f t="array" aca="1" ref="K26" ca="1">_xlfn.IFNA(ROUND(INDEX(INDIRECT($B$1),MATCH(K$2&amp;$C26,INDEX(INDIRECT($B$1),0,1),0),$C$11),-3),"")</f>
        <v>6000</v>
      </c>
      <c r="L26" s="3">
        <f t="array" aca="1" ref="L26" ca="1">_xlfn.IFNA(ROUND(INDEX(INDIRECT($B$1),MATCH(L$2&amp;$C26,INDEX(INDIRECT($B$1),0,1),0),$C$11),-3),"")</f>
        <v>10000</v>
      </c>
      <c r="M26" s="3">
        <f t="array" aca="1" ref="M26" ca="1">_xlfn.IFNA(ROUND(INDEX(INDIRECT($B$1),MATCH(M$2&amp;$C26,INDEX(INDIRECT($B$1),0,1),0),$C$11),-3),"")</f>
        <v>10000</v>
      </c>
    </row>
    <row r="27" spans="1:13">
      <c r="A27" s="12">
        <v>13</v>
      </c>
      <c r="B27" s="1" t="s">
        <v>14</v>
      </c>
      <c r="C27" s="1" t="str">
        <f t="shared" si="0"/>
        <v>_13_London_Yes</v>
      </c>
      <c r="E27" s="31" t="s">
        <v>94</v>
      </c>
      <c r="F27" s="3">
        <f t="array" aca="1" ref="F27" ca="1">_xlfn.IFNA(ROUND(INDEX(INDIRECT($B$1),MATCH(F$2&amp;$C27,INDEX(INDIRECT($B$1),0,1),0),$C$11),-3),"")</f>
        <v>161000</v>
      </c>
      <c r="G27" s="3">
        <f t="array" aca="1" ref="G27" ca="1">_xlfn.IFNA(ROUND(INDEX(INDIRECT($B$1),MATCH(G$2&amp;$C27,INDEX(INDIRECT($B$1),0,1),0),$C$11),-3),"")</f>
        <v>172000</v>
      </c>
      <c r="H27" s="3">
        <f t="array" aca="1" ref="H27" ca="1">_xlfn.IFNA(ROUND(INDEX(INDIRECT($B$1),MATCH(H$2&amp;$C27,INDEX(INDIRECT($B$1),0,1),0),$C$11),-3),"")</f>
        <v>176000</v>
      </c>
      <c r="I27" s="3">
        <f t="array" aca="1" ref="I27" ca="1">_xlfn.IFNA(ROUND(INDEX(INDIRECT($B$1),MATCH(I$2&amp;$C27,INDEX(INDIRECT($B$1),0,1),0),$C$11),-3),"")</f>
        <v>180000</v>
      </c>
      <c r="J27" s="3">
        <f t="array" aca="1" ref="J27" ca="1">_xlfn.IFNA(ROUND(INDEX(INDIRECT($B$1),MATCH(J$2&amp;$C27,INDEX(INDIRECT($B$1),0,1),0),$C$11),-3),"")</f>
        <v>159000</v>
      </c>
      <c r="K27" s="3">
        <f t="array" aca="1" ref="K27" ca="1">_xlfn.IFNA(ROUND(INDEX(INDIRECT($B$1),MATCH(K$2&amp;$C27,INDEX(INDIRECT($B$1),0,1),0),$C$11),-3),"")</f>
        <v>180000</v>
      </c>
      <c r="L27" s="3">
        <f t="array" aca="1" ref="L27" ca="1">_xlfn.IFNA(ROUND(INDEX(INDIRECT($B$1),MATCH(L$2&amp;$C27,INDEX(INDIRECT($B$1),0,1),0),$C$11),-3),"")</f>
        <v>140000</v>
      </c>
      <c r="M27" s="3">
        <f t="array" aca="1" ref="M27" ca="1">_xlfn.IFNA(ROUND(INDEX(INDIRECT($B$1),MATCH(M$2&amp;$C27,INDEX(INDIRECT($B$1),0,1),0),$C$11),-3),"")</f>
        <v>141000</v>
      </c>
    </row>
    <row r="28" spans="1:13">
      <c r="A28" s="12">
        <v>14</v>
      </c>
      <c r="B28" s="1" t="s">
        <v>14</v>
      </c>
      <c r="C28" s="1" t="str">
        <f t="shared" si="0"/>
        <v>_14_London_Yes</v>
      </c>
      <c r="E28" s="31" t="s">
        <v>87</v>
      </c>
      <c r="F28" s="3">
        <f t="array" aca="1" ref="F28" ca="1">_xlfn.IFNA(ROUND(INDEX(INDIRECT($B$1),MATCH(F$2&amp;$C28,INDEX(INDIRECT($B$1),0,1),0),$C$11),-3),"")</f>
        <v>94000</v>
      </c>
      <c r="G28" s="3">
        <f t="array" aca="1" ref="G28" ca="1">_xlfn.IFNA(ROUND(INDEX(INDIRECT($B$1),MATCH(G$2&amp;$C28,INDEX(INDIRECT($B$1),0,1),0),$C$11),-3),"")</f>
        <v>71000</v>
      </c>
      <c r="H28" s="3">
        <f t="array" aca="1" ref="H28" ca="1">_xlfn.IFNA(ROUND(INDEX(INDIRECT($B$1),MATCH(H$2&amp;$C28,INDEX(INDIRECT($B$1),0,1),0),$C$11),-3),"")</f>
        <v>103000</v>
      </c>
      <c r="I28" s="3">
        <f t="array" aca="1" ref="I28" ca="1">_xlfn.IFNA(ROUND(INDEX(INDIRECT($B$1),MATCH(I$2&amp;$C28,INDEX(INDIRECT($B$1),0,1),0),$C$11),-3),"")</f>
        <v>65000</v>
      </c>
      <c r="J28" s="3">
        <f t="array" aca="1" ref="J28" ca="1">_xlfn.IFNA(ROUND(INDEX(INDIRECT($B$1),MATCH(J$2&amp;$C28,INDEX(INDIRECT($B$1),0,1),0),$C$11),-3),"")</f>
        <v>91000</v>
      </c>
      <c r="K28" s="3">
        <f t="array" aca="1" ref="K28" ca="1">_xlfn.IFNA(ROUND(INDEX(INDIRECT($B$1),MATCH(K$2&amp;$C28,INDEX(INDIRECT($B$1),0,1),0),$C$11),-3),"")</f>
        <v>75000</v>
      </c>
      <c r="L28" s="3">
        <f t="array" aca="1" ref="L28" ca="1">_xlfn.IFNA(ROUND(INDEX(INDIRECT($B$1),MATCH(L$2&amp;$C28,INDEX(INDIRECT($B$1),0,1),0),$C$11),-3),"")</f>
        <v>40000</v>
      </c>
      <c r="M28" s="3">
        <f t="array" aca="1" ref="M28" ca="1">_xlfn.IFNA(ROUND(INDEX(INDIRECT($B$1),MATCH(M$2&amp;$C28,INDEX(INDIRECT($B$1),0,1),0),$C$11),-3),"")</f>
        <v>83000</v>
      </c>
    </row>
    <row r="29" spans="1:13">
      <c r="A29" s="12">
        <v>15</v>
      </c>
      <c r="B29" s="1" t="s">
        <v>14</v>
      </c>
      <c r="C29" s="1" t="str">
        <f t="shared" si="0"/>
        <v>_15_London_Yes</v>
      </c>
      <c r="E29" s="31" t="s">
        <v>95</v>
      </c>
      <c r="F29" s="3">
        <f t="array" aca="1" ref="F29" ca="1">_xlfn.IFNA(ROUND(INDEX(INDIRECT($B$1),MATCH(F$2&amp;$C29,INDEX(INDIRECT($B$1),0,1),0),$C$11),-3),"")</f>
        <v>98000</v>
      </c>
      <c r="G29" s="3">
        <f t="array" aca="1" ref="G29" ca="1">_xlfn.IFNA(ROUND(INDEX(INDIRECT($B$1),MATCH(G$2&amp;$C29,INDEX(INDIRECT($B$1),0,1),0),$C$11),-3),"")</f>
        <v>91000</v>
      </c>
      <c r="H29" s="3">
        <f t="array" aca="1" ref="H29" ca="1">_xlfn.IFNA(ROUND(INDEX(INDIRECT($B$1),MATCH(H$2&amp;$C29,INDEX(INDIRECT($B$1),0,1),0),$C$11),-3),"")</f>
        <v>107000</v>
      </c>
      <c r="I29" s="3">
        <f t="array" aca="1" ref="I29" ca="1">_xlfn.IFNA(ROUND(INDEX(INDIRECT($B$1),MATCH(I$2&amp;$C29,INDEX(INDIRECT($B$1),0,1),0),$C$11),-3),"")</f>
        <v>74000</v>
      </c>
      <c r="J29" s="3">
        <f t="array" aca="1" ref="J29" ca="1">_xlfn.IFNA(ROUND(INDEX(INDIRECT($B$1),MATCH(J$2&amp;$C29,INDEX(INDIRECT($B$1),0,1),0),$C$11),-3),"")</f>
        <v>88000</v>
      </c>
      <c r="K29" s="3">
        <f t="array" aca="1" ref="K29" ca="1">_xlfn.IFNA(ROUND(INDEX(INDIRECT($B$1),MATCH(K$2&amp;$C29,INDEX(INDIRECT($B$1),0,1),0),$C$11),-3),"")</f>
        <v>92000</v>
      </c>
      <c r="L29" s="3">
        <f t="array" aca="1" ref="L29" ca="1">_xlfn.IFNA(ROUND(INDEX(INDIRECT($B$1),MATCH(L$2&amp;$C29,INDEX(INDIRECT($B$1),0,1),0),$C$11),-3),"")</f>
        <v>118000</v>
      </c>
      <c r="M29" s="3">
        <f t="array" aca="1" ref="M29" ca="1">_xlfn.IFNA(ROUND(INDEX(INDIRECT($B$1),MATCH(M$2&amp;$C29,INDEX(INDIRECT($B$1),0,1),0),$C$11),-3),"")</f>
        <v>95000</v>
      </c>
    </row>
    <row r="30" spans="1:13">
      <c r="A30" s="12">
        <v>16</v>
      </c>
      <c r="B30" s="1" t="s">
        <v>14</v>
      </c>
      <c r="C30" s="1" t="str">
        <f t="shared" si="0"/>
        <v>_16_London_Yes</v>
      </c>
      <c r="E30" s="31" t="s">
        <v>88</v>
      </c>
      <c r="F30" s="3">
        <f t="array" aca="1" ref="F30" ca="1">_xlfn.IFNA(ROUND(INDEX(INDIRECT($B$1),MATCH(F$2&amp;$C30,INDEX(INDIRECT($B$1),0,1),0),$C$11),-3),"")</f>
        <v>101000</v>
      </c>
      <c r="G30" s="3">
        <f t="array" aca="1" ref="G30" ca="1">_xlfn.IFNA(ROUND(INDEX(INDIRECT($B$1),MATCH(G$2&amp;$C30,INDEX(INDIRECT($B$1),0,1),0),$C$11),-3),"")</f>
        <v>101000</v>
      </c>
      <c r="H30" s="3">
        <f t="array" aca="1" ref="H30" ca="1">_xlfn.IFNA(ROUND(INDEX(INDIRECT($B$1),MATCH(H$2&amp;$C30,INDEX(INDIRECT($B$1),0,1),0),$C$11),-3),"")</f>
        <v>109000</v>
      </c>
      <c r="I30" s="3">
        <f t="array" aca="1" ref="I30" ca="1">_xlfn.IFNA(ROUND(INDEX(INDIRECT($B$1),MATCH(I$2&amp;$C30,INDEX(INDIRECT($B$1),0,1),0),$C$11),-3),"")</f>
        <v>129000</v>
      </c>
      <c r="J30" s="3">
        <f t="array" aca="1" ref="J30" ca="1">_xlfn.IFNA(ROUND(INDEX(INDIRECT($B$1),MATCH(J$2&amp;$C30,INDEX(INDIRECT($B$1),0,1),0),$C$11),-3),"")</f>
        <v>121000</v>
      </c>
      <c r="K30" s="3">
        <f t="array" aca="1" ref="K30" ca="1">_xlfn.IFNA(ROUND(INDEX(INDIRECT($B$1),MATCH(K$2&amp;$C30,INDEX(INDIRECT($B$1),0,1),0),$C$11),-3),"")</f>
        <v>176000</v>
      </c>
      <c r="L30" s="3">
        <f t="array" aca="1" ref="L30" ca="1">_xlfn.IFNA(ROUND(INDEX(INDIRECT($B$1),MATCH(L$2&amp;$C30,INDEX(INDIRECT($B$1),0,1),0),$C$11),-3),"")</f>
        <v>101000</v>
      </c>
      <c r="M30" s="3">
        <f t="array" aca="1" ref="M30" ca="1">_xlfn.IFNA(ROUND(INDEX(INDIRECT($B$1),MATCH(M$2&amp;$C30,INDEX(INDIRECT($B$1),0,1),0),$C$11),-3),"")</f>
        <v>108000</v>
      </c>
    </row>
    <row r="31" spans="1:13">
      <c r="A31" s="12">
        <v>17</v>
      </c>
      <c r="B31" s="1" t="s">
        <v>14</v>
      </c>
      <c r="C31" s="1" t="str">
        <f t="shared" si="0"/>
        <v>_17_London_Yes</v>
      </c>
      <c r="E31" s="31" t="s">
        <v>89</v>
      </c>
      <c r="F31" s="3">
        <f t="array" aca="1" ref="F31" ca="1">_xlfn.IFNA(ROUND(INDEX(INDIRECT($B$1),MATCH(F$2&amp;$C31,INDEX(INDIRECT($B$1),0,1),0),$C$11),-3),"")</f>
        <v>179000</v>
      </c>
      <c r="G31" s="3">
        <f t="array" aca="1" ref="G31" ca="1">_xlfn.IFNA(ROUND(INDEX(INDIRECT($B$1),MATCH(G$2&amp;$C31,INDEX(INDIRECT($B$1),0,1),0),$C$11),-3),"")</f>
        <v>215000</v>
      </c>
      <c r="H31" s="3">
        <f t="array" aca="1" ref="H31" ca="1">_xlfn.IFNA(ROUND(INDEX(INDIRECT($B$1),MATCH(H$2&amp;$C31,INDEX(INDIRECT($B$1),0,1),0),$C$11),-3),"")</f>
        <v>190000</v>
      </c>
      <c r="I31" s="3">
        <f t="array" aca="1" ref="I31" ca="1">_xlfn.IFNA(ROUND(INDEX(INDIRECT($B$1),MATCH(I$2&amp;$C31,INDEX(INDIRECT($B$1),0,1),0),$C$11),-3),"")</f>
        <v>180000</v>
      </c>
      <c r="J31" s="3">
        <f t="array" aca="1" ref="J31" ca="1">_xlfn.IFNA(ROUND(INDEX(INDIRECT($B$1),MATCH(J$2&amp;$C31,INDEX(INDIRECT($B$1),0,1),0),$C$11),-3),"")</f>
        <v>196000</v>
      </c>
      <c r="K31" s="3">
        <f t="array" aca="1" ref="K31" ca="1">_xlfn.IFNA(ROUND(INDEX(INDIRECT($B$1),MATCH(K$2&amp;$C31,INDEX(INDIRECT($B$1),0,1),0),$C$11),-3),"")</f>
        <v>182000</v>
      </c>
      <c r="L31" s="3">
        <f t="array" aca="1" ref="L31" ca="1">_xlfn.IFNA(ROUND(INDEX(INDIRECT($B$1),MATCH(L$2&amp;$C31,INDEX(INDIRECT($B$1),0,1),0),$C$11),-3),"")</f>
        <v>217000</v>
      </c>
      <c r="M31" s="3">
        <f t="array" aca="1" ref="M31" ca="1">_xlfn.IFNA(ROUND(INDEX(INDIRECT($B$1),MATCH(M$2&amp;$C31,INDEX(INDIRECT($B$1),0,1),0),$C$11),-3),"")</f>
        <v>208000</v>
      </c>
    </row>
    <row r="32" spans="1:13">
      <c r="A32" s="12">
        <v>18</v>
      </c>
      <c r="B32" s="1" t="s">
        <v>14</v>
      </c>
      <c r="C32" s="1" t="str">
        <f t="shared" si="0"/>
        <v>_18_London_Yes</v>
      </c>
      <c r="E32" s="31" t="s">
        <v>90</v>
      </c>
      <c r="F32" s="3">
        <f t="array" aca="1" ref="F32" ca="1">_xlfn.IFNA(ROUND(INDEX(INDIRECT($B$1),MATCH(F$2&amp;$C32,INDEX(INDIRECT($B$1),0,1),0),$C$11),-3),"")</f>
        <v>90000</v>
      </c>
      <c r="G32" s="3">
        <f t="array" aca="1" ref="G32" ca="1">_xlfn.IFNA(ROUND(INDEX(INDIRECT($B$1),MATCH(G$2&amp;$C32,INDEX(INDIRECT($B$1),0,1),0),$C$11),-3),"")</f>
        <v>82000</v>
      </c>
      <c r="H32" s="3">
        <f t="array" aca="1" ref="H32" ca="1">_xlfn.IFNA(ROUND(INDEX(INDIRECT($B$1),MATCH(H$2&amp;$C32,INDEX(INDIRECT($B$1),0,1),0),$C$11),-3),"")</f>
        <v>65000</v>
      </c>
      <c r="I32" s="3">
        <f t="array" aca="1" ref="I32" ca="1">_xlfn.IFNA(ROUND(INDEX(INDIRECT($B$1),MATCH(I$2&amp;$C32,INDEX(INDIRECT($B$1),0,1),0),$C$11),-3),"")</f>
        <v>78000</v>
      </c>
      <c r="J32" s="3">
        <f t="array" aca="1" ref="J32" ca="1">_xlfn.IFNA(ROUND(INDEX(INDIRECT($B$1),MATCH(J$2&amp;$C32,INDEX(INDIRECT($B$1),0,1),0),$C$11),-3),"")</f>
        <v>102000</v>
      </c>
      <c r="K32" s="3">
        <f t="array" aca="1" ref="K32" ca="1">_xlfn.IFNA(ROUND(INDEX(INDIRECT($B$1),MATCH(K$2&amp;$C32,INDEX(INDIRECT($B$1),0,1),0),$C$11),-3),"")</f>
        <v>81000</v>
      </c>
      <c r="L32" s="3">
        <f t="array" aca="1" ref="L32" ca="1">_xlfn.IFNA(ROUND(INDEX(INDIRECT($B$1),MATCH(L$2&amp;$C32,INDEX(INDIRECT($B$1),0,1),0),$C$11),-3),"")</f>
        <v>97000</v>
      </c>
      <c r="M32" s="3">
        <f t="array" aca="1" ref="M32" ca="1">_xlfn.IFNA(ROUND(INDEX(INDIRECT($B$1),MATCH(M$2&amp;$C32,INDEX(INDIRECT($B$1),0,1),0),$C$11),-3),"")</f>
        <v>72000</v>
      </c>
    </row>
    <row r="33" spans="1:13">
      <c r="A33" s="12">
        <v>19</v>
      </c>
      <c r="B33" s="1" t="s">
        <v>14</v>
      </c>
      <c r="C33" s="1" t="str">
        <f t="shared" si="0"/>
        <v>_19_London_Yes</v>
      </c>
      <c r="E33" s="31" t="s">
        <v>91</v>
      </c>
      <c r="F33" s="3">
        <f t="array" aca="1" ref="F33" ca="1">_xlfn.IFNA(ROUND(INDEX(INDIRECT($B$1),MATCH(F$2&amp;$C33,INDEX(INDIRECT($B$1),0,1),0),$C$11),-3),"")</f>
        <v>40000</v>
      </c>
      <c r="G33" s="3">
        <f t="array" aca="1" ref="G33" ca="1">_xlfn.IFNA(ROUND(INDEX(INDIRECT($B$1),MATCH(G$2&amp;$C33,INDEX(INDIRECT($B$1),0,1),0),$C$11),-3),"")</f>
        <v>48000</v>
      </c>
      <c r="H33" s="3">
        <f t="array" aca="1" ref="H33" ca="1">_xlfn.IFNA(ROUND(INDEX(INDIRECT($B$1),MATCH(H$2&amp;$C33,INDEX(INDIRECT($B$1),0,1),0),$C$11),-3),"")</f>
        <v>55000</v>
      </c>
      <c r="I33" s="3">
        <f t="array" aca="1" ref="I33" ca="1">_xlfn.IFNA(ROUND(INDEX(INDIRECT($B$1),MATCH(I$2&amp;$C33,INDEX(INDIRECT($B$1),0,1),0),$C$11),-3),"")</f>
        <v>41000</v>
      </c>
      <c r="J33" s="3">
        <f t="array" aca="1" ref="J33" ca="1">_xlfn.IFNA(ROUND(INDEX(INDIRECT($B$1),MATCH(J$2&amp;$C33,INDEX(INDIRECT($B$1),0,1),0),$C$11),-3),"")</f>
        <v>41000</v>
      </c>
      <c r="K33" s="3">
        <f t="array" aca="1" ref="K33" ca="1">_xlfn.IFNA(ROUND(INDEX(INDIRECT($B$1),MATCH(K$2&amp;$C33,INDEX(INDIRECT($B$1),0,1),0),$C$11),-3),"")</f>
        <v>56000</v>
      </c>
      <c r="L33" s="3">
        <f t="array" aca="1" ref="L33" ca="1">_xlfn.IFNA(ROUND(INDEX(INDIRECT($B$1),MATCH(L$2&amp;$C33,INDEX(INDIRECT($B$1),0,1),0),$C$11),-3),"")</f>
        <v>63000</v>
      </c>
      <c r="M33" s="3">
        <f t="array" aca="1" ref="M33" ca="1">_xlfn.IFNA(ROUND(INDEX(INDIRECT($B$1),MATCH(M$2&amp;$C33,INDEX(INDIRECT($B$1),0,1),0),$C$11),-3),"")</f>
        <v>34000</v>
      </c>
    </row>
    <row r="34" spans="1:13">
      <c r="A34" s="12">
        <v>20</v>
      </c>
      <c r="B34" s="1" t="s">
        <v>14</v>
      </c>
      <c r="C34" s="1" t="str">
        <f t="shared" si="0"/>
        <v>_20_London_Yes</v>
      </c>
      <c r="E34" s="31" t="s">
        <v>96</v>
      </c>
      <c r="F34" s="3">
        <f t="array" aca="1" ref="F34" ca="1">_xlfn.IFNA(ROUND(INDEX(INDIRECT($B$1),MATCH(F$2&amp;$C34,INDEX(INDIRECT($B$1),0,1),0),$C$11),-3),"")</f>
        <v>4000</v>
      </c>
      <c r="G34" s="3">
        <f t="array" aca="1" ref="G34" ca="1">_xlfn.IFNA(ROUND(INDEX(INDIRECT($B$1),MATCH(G$2&amp;$C34,INDEX(INDIRECT($B$1),0,1),0),$C$11),-3),"")</f>
        <v>9000</v>
      </c>
      <c r="H34" s="3">
        <f t="array" aca="1" ref="H34" ca="1">_xlfn.IFNA(ROUND(INDEX(INDIRECT($B$1),MATCH(H$2&amp;$C34,INDEX(INDIRECT($B$1),0,1),0),$C$11),-3),"")</f>
        <v>3000</v>
      </c>
      <c r="I34" s="3">
        <f t="array" aca="1" ref="I34" ca="1">_xlfn.IFNA(ROUND(INDEX(INDIRECT($B$1),MATCH(I$2&amp;$C34,INDEX(INDIRECT($B$1),0,1),0),$C$11),-3),"")</f>
        <v>2000</v>
      </c>
      <c r="J34" s="3">
        <f t="array" aca="1" ref="J34" ca="1">_xlfn.IFNA(ROUND(INDEX(INDIRECT($B$1),MATCH(J$2&amp;$C34,INDEX(INDIRECT($B$1),0,1),0),$C$11),-3),"")</f>
        <v>4000</v>
      </c>
      <c r="K34" s="3">
        <f t="array" aca="1" ref="K34" ca="1">_xlfn.IFNA(ROUND(INDEX(INDIRECT($B$1),MATCH(K$2&amp;$C34,INDEX(INDIRECT($B$1),0,1),0),$C$11),-3),"")</f>
        <v>2000</v>
      </c>
      <c r="L34" s="3">
        <f t="array" aca="1" ref="L34" ca="1">_xlfn.IFNA(ROUND(INDEX(INDIRECT($B$1),MATCH(L$2&amp;$C34,INDEX(INDIRECT($B$1),0,1),0),$C$11),-3),"")</f>
        <v>3000</v>
      </c>
      <c r="M34" s="3">
        <f t="array" aca="1" ref="M34" ca="1">_xlfn.IFNA(ROUND(INDEX(INDIRECT($B$1),MATCH(M$2&amp;$C34,INDEX(INDIRECT($B$1),0,1),0),$C$11),-3),"")</f>
        <v>7000</v>
      </c>
    </row>
    <row r="35" spans="1:13">
      <c r="A35" s="12">
        <v>21</v>
      </c>
      <c r="B35" s="1" t="s">
        <v>14</v>
      </c>
      <c r="C35" s="1" t="str">
        <f t="shared" si="0"/>
        <v>_21_London_Yes</v>
      </c>
      <c r="E35" s="31" t="s">
        <v>97</v>
      </c>
      <c r="F35" s="3">
        <f t="array" aca="1" ref="F35" ca="1">_xlfn.IFNA(ROUND(INDEX(INDIRECT($B$1),MATCH(F$2&amp;$C35,INDEX(INDIRECT($B$1),0,1),0),$C$11),-3),"")</f>
        <v>3000</v>
      </c>
      <c r="G35" s="3">
        <f t="array" aca="1" ref="G35" ca="1">_xlfn.IFNA(ROUND(INDEX(INDIRECT($B$1),MATCH(G$2&amp;$C35,INDEX(INDIRECT($B$1),0,1),0),$C$11),-3),"")</f>
        <v>6000</v>
      </c>
      <c r="H35" s="3">
        <f t="array" aca="1" ref="H35" ca="1">_xlfn.IFNA(ROUND(INDEX(INDIRECT($B$1),MATCH(H$2&amp;$C35,INDEX(INDIRECT($B$1),0,1),0),$C$11),-3),"")</f>
        <v>6000</v>
      </c>
      <c r="I35" s="3">
        <f t="array" aca="1" ref="I35" ca="1">_xlfn.IFNA(ROUND(INDEX(INDIRECT($B$1),MATCH(I$2&amp;$C35,INDEX(INDIRECT($B$1),0,1),0),$C$11),-3),"")</f>
        <v>2000</v>
      </c>
      <c r="J35" s="3">
        <f t="array" aca="1" ref="J35" ca="1">_xlfn.IFNA(ROUND(INDEX(INDIRECT($B$1),MATCH(J$2&amp;$C35,INDEX(INDIRECT($B$1),0,1),0),$C$11),-3),"")</f>
        <v>5000</v>
      </c>
      <c r="K35" s="3">
        <f t="array" aca="1" ref="K35" ca="1">_xlfn.IFNA(ROUND(INDEX(INDIRECT($B$1),MATCH(K$2&amp;$C35,INDEX(INDIRECT($B$1),0,1),0),$C$11),-3),"")</f>
        <v>2000</v>
      </c>
      <c r="L35" s="3">
        <f t="array" aca="1" ref="L35" ca="1">_xlfn.IFNA(ROUND(INDEX(INDIRECT($B$1),MATCH(L$2&amp;$C35,INDEX(INDIRECT($B$1),0,1),0),$C$11),-3),"")</f>
        <v>7000</v>
      </c>
      <c r="M35" s="3">
        <f t="array" aca="1" ref="M35" ca="1">_xlfn.IFNA(ROUND(INDEX(INDIRECT($B$1),MATCH(M$2&amp;$C35,INDEX(INDIRECT($B$1),0,1),0),$C$11),-3),"")</f>
        <v>3000</v>
      </c>
    </row>
    <row r="36" spans="1:13">
      <c r="E36" s="32" t="s">
        <v>101</v>
      </c>
      <c r="F36" s="33">
        <f ca="1">SUM(F15:F35)</f>
        <v>1513000</v>
      </c>
      <c r="G36" s="33">
        <f t="shared" ref="G36:M36" ca="1" si="1">SUM(G15:G35)</f>
        <v>1543000</v>
      </c>
      <c r="H36" s="33">
        <f t="shared" ca="1" si="1"/>
        <v>1596000</v>
      </c>
      <c r="I36" s="33">
        <f t="shared" ca="1" si="1"/>
        <v>1463000</v>
      </c>
      <c r="J36" s="33">
        <f t="shared" ca="1" si="1"/>
        <v>1523000</v>
      </c>
      <c r="K36" s="33">
        <f t="shared" ca="1" si="1"/>
        <v>1454000</v>
      </c>
      <c r="L36" s="33">
        <f t="shared" ca="1" si="1"/>
        <v>1466000</v>
      </c>
      <c r="M36" s="33">
        <f t="shared" ca="1" si="1"/>
        <v>1370000</v>
      </c>
    </row>
  </sheetData>
  <pageMargins left="0.7" right="0.7" top="0.75" bottom="0.75" header="0.3" footer="0.3"/>
  <pageSetup paperSize="9" orientation="portrait" horizontalDpi="300" verticalDpi="300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7CB21C5-7762-4F6E-A2CF-57CE52ED1B52}">
          <x14:formula1>
            <xm:f>var_list!$C$4:$C$7</xm:f>
          </x14:formula1>
          <xm:sqref>E11:F11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40DF04-AE0A-4E3A-A622-9D934164BB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7</vt:i4>
      </vt:variant>
    </vt:vector>
  </HeadingPairs>
  <TitlesOfParts>
    <vt:vector size="20" baseType="lpstr">
      <vt:lpstr>Summary</vt:lpstr>
      <vt:lpstr>Summary (detail)</vt:lpstr>
      <vt:lpstr>Industry</vt:lpstr>
      <vt:lpstr>Occupation</vt:lpstr>
      <vt:lpstr>Data--</vt:lpstr>
      <vt:lpstr>Mappings</vt:lpstr>
      <vt:lpstr>nte_headline</vt:lpstr>
      <vt:lpstr>nte_ind</vt:lpstr>
      <vt:lpstr>nte_detail_headline</vt:lpstr>
      <vt:lpstr>nte_occ</vt:lpstr>
      <vt:lpstr>nte_data</vt:lpstr>
      <vt:lpstr>var_list</vt:lpstr>
      <vt:lpstr>Industry (back)</vt:lpstr>
      <vt:lpstr>ind_map</vt:lpstr>
      <vt:lpstr>nte_dat</vt:lpstr>
      <vt:lpstr>nte_detail</vt:lpstr>
      <vt:lpstr>nte_ind</vt:lpstr>
      <vt:lpstr>nte_occ</vt:lpstr>
      <vt:lpstr>occ_map</vt:lpstr>
      <vt:lpstr>var_list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aljubijankic</dc:creator>
  <cp:lastModifiedBy>Ammar Ljubijankic</cp:lastModifiedBy>
  <dcterms:created xsi:type="dcterms:W3CDTF">2022-12-19T15:11:12Z</dcterms:created>
  <dcterms:modified xsi:type="dcterms:W3CDTF">2022-12-22T11:47:19Z</dcterms:modified>
</cp:coreProperties>
</file>