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M:\Work\Childcare and parental employment\childcare\OUTPUT\DATA\"/>
    </mc:Choice>
  </mc:AlternateContent>
  <xr:revisionPtr revIDLastSave="0" documentId="13_ncr:1_{7AFBFC4B-6914-4BBA-961C-37B18BF73FE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art time" sheetId="11" r:id="rId1"/>
    <sheet name="WFH" sheetId="9" r:id="rId2"/>
    <sheet name="Inactivity rates" sheetId="8" r:id="rId3"/>
    <sheet name="Employment rates" sheetId="4" r:id="rId4"/>
    <sheet name="Data" sheetId="3" r:id="rId5"/>
    <sheet name="Mapping" sheetId="6" r:id="rId6"/>
    <sheet name="lf_rates_data" sheetId="7" r:id="rId7"/>
    <sheet name="empl_stats" sheetId="10" r:id="rId8"/>
  </sheets>
  <externalReferences>
    <externalReference r:id="rId9"/>
  </externalReferences>
  <definedNames>
    <definedName name="_xlnm._FilterDatabase" localSheetId="6" hidden="1">lf_rates_data!$A$1:$S$3694</definedName>
    <definedName name="age">Mapping!$F$4:$F$8</definedName>
    <definedName name="age_child">Mapping!$H$4:$H$6</definedName>
    <definedName name="all">Mapping!$B$4</definedName>
    <definedName name="benefits">Mapping!$K$4:$K$5</definedName>
    <definedName name="byvar_cats">Mapping!$B$3:$L$3</definedName>
    <definedName name="empl_stats">empl_stats!$A:$W</definedName>
    <definedName name="ethnicity">Mapping!$C$4:$C$5</definedName>
    <definedName name="famtype">Mapping!$D$4:$D$8</definedName>
    <definedName name="famtype_long">Mapping!#REF!</definedName>
    <definedName name="geo" localSheetId="0">[1]Mapping!$M$4:$N$6</definedName>
    <definedName name="geo" localSheetId="1">[1]Mapping!$M$4:$N$6</definedName>
    <definedName name="geo">Mapping!$P$4:$Q$6</definedName>
    <definedName name="industry">Mapping!$G$4:$G$24</definedName>
    <definedName name="lev_quals">Mapping!$I$4:$I$10</definedName>
    <definedName name="lf_rates_data" localSheetId="0">#REF!</definedName>
    <definedName name="lf_rates_data" localSheetId="1">#REF!</definedName>
    <definedName name="lf_rates_data">lf_rates_data!$A:$W</definedName>
    <definedName name="sex">Mapping!$E$4:$E$5</definedName>
    <definedName name="sex.age">Mapping!$L$4:$L$13</definedName>
    <definedName name="sex.famtype">Mapping!$J$4:$J$13</definedName>
    <definedName name="wfh" localSheetId="0">[1]Mapping!#REF!</definedName>
    <definedName name="wfh" localSheetId="1">[1]Mapping!#REF!</definedName>
    <definedName name="wfh">Mapping!#REF!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7" i="4" l="1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I24" i="4"/>
  <c r="I29" i="4" s="1"/>
  <c r="I34" i="4" s="1"/>
  <c r="I39" i="4" s="1"/>
  <c r="I44" i="4" s="1"/>
  <c r="I49" i="4" s="1"/>
  <c r="I54" i="4" s="1"/>
  <c r="I59" i="4" s="1"/>
  <c r="I64" i="4" s="1"/>
  <c r="I69" i="4" s="1"/>
  <c r="I74" i="4" s="1"/>
  <c r="I79" i="4" s="1"/>
  <c r="I84" i="4" s="1"/>
  <c r="I89" i="4" s="1"/>
  <c r="I94" i="4" s="1"/>
  <c r="I99" i="4" s="1"/>
  <c r="I104" i="4" s="1"/>
  <c r="E24" i="4"/>
  <c r="E29" i="4" s="1"/>
  <c r="E34" i="4" s="1"/>
  <c r="E39" i="4" s="1"/>
  <c r="E44" i="4" s="1"/>
  <c r="E49" i="4" s="1"/>
  <c r="E54" i="4" s="1"/>
  <c r="E59" i="4" s="1"/>
  <c r="E64" i="4" s="1"/>
  <c r="E69" i="4" s="1"/>
  <c r="E74" i="4" s="1"/>
  <c r="E79" i="4" s="1"/>
  <c r="E84" i="4" s="1"/>
  <c r="E89" i="4" s="1"/>
  <c r="E94" i="4" s="1"/>
  <c r="E99" i="4" s="1"/>
  <c r="E104" i="4" s="1"/>
  <c r="C24" i="4"/>
  <c r="C29" i="4" s="1"/>
  <c r="C34" i="4" s="1"/>
  <c r="C39" i="4" s="1"/>
  <c r="C44" i="4" s="1"/>
  <c r="C49" i="4" s="1"/>
  <c r="C54" i="4" s="1"/>
  <c r="C59" i="4" s="1"/>
  <c r="C64" i="4" s="1"/>
  <c r="C69" i="4" s="1"/>
  <c r="C74" i="4" s="1"/>
  <c r="C79" i="4" s="1"/>
  <c r="C84" i="4" s="1"/>
  <c r="C89" i="4" s="1"/>
  <c r="C94" i="4" s="1"/>
  <c r="C99" i="4" s="1"/>
  <c r="C104" i="4" s="1"/>
  <c r="B24" i="4"/>
  <c r="B29" i="4" s="1"/>
  <c r="B34" i="4" s="1"/>
  <c r="B39" i="4" s="1"/>
  <c r="B44" i="4" s="1"/>
  <c r="B49" i="4" s="1"/>
  <c r="B54" i="4" s="1"/>
  <c r="B59" i="4" s="1"/>
  <c r="B64" i="4" s="1"/>
  <c r="B69" i="4" s="1"/>
  <c r="B74" i="4" s="1"/>
  <c r="B79" i="4" s="1"/>
  <c r="B84" i="4" s="1"/>
  <c r="B89" i="4" s="1"/>
  <c r="B94" i="4" s="1"/>
  <c r="B99" i="4" s="1"/>
  <c r="B104" i="4" s="1"/>
  <c r="A24" i="4"/>
  <c r="I23" i="4"/>
  <c r="I28" i="4" s="1"/>
  <c r="I33" i="4" s="1"/>
  <c r="I38" i="4" s="1"/>
  <c r="I43" i="4" s="1"/>
  <c r="I48" i="4" s="1"/>
  <c r="I53" i="4" s="1"/>
  <c r="I58" i="4" s="1"/>
  <c r="I63" i="4" s="1"/>
  <c r="I68" i="4" s="1"/>
  <c r="I73" i="4" s="1"/>
  <c r="I78" i="4" s="1"/>
  <c r="I83" i="4" s="1"/>
  <c r="I88" i="4" s="1"/>
  <c r="I93" i="4" s="1"/>
  <c r="I98" i="4" s="1"/>
  <c r="I103" i="4" s="1"/>
  <c r="E23" i="4"/>
  <c r="E28" i="4" s="1"/>
  <c r="E33" i="4" s="1"/>
  <c r="E38" i="4" s="1"/>
  <c r="E43" i="4" s="1"/>
  <c r="E48" i="4" s="1"/>
  <c r="E53" i="4" s="1"/>
  <c r="E58" i="4" s="1"/>
  <c r="E63" i="4" s="1"/>
  <c r="E68" i="4" s="1"/>
  <c r="E73" i="4" s="1"/>
  <c r="E78" i="4" s="1"/>
  <c r="E83" i="4" s="1"/>
  <c r="E88" i="4" s="1"/>
  <c r="E93" i="4" s="1"/>
  <c r="E98" i="4" s="1"/>
  <c r="E103" i="4" s="1"/>
  <c r="C23" i="4"/>
  <c r="C28" i="4" s="1"/>
  <c r="C33" i="4" s="1"/>
  <c r="C38" i="4" s="1"/>
  <c r="C43" i="4" s="1"/>
  <c r="C48" i="4" s="1"/>
  <c r="C53" i="4" s="1"/>
  <c r="C58" i="4" s="1"/>
  <c r="C63" i="4" s="1"/>
  <c r="C68" i="4" s="1"/>
  <c r="C73" i="4" s="1"/>
  <c r="C78" i="4" s="1"/>
  <c r="C83" i="4" s="1"/>
  <c r="C88" i="4" s="1"/>
  <c r="C93" i="4" s="1"/>
  <c r="C98" i="4" s="1"/>
  <c r="C103" i="4" s="1"/>
  <c r="B23" i="4"/>
  <c r="B28" i="4" s="1"/>
  <c r="B33" i="4" s="1"/>
  <c r="B38" i="4" s="1"/>
  <c r="B43" i="4" s="1"/>
  <c r="B48" i="4" s="1"/>
  <c r="B53" i="4" s="1"/>
  <c r="B58" i="4" s="1"/>
  <c r="B63" i="4" s="1"/>
  <c r="B68" i="4" s="1"/>
  <c r="B73" i="4" s="1"/>
  <c r="B78" i="4" s="1"/>
  <c r="B83" i="4" s="1"/>
  <c r="B88" i="4" s="1"/>
  <c r="B93" i="4" s="1"/>
  <c r="B98" i="4" s="1"/>
  <c r="B103" i="4" s="1"/>
  <c r="A23" i="4"/>
  <c r="I22" i="4"/>
  <c r="I27" i="4" s="1"/>
  <c r="I32" i="4" s="1"/>
  <c r="I37" i="4" s="1"/>
  <c r="I42" i="4" s="1"/>
  <c r="I47" i="4" s="1"/>
  <c r="I52" i="4" s="1"/>
  <c r="I57" i="4" s="1"/>
  <c r="I62" i="4" s="1"/>
  <c r="I67" i="4" s="1"/>
  <c r="I72" i="4" s="1"/>
  <c r="I77" i="4" s="1"/>
  <c r="I82" i="4" s="1"/>
  <c r="I87" i="4" s="1"/>
  <c r="I92" i="4" s="1"/>
  <c r="I97" i="4" s="1"/>
  <c r="I102" i="4" s="1"/>
  <c r="I107" i="4" s="1"/>
  <c r="E22" i="4"/>
  <c r="E27" i="4" s="1"/>
  <c r="E32" i="4" s="1"/>
  <c r="E37" i="4" s="1"/>
  <c r="E42" i="4" s="1"/>
  <c r="E47" i="4" s="1"/>
  <c r="E52" i="4" s="1"/>
  <c r="E57" i="4" s="1"/>
  <c r="E62" i="4" s="1"/>
  <c r="E67" i="4" s="1"/>
  <c r="E72" i="4" s="1"/>
  <c r="E77" i="4" s="1"/>
  <c r="E82" i="4" s="1"/>
  <c r="E87" i="4" s="1"/>
  <c r="E92" i="4" s="1"/>
  <c r="E97" i="4" s="1"/>
  <c r="E102" i="4" s="1"/>
  <c r="E107" i="4" s="1"/>
  <c r="C22" i="4"/>
  <c r="C27" i="4" s="1"/>
  <c r="C32" i="4" s="1"/>
  <c r="C37" i="4" s="1"/>
  <c r="C42" i="4" s="1"/>
  <c r="C47" i="4" s="1"/>
  <c r="C52" i="4" s="1"/>
  <c r="C57" i="4" s="1"/>
  <c r="C62" i="4" s="1"/>
  <c r="C67" i="4" s="1"/>
  <c r="C72" i="4" s="1"/>
  <c r="C77" i="4" s="1"/>
  <c r="C82" i="4" s="1"/>
  <c r="C87" i="4" s="1"/>
  <c r="C92" i="4" s="1"/>
  <c r="C97" i="4" s="1"/>
  <c r="C102" i="4" s="1"/>
  <c r="C107" i="4" s="1"/>
  <c r="B22" i="4"/>
  <c r="B27" i="4" s="1"/>
  <c r="B32" i="4" s="1"/>
  <c r="B37" i="4" s="1"/>
  <c r="B42" i="4" s="1"/>
  <c r="B47" i="4" s="1"/>
  <c r="B52" i="4" s="1"/>
  <c r="B57" i="4" s="1"/>
  <c r="B62" i="4" s="1"/>
  <c r="B67" i="4" s="1"/>
  <c r="B72" i="4" s="1"/>
  <c r="B77" i="4" s="1"/>
  <c r="B82" i="4" s="1"/>
  <c r="B87" i="4" s="1"/>
  <c r="B92" i="4" s="1"/>
  <c r="B97" i="4" s="1"/>
  <c r="B102" i="4" s="1"/>
  <c r="B107" i="4" s="1"/>
  <c r="A22" i="4"/>
  <c r="I21" i="4"/>
  <c r="I26" i="4" s="1"/>
  <c r="I31" i="4" s="1"/>
  <c r="I36" i="4" s="1"/>
  <c r="I41" i="4" s="1"/>
  <c r="I46" i="4" s="1"/>
  <c r="I51" i="4" s="1"/>
  <c r="I56" i="4" s="1"/>
  <c r="I61" i="4" s="1"/>
  <c r="I66" i="4" s="1"/>
  <c r="I71" i="4" s="1"/>
  <c r="I76" i="4" s="1"/>
  <c r="I81" i="4" s="1"/>
  <c r="I86" i="4" s="1"/>
  <c r="I91" i="4" s="1"/>
  <c r="I96" i="4" s="1"/>
  <c r="I101" i="4" s="1"/>
  <c r="I106" i="4" s="1"/>
  <c r="E21" i="4"/>
  <c r="E26" i="4" s="1"/>
  <c r="E31" i="4" s="1"/>
  <c r="E36" i="4" s="1"/>
  <c r="E41" i="4" s="1"/>
  <c r="E46" i="4" s="1"/>
  <c r="E51" i="4" s="1"/>
  <c r="E56" i="4" s="1"/>
  <c r="E61" i="4" s="1"/>
  <c r="E66" i="4" s="1"/>
  <c r="E71" i="4" s="1"/>
  <c r="E76" i="4" s="1"/>
  <c r="E81" i="4" s="1"/>
  <c r="E86" i="4" s="1"/>
  <c r="E91" i="4" s="1"/>
  <c r="E96" i="4" s="1"/>
  <c r="E101" i="4" s="1"/>
  <c r="E106" i="4" s="1"/>
  <c r="C21" i="4"/>
  <c r="C26" i="4" s="1"/>
  <c r="C31" i="4" s="1"/>
  <c r="C36" i="4" s="1"/>
  <c r="C41" i="4" s="1"/>
  <c r="C46" i="4" s="1"/>
  <c r="C51" i="4" s="1"/>
  <c r="C56" i="4" s="1"/>
  <c r="C61" i="4" s="1"/>
  <c r="C66" i="4" s="1"/>
  <c r="C71" i="4" s="1"/>
  <c r="C76" i="4" s="1"/>
  <c r="C81" i="4" s="1"/>
  <c r="C86" i="4" s="1"/>
  <c r="C91" i="4" s="1"/>
  <c r="C96" i="4" s="1"/>
  <c r="C101" i="4" s="1"/>
  <c r="C106" i="4" s="1"/>
  <c r="B21" i="4"/>
  <c r="B26" i="4" s="1"/>
  <c r="B31" i="4" s="1"/>
  <c r="B36" i="4" s="1"/>
  <c r="B41" i="4" s="1"/>
  <c r="B46" i="4" s="1"/>
  <c r="B51" i="4" s="1"/>
  <c r="B56" i="4" s="1"/>
  <c r="B61" i="4" s="1"/>
  <c r="B66" i="4" s="1"/>
  <c r="B71" i="4" s="1"/>
  <c r="B76" i="4" s="1"/>
  <c r="B81" i="4" s="1"/>
  <c r="B86" i="4" s="1"/>
  <c r="B91" i="4" s="1"/>
  <c r="B96" i="4" s="1"/>
  <c r="B101" i="4" s="1"/>
  <c r="B106" i="4" s="1"/>
  <c r="A21" i="4"/>
  <c r="I20" i="4"/>
  <c r="I25" i="4" s="1"/>
  <c r="I30" i="4" s="1"/>
  <c r="I35" i="4" s="1"/>
  <c r="I40" i="4" s="1"/>
  <c r="I45" i="4" s="1"/>
  <c r="I50" i="4" s="1"/>
  <c r="I55" i="4" s="1"/>
  <c r="I60" i="4" s="1"/>
  <c r="I65" i="4" s="1"/>
  <c r="I70" i="4" s="1"/>
  <c r="I75" i="4" s="1"/>
  <c r="I80" i="4" s="1"/>
  <c r="I85" i="4" s="1"/>
  <c r="I90" i="4" s="1"/>
  <c r="I95" i="4" s="1"/>
  <c r="I100" i="4" s="1"/>
  <c r="I105" i="4" s="1"/>
  <c r="E20" i="4"/>
  <c r="E25" i="4" s="1"/>
  <c r="E30" i="4" s="1"/>
  <c r="E35" i="4" s="1"/>
  <c r="E40" i="4" s="1"/>
  <c r="E45" i="4" s="1"/>
  <c r="E50" i="4" s="1"/>
  <c r="E55" i="4" s="1"/>
  <c r="E60" i="4" s="1"/>
  <c r="E65" i="4" s="1"/>
  <c r="E70" i="4" s="1"/>
  <c r="E75" i="4" s="1"/>
  <c r="E80" i="4" s="1"/>
  <c r="E85" i="4" s="1"/>
  <c r="E90" i="4" s="1"/>
  <c r="E95" i="4" s="1"/>
  <c r="E100" i="4" s="1"/>
  <c r="E105" i="4" s="1"/>
  <c r="C20" i="4"/>
  <c r="C25" i="4" s="1"/>
  <c r="C30" i="4" s="1"/>
  <c r="C35" i="4" s="1"/>
  <c r="C40" i="4" s="1"/>
  <c r="C45" i="4" s="1"/>
  <c r="C50" i="4" s="1"/>
  <c r="C55" i="4" s="1"/>
  <c r="C60" i="4" s="1"/>
  <c r="C65" i="4" s="1"/>
  <c r="C70" i="4" s="1"/>
  <c r="C75" i="4" s="1"/>
  <c r="C80" i="4" s="1"/>
  <c r="C85" i="4" s="1"/>
  <c r="C90" i="4" s="1"/>
  <c r="C95" i="4" s="1"/>
  <c r="C100" i="4" s="1"/>
  <c r="C105" i="4" s="1"/>
  <c r="B20" i="4"/>
  <c r="B25" i="4" s="1"/>
  <c r="B30" i="4" s="1"/>
  <c r="B35" i="4" s="1"/>
  <c r="B40" i="4" s="1"/>
  <c r="B45" i="4" s="1"/>
  <c r="B50" i="4" s="1"/>
  <c r="B55" i="4" s="1"/>
  <c r="B60" i="4" s="1"/>
  <c r="B65" i="4" s="1"/>
  <c r="B70" i="4" s="1"/>
  <c r="B75" i="4" s="1"/>
  <c r="B80" i="4" s="1"/>
  <c r="B85" i="4" s="1"/>
  <c r="B90" i="4" s="1"/>
  <c r="B95" i="4" s="1"/>
  <c r="B100" i="4" s="1"/>
  <c r="B105" i="4" s="1"/>
  <c r="A20" i="4"/>
  <c r="A19" i="4"/>
  <c r="A18" i="4"/>
  <c r="A17" i="4"/>
  <c r="A16" i="4"/>
  <c r="A15" i="4"/>
  <c r="C10" i="4"/>
  <c r="T4" i="4"/>
  <c r="S4" i="4"/>
  <c r="R4" i="4"/>
  <c r="Q4" i="4"/>
  <c r="P4" i="4"/>
  <c r="O4" i="4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I24" i="8"/>
  <c r="I29" i="8" s="1"/>
  <c r="I34" i="8" s="1"/>
  <c r="I39" i="8" s="1"/>
  <c r="I44" i="8" s="1"/>
  <c r="I49" i="8" s="1"/>
  <c r="I54" i="8" s="1"/>
  <c r="I59" i="8" s="1"/>
  <c r="I64" i="8" s="1"/>
  <c r="I69" i="8" s="1"/>
  <c r="I74" i="8" s="1"/>
  <c r="I79" i="8" s="1"/>
  <c r="I84" i="8" s="1"/>
  <c r="I89" i="8" s="1"/>
  <c r="I94" i="8" s="1"/>
  <c r="I99" i="8" s="1"/>
  <c r="I104" i="8" s="1"/>
  <c r="E24" i="8"/>
  <c r="E29" i="8" s="1"/>
  <c r="E34" i="8" s="1"/>
  <c r="E39" i="8" s="1"/>
  <c r="E44" i="8" s="1"/>
  <c r="E49" i="8" s="1"/>
  <c r="E54" i="8" s="1"/>
  <c r="E59" i="8" s="1"/>
  <c r="E64" i="8" s="1"/>
  <c r="E69" i="8" s="1"/>
  <c r="E74" i="8" s="1"/>
  <c r="E79" i="8" s="1"/>
  <c r="E84" i="8" s="1"/>
  <c r="E89" i="8" s="1"/>
  <c r="E94" i="8" s="1"/>
  <c r="E99" i="8" s="1"/>
  <c r="E104" i="8" s="1"/>
  <c r="C24" i="8"/>
  <c r="C29" i="8" s="1"/>
  <c r="C34" i="8" s="1"/>
  <c r="C39" i="8" s="1"/>
  <c r="C44" i="8" s="1"/>
  <c r="C49" i="8" s="1"/>
  <c r="C54" i="8" s="1"/>
  <c r="C59" i="8" s="1"/>
  <c r="C64" i="8" s="1"/>
  <c r="C69" i="8" s="1"/>
  <c r="C74" i="8" s="1"/>
  <c r="C79" i="8" s="1"/>
  <c r="C84" i="8" s="1"/>
  <c r="C89" i="8" s="1"/>
  <c r="C94" i="8" s="1"/>
  <c r="C99" i="8" s="1"/>
  <c r="C104" i="8" s="1"/>
  <c r="B24" i="8"/>
  <c r="B29" i="8" s="1"/>
  <c r="B34" i="8" s="1"/>
  <c r="B39" i="8" s="1"/>
  <c r="B44" i="8" s="1"/>
  <c r="B49" i="8" s="1"/>
  <c r="B54" i="8" s="1"/>
  <c r="B59" i="8" s="1"/>
  <c r="B64" i="8" s="1"/>
  <c r="B69" i="8" s="1"/>
  <c r="B74" i="8" s="1"/>
  <c r="B79" i="8" s="1"/>
  <c r="B84" i="8" s="1"/>
  <c r="B89" i="8" s="1"/>
  <c r="B94" i="8" s="1"/>
  <c r="B99" i="8" s="1"/>
  <c r="B104" i="8" s="1"/>
  <c r="A24" i="8"/>
  <c r="I23" i="8"/>
  <c r="I28" i="8" s="1"/>
  <c r="I33" i="8" s="1"/>
  <c r="I38" i="8" s="1"/>
  <c r="I43" i="8" s="1"/>
  <c r="I48" i="8" s="1"/>
  <c r="I53" i="8" s="1"/>
  <c r="I58" i="8" s="1"/>
  <c r="I63" i="8" s="1"/>
  <c r="I68" i="8" s="1"/>
  <c r="I73" i="8" s="1"/>
  <c r="I78" i="8" s="1"/>
  <c r="I83" i="8" s="1"/>
  <c r="I88" i="8" s="1"/>
  <c r="I93" i="8" s="1"/>
  <c r="I98" i="8" s="1"/>
  <c r="I103" i="8" s="1"/>
  <c r="E23" i="8"/>
  <c r="E28" i="8" s="1"/>
  <c r="E33" i="8" s="1"/>
  <c r="E38" i="8" s="1"/>
  <c r="E43" i="8" s="1"/>
  <c r="E48" i="8" s="1"/>
  <c r="E53" i="8" s="1"/>
  <c r="E58" i="8" s="1"/>
  <c r="E63" i="8" s="1"/>
  <c r="E68" i="8" s="1"/>
  <c r="E73" i="8" s="1"/>
  <c r="E78" i="8" s="1"/>
  <c r="E83" i="8" s="1"/>
  <c r="E88" i="8" s="1"/>
  <c r="E93" i="8" s="1"/>
  <c r="E98" i="8" s="1"/>
  <c r="E103" i="8" s="1"/>
  <c r="C23" i="8"/>
  <c r="C28" i="8" s="1"/>
  <c r="C33" i="8" s="1"/>
  <c r="C38" i="8" s="1"/>
  <c r="C43" i="8" s="1"/>
  <c r="C48" i="8" s="1"/>
  <c r="C53" i="8" s="1"/>
  <c r="C58" i="8" s="1"/>
  <c r="C63" i="8" s="1"/>
  <c r="C68" i="8" s="1"/>
  <c r="C73" i="8" s="1"/>
  <c r="C78" i="8" s="1"/>
  <c r="C83" i="8" s="1"/>
  <c r="C88" i="8" s="1"/>
  <c r="C93" i="8" s="1"/>
  <c r="C98" i="8" s="1"/>
  <c r="C103" i="8" s="1"/>
  <c r="B23" i="8"/>
  <c r="B28" i="8" s="1"/>
  <c r="B33" i="8" s="1"/>
  <c r="B38" i="8" s="1"/>
  <c r="B43" i="8" s="1"/>
  <c r="B48" i="8" s="1"/>
  <c r="B53" i="8" s="1"/>
  <c r="B58" i="8" s="1"/>
  <c r="B63" i="8" s="1"/>
  <c r="B68" i="8" s="1"/>
  <c r="B73" i="8" s="1"/>
  <c r="B78" i="8" s="1"/>
  <c r="B83" i="8" s="1"/>
  <c r="B88" i="8" s="1"/>
  <c r="B93" i="8" s="1"/>
  <c r="B98" i="8" s="1"/>
  <c r="B103" i="8" s="1"/>
  <c r="A23" i="8"/>
  <c r="I22" i="8"/>
  <c r="I27" i="8" s="1"/>
  <c r="I32" i="8" s="1"/>
  <c r="I37" i="8" s="1"/>
  <c r="I42" i="8" s="1"/>
  <c r="I47" i="8" s="1"/>
  <c r="I52" i="8" s="1"/>
  <c r="I57" i="8" s="1"/>
  <c r="I62" i="8" s="1"/>
  <c r="I67" i="8" s="1"/>
  <c r="I72" i="8" s="1"/>
  <c r="I77" i="8" s="1"/>
  <c r="I82" i="8" s="1"/>
  <c r="I87" i="8" s="1"/>
  <c r="I92" i="8" s="1"/>
  <c r="I97" i="8" s="1"/>
  <c r="I102" i="8" s="1"/>
  <c r="I107" i="8" s="1"/>
  <c r="E22" i="8"/>
  <c r="E27" i="8" s="1"/>
  <c r="E32" i="8" s="1"/>
  <c r="E37" i="8" s="1"/>
  <c r="E42" i="8" s="1"/>
  <c r="E47" i="8" s="1"/>
  <c r="E52" i="8" s="1"/>
  <c r="E57" i="8" s="1"/>
  <c r="E62" i="8" s="1"/>
  <c r="E67" i="8" s="1"/>
  <c r="E72" i="8" s="1"/>
  <c r="E77" i="8" s="1"/>
  <c r="E82" i="8" s="1"/>
  <c r="E87" i="8" s="1"/>
  <c r="E92" i="8" s="1"/>
  <c r="E97" i="8" s="1"/>
  <c r="E102" i="8" s="1"/>
  <c r="E107" i="8" s="1"/>
  <c r="C22" i="8"/>
  <c r="C27" i="8" s="1"/>
  <c r="C32" i="8" s="1"/>
  <c r="C37" i="8" s="1"/>
  <c r="C42" i="8" s="1"/>
  <c r="C47" i="8" s="1"/>
  <c r="C52" i="8" s="1"/>
  <c r="C57" i="8" s="1"/>
  <c r="C62" i="8" s="1"/>
  <c r="C67" i="8" s="1"/>
  <c r="C72" i="8" s="1"/>
  <c r="C77" i="8" s="1"/>
  <c r="C82" i="8" s="1"/>
  <c r="C87" i="8" s="1"/>
  <c r="C92" i="8" s="1"/>
  <c r="C97" i="8" s="1"/>
  <c r="C102" i="8" s="1"/>
  <c r="C107" i="8" s="1"/>
  <c r="B22" i="8"/>
  <c r="B27" i="8" s="1"/>
  <c r="B32" i="8" s="1"/>
  <c r="B37" i="8" s="1"/>
  <c r="B42" i="8" s="1"/>
  <c r="B47" i="8" s="1"/>
  <c r="B52" i="8" s="1"/>
  <c r="B57" i="8" s="1"/>
  <c r="B62" i="8" s="1"/>
  <c r="B67" i="8" s="1"/>
  <c r="B72" i="8" s="1"/>
  <c r="B77" i="8" s="1"/>
  <c r="B82" i="8" s="1"/>
  <c r="B87" i="8" s="1"/>
  <c r="B92" i="8" s="1"/>
  <c r="B97" i="8" s="1"/>
  <c r="B102" i="8" s="1"/>
  <c r="B107" i="8" s="1"/>
  <c r="A22" i="8"/>
  <c r="I21" i="8"/>
  <c r="I26" i="8" s="1"/>
  <c r="I31" i="8" s="1"/>
  <c r="I36" i="8" s="1"/>
  <c r="I41" i="8" s="1"/>
  <c r="I46" i="8" s="1"/>
  <c r="I51" i="8" s="1"/>
  <c r="I56" i="8" s="1"/>
  <c r="I61" i="8" s="1"/>
  <c r="I66" i="8" s="1"/>
  <c r="I71" i="8" s="1"/>
  <c r="I76" i="8" s="1"/>
  <c r="I81" i="8" s="1"/>
  <c r="I86" i="8" s="1"/>
  <c r="I91" i="8" s="1"/>
  <c r="I96" i="8" s="1"/>
  <c r="I101" i="8" s="1"/>
  <c r="I106" i="8" s="1"/>
  <c r="E21" i="8"/>
  <c r="E26" i="8" s="1"/>
  <c r="E31" i="8" s="1"/>
  <c r="E36" i="8" s="1"/>
  <c r="E41" i="8" s="1"/>
  <c r="E46" i="8" s="1"/>
  <c r="E51" i="8" s="1"/>
  <c r="E56" i="8" s="1"/>
  <c r="E61" i="8" s="1"/>
  <c r="E66" i="8" s="1"/>
  <c r="E71" i="8" s="1"/>
  <c r="E76" i="8" s="1"/>
  <c r="E81" i="8" s="1"/>
  <c r="E86" i="8" s="1"/>
  <c r="E91" i="8" s="1"/>
  <c r="E96" i="8" s="1"/>
  <c r="E101" i="8" s="1"/>
  <c r="E106" i="8" s="1"/>
  <c r="C21" i="8"/>
  <c r="C26" i="8" s="1"/>
  <c r="C31" i="8" s="1"/>
  <c r="C36" i="8" s="1"/>
  <c r="C41" i="8" s="1"/>
  <c r="C46" i="8" s="1"/>
  <c r="C51" i="8" s="1"/>
  <c r="C56" i="8" s="1"/>
  <c r="C61" i="8" s="1"/>
  <c r="C66" i="8" s="1"/>
  <c r="C71" i="8" s="1"/>
  <c r="C76" i="8" s="1"/>
  <c r="C81" i="8" s="1"/>
  <c r="C86" i="8" s="1"/>
  <c r="C91" i="8" s="1"/>
  <c r="C96" i="8" s="1"/>
  <c r="C101" i="8" s="1"/>
  <c r="C106" i="8" s="1"/>
  <c r="B21" i="8"/>
  <c r="B26" i="8" s="1"/>
  <c r="B31" i="8" s="1"/>
  <c r="B36" i="8" s="1"/>
  <c r="B41" i="8" s="1"/>
  <c r="B46" i="8" s="1"/>
  <c r="B51" i="8" s="1"/>
  <c r="B56" i="8" s="1"/>
  <c r="B61" i="8" s="1"/>
  <c r="B66" i="8" s="1"/>
  <c r="B71" i="8" s="1"/>
  <c r="B76" i="8" s="1"/>
  <c r="B81" i="8" s="1"/>
  <c r="B86" i="8" s="1"/>
  <c r="B91" i="8" s="1"/>
  <c r="B96" i="8" s="1"/>
  <c r="B101" i="8" s="1"/>
  <c r="B106" i="8" s="1"/>
  <c r="A21" i="8"/>
  <c r="I20" i="8"/>
  <c r="I25" i="8" s="1"/>
  <c r="I30" i="8" s="1"/>
  <c r="I35" i="8" s="1"/>
  <c r="I40" i="8" s="1"/>
  <c r="I45" i="8" s="1"/>
  <c r="I50" i="8" s="1"/>
  <c r="I55" i="8" s="1"/>
  <c r="I60" i="8" s="1"/>
  <c r="I65" i="8" s="1"/>
  <c r="I70" i="8" s="1"/>
  <c r="I75" i="8" s="1"/>
  <c r="I80" i="8" s="1"/>
  <c r="I85" i="8" s="1"/>
  <c r="I90" i="8" s="1"/>
  <c r="I95" i="8" s="1"/>
  <c r="I100" i="8" s="1"/>
  <c r="I105" i="8" s="1"/>
  <c r="E20" i="8"/>
  <c r="E25" i="8" s="1"/>
  <c r="E30" i="8" s="1"/>
  <c r="E35" i="8" s="1"/>
  <c r="E40" i="8" s="1"/>
  <c r="E45" i="8" s="1"/>
  <c r="E50" i="8" s="1"/>
  <c r="E55" i="8" s="1"/>
  <c r="E60" i="8" s="1"/>
  <c r="E65" i="8" s="1"/>
  <c r="E70" i="8" s="1"/>
  <c r="E75" i="8" s="1"/>
  <c r="E80" i="8" s="1"/>
  <c r="E85" i="8" s="1"/>
  <c r="E90" i="8" s="1"/>
  <c r="E95" i="8" s="1"/>
  <c r="E100" i="8" s="1"/>
  <c r="E105" i="8" s="1"/>
  <c r="C20" i="8"/>
  <c r="C25" i="8" s="1"/>
  <c r="C30" i="8" s="1"/>
  <c r="C35" i="8" s="1"/>
  <c r="C40" i="8" s="1"/>
  <c r="C45" i="8" s="1"/>
  <c r="C50" i="8" s="1"/>
  <c r="C55" i="8" s="1"/>
  <c r="C60" i="8" s="1"/>
  <c r="C65" i="8" s="1"/>
  <c r="C70" i="8" s="1"/>
  <c r="C75" i="8" s="1"/>
  <c r="C80" i="8" s="1"/>
  <c r="C85" i="8" s="1"/>
  <c r="C90" i="8" s="1"/>
  <c r="C95" i="8" s="1"/>
  <c r="C100" i="8" s="1"/>
  <c r="C105" i="8" s="1"/>
  <c r="B20" i="8"/>
  <c r="B25" i="8" s="1"/>
  <c r="B30" i="8" s="1"/>
  <c r="B35" i="8" s="1"/>
  <c r="B40" i="8" s="1"/>
  <c r="B45" i="8" s="1"/>
  <c r="B50" i="8" s="1"/>
  <c r="B55" i="8" s="1"/>
  <c r="B60" i="8" s="1"/>
  <c r="B65" i="8" s="1"/>
  <c r="B70" i="8" s="1"/>
  <c r="B75" i="8" s="1"/>
  <c r="B80" i="8" s="1"/>
  <c r="B85" i="8" s="1"/>
  <c r="B90" i="8" s="1"/>
  <c r="B95" i="8" s="1"/>
  <c r="B100" i="8" s="1"/>
  <c r="B105" i="8" s="1"/>
  <c r="A20" i="8"/>
  <c r="A19" i="8"/>
  <c r="A18" i="8"/>
  <c r="A17" i="8"/>
  <c r="A16" i="8"/>
  <c r="A15" i="8"/>
  <c r="C10" i="8"/>
  <c r="T4" i="8"/>
  <c r="S4" i="8"/>
  <c r="R4" i="8"/>
  <c r="Q4" i="8"/>
  <c r="P4" i="8"/>
  <c r="O4" i="8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I24" i="9"/>
  <c r="I29" i="9" s="1"/>
  <c r="I34" i="9" s="1"/>
  <c r="I39" i="9" s="1"/>
  <c r="I44" i="9" s="1"/>
  <c r="I49" i="9" s="1"/>
  <c r="I54" i="9" s="1"/>
  <c r="I59" i="9" s="1"/>
  <c r="I64" i="9" s="1"/>
  <c r="I69" i="9" s="1"/>
  <c r="I74" i="9" s="1"/>
  <c r="I79" i="9" s="1"/>
  <c r="I84" i="9" s="1"/>
  <c r="I89" i="9" s="1"/>
  <c r="I94" i="9" s="1"/>
  <c r="I99" i="9" s="1"/>
  <c r="I104" i="9" s="1"/>
  <c r="E24" i="9"/>
  <c r="E29" i="9" s="1"/>
  <c r="E34" i="9" s="1"/>
  <c r="E39" i="9" s="1"/>
  <c r="E44" i="9" s="1"/>
  <c r="E49" i="9" s="1"/>
  <c r="E54" i="9" s="1"/>
  <c r="E59" i="9" s="1"/>
  <c r="E64" i="9" s="1"/>
  <c r="E69" i="9" s="1"/>
  <c r="E74" i="9" s="1"/>
  <c r="E79" i="9" s="1"/>
  <c r="E84" i="9" s="1"/>
  <c r="E89" i="9" s="1"/>
  <c r="E94" i="9" s="1"/>
  <c r="E99" i="9" s="1"/>
  <c r="E104" i="9" s="1"/>
  <c r="C24" i="9"/>
  <c r="C29" i="9" s="1"/>
  <c r="C34" i="9" s="1"/>
  <c r="C39" i="9" s="1"/>
  <c r="C44" i="9" s="1"/>
  <c r="C49" i="9" s="1"/>
  <c r="C54" i="9" s="1"/>
  <c r="C59" i="9" s="1"/>
  <c r="C64" i="9" s="1"/>
  <c r="C69" i="9" s="1"/>
  <c r="C74" i="9" s="1"/>
  <c r="C79" i="9" s="1"/>
  <c r="C84" i="9" s="1"/>
  <c r="C89" i="9" s="1"/>
  <c r="C94" i="9" s="1"/>
  <c r="C99" i="9" s="1"/>
  <c r="C104" i="9" s="1"/>
  <c r="B24" i="9"/>
  <c r="B29" i="9" s="1"/>
  <c r="B34" i="9" s="1"/>
  <c r="B39" i="9" s="1"/>
  <c r="B44" i="9" s="1"/>
  <c r="B49" i="9" s="1"/>
  <c r="B54" i="9" s="1"/>
  <c r="B59" i="9" s="1"/>
  <c r="B64" i="9" s="1"/>
  <c r="B69" i="9" s="1"/>
  <c r="B74" i="9" s="1"/>
  <c r="B79" i="9" s="1"/>
  <c r="B84" i="9" s="1"/>
  <c r="B89" i="9" s="1"/>
  <c r="B94" i="9" s="1"/>
  <c r="B99" i="9" s="1"/>
  <c r="B104" i="9" s="1"/>
  <c r="A24" i="9"/>
  <c r="I23" i="9"/>
  <c r="I28" i="9" s="1"/>
  <c r="I33" i="9" s="1"/>
  <c r="I38" i="9" s="1"/>
  <c r="I43" i="9" s="1"/>
  <c r="I48" i="9" s="1"/>
  <c r="I53" i="9" s="1"/>
  <c r="I58" i="9" s="1"/>
  <c r="I63" i="9" s="1"/>
  <c r="I68" i="9" s="1"/>
  <c r="I73" i="9" s="1"/>
  <c r="I78" i="9" s="1"/>
  <c r="I83" i="9" s="1"/>
  <c r="I88" i="9" s="1"/>
  <c r="I93" i="9" s="1"/>
  <c r="I98" i="9" s="1"/>
  <c r="I103" i="9" s="1"/>
  <c r="E23" i="9"/>
  <c r="E28" i="9" s="1"/>
  <c r="E33" i="9" s="1"/>
  <c r="E38" i="9" s="1"/>
  <c r="E43" i="9" s="1"/>
  <c r="E48" i="9" s="1"/>
  <c r="E53" i="9" s="1"/>
  <c r="E58" i="9" s="1"/>
  <c r="E63" i="9" s="1"/>
  <c r="E68" i="9" s="1"/>
  <c r="E73" i="9" s="1"/>
  <c r="E78" i="9" s="1"/>
  <c r="E83" i="9" s="1"/>
  <c r="E88" i="9" s="1"/>
  <c r="E93" i="9" s="1"/>
  <c r="E98" i="9" s="1"/>
  <c r="E103" i="9" s="1"/>
  <c r="C23" i="9"/>
  <c r="C28" i="9" s="1"/>
  <c r="C33" i="9" s="1"/>
  <c r="C38" i="9" s="1"/>
  <c r="C43" i="9" s="1"/>
  <c r="C48" i="9" s="1"/>
  <c r="C53" i="9" s="1"/>
  <c r="C58" i="9" s="1"/>
  <c r="C63" i="9" s="1"/>
  <c r="C68" i="9" s="1"/>
  <c r="C73" i="9" s="1"/>
  <c r="C78" i="9" s="1"/>
  <c r="C83" i="9" s="1"/>
  <c r="C88" i="9" s="1"/>
  <c r="C93" i="9" s="1"/>
  <c r="C98" i="9" s="1"/>
  <c r="C103" i="9" s="1"/>
  <c r="B23" i="9"/>
  <c r="B28" i="9" s="1"/>
  <c r="B33" i="9" s="1"/>
  <c r="B38" i="9" s="1"/>
  <c r="B43" i="9" s="1"/>
  <c r="B48" i="9" s="1"/>
  <c r="B53" i="9" s="1"/>
  <c r="B58" i="9" s="1"/>
  <c r="B63" i="9" s="1"/>
  <c r="B68" i="9" s="1"/>
  <c r="B73" i="9" s="1"/>
  <c r="B78" i="9" s="1"/>
  <c r="B83" i="9" s="1"/>
  <c r="B88" i="9" s="1"/>
  <c r="B93" i="9" s="1"/>
  <c r="B98" i="9" s="1"/>
  <c r="B103" i="9" s="1"/>
  <c r="A23" i="9"/>
  <c r="I22" i="9"/>
  <c r="I27" i="9" s="1"/>
  <c r="I32" i="9" s="1"/>
  <c r="I37" i="9" s="1"/>
  <c r="I42" i="9" s="1"/>
  <c r="I47" i="9" s="1"/>
  <c r="I52" i="9" s="1"/>
  <c r="I57" i="9" s="1"/>
  <c r="I62" i="9" s="1"/>
  <c r="I67" i="9" s="1"/>
  <c r="I72" i="9" s="1"/>
  <c r="I77" i="9" s="1"/>
  <c r="I82" i="9" s="1"/>
  <c r="I87" i="9" s="1"/>
  <c r="I92" i="9" s="1"/>
  <c r="I97" i="9" s="1"/>
  <c r="I102" i="9" s="1"/>
  <c r="I107" i="9" s="1"/>
  <c r="E22" i="9"/>
  <c r="E27" i="9" s="1"/>
  <c r="E32" i="9" s="1"/>
  <c r="E37" i="9" s="1"/>
  <c r="E42" i="9" s="1"/>
  <c r="E47" i="9" s="1"/>
  <c r="E52" i="9" s="1"/>
  <c r="E57" i="9" s="1"/>
  <c r="E62" i="9" s="1"/>
  <c r="E67" i="9" s="1"/>
  <c r="E72" i="9" s="1"/>
  <c r="E77" i="9" s="1"/>
  <c r="E82" i="9" s="1"/>
  <c r="E87" i="9" s="1"/>
  <c r="E92" i="9" s="1"/>
  <c r="E97" i="9" s="1"/>
  <c r="E102" i="9" s="1"/>
  <c r="E107" i="9" s="1"/>
  <c r="C22" i="9"/>
  <c r="C27" i="9" s="1"/>
  <c r="C32" i="9" s="1"/>
  <c r="C37" i="9" s="1"/>
  <c r="C42" i="9" s="1"/>
  <c r="C47" i="9" s="1"/>
  <c r="C52" i="9" s="1"/>
  <c r="C57" i="9" s="1"/>
  <c r="C62" i="9" s="1"/>
  <c r="C67" i="9" s="1"/>
  <c r="C72" i="9" s="1"/>
  <c r="C77" i="9" s="1"/>
  <c r="C82" i="9" s="1"/>
  <c r="C87" i="9" s="1"/>
  <c r="C92" i="9" s="1"/>
  <c r="C97" i="9" s="1"/>
  <c r="C102" i="9" s="1"/>
  <c r="C107" i="9" s="1"/>
  <c r="B22" i="9"/>
  <c r="B27" i="9" s="1"/>
  <c r="B32" i="9" s="1"/>
  <c r="B37" i="9" s="1"/>
  <c r="B42" i="9" s="1"/>
  <c r="B47" i="9" s="1"/>
  <c r="B52" i="9" s="1"/>
  <c r="B57" i="9" s="1"/>
  <c r="B62" i="9" s="1"/>
  <c r="B67" i="9" s="1"/>
  <c r="B72" i="9" s="1"/>
  <c r="B77" i="9" s="1"/>
  <c r="B82" i="9" s="1"/>
  <c r="B87" i="9" s="1"/>
  <c r="B92" i="9" s="1"/>
  <c r="B97" i="9" s="1"/>
  <c r="B102" i="9" s="1"/>
  <c r="B107" i="9" s="1"/>
  <c r="A22" i="9"/>
  <c r="I21" i="9"/>
  <c r="I26" i="9" s="1"/>
  <c r="I31" i="9" s="1"/>
  <c r="I36" i="9" s="1"/>
  <c r="I41" i="9" s="1"/>
  <c r="I46" i="9" s="1"/>
  <c r="I51" i="9" s="1"/>
  <c r="I56" i="9" s="1"/>
  <c r="I61" i="9" s="1"/>
  <c r="I66" i="9" s="1"/>
  <c r="I71" i="9" s="1"/>
  <c r="I76" i="9" s="1"/>
  <c r="I81" i="9" s="1"/>
  <c r="I86" i="9" s="1"/>
  <c r="I91" i="9" s="1"/>
  <c r="I96" i="9" s="1"/>
  <c r="I101" i="9" s="1"/>
  <c r="I106" i="9" s="1"/>
  <c r="E21" i="9"/>
  <c r="E26" i="9" s="1"/>
  <c r="E31" i="9" s="1"/>
  <c r="E36" i="9" s="1"/>
  <c r="E41" i="9" s="1"/>
  <c r="E46" i="9" s="1"/>
  <c r="E51" i="9" s="1"/>
  <c r="E56" i="9" s="1"/>
  <c r="E61" i="9" s="1"/>
  <c r="E66" i="9" s="1"/>
  <c r="E71" i="9" s="1"/>
  <c r="E76" i="9" s="1"/>
  <c r="E81" i="9" s="1"/>
  <c r="E86" i="9" s="1"/>
  <c r="E91" i="9" s="1"/>
  <c r="E96" i="9" s="1"/>
  <c r="E101" i="9" s="1"/>
  <c r="E106" i="9" s="1"/>
  <c r="C21" i="9"/>
  <c r="C26" i="9" s="1"/>
  <c r="C31" i="9" s="1"/>
  <c r="C36" i="9" s="1"/>
  <c r="C41" i="9" s="1"/>
  <c r="C46" i="9" s="1"/>
  <c r="C51" i="9" s="1"/>
  <c r="C56" i="9" s="1"/>
  <c r="C61" i="9" s="1"/>
  <c r="C66" i="9" s="1"/>
  <c r="C71" i="9" s="1"/>
  <c r="C76" i="9" s="1"/>
  <c r="C81" i="9" s="1"/>
  <c r="C86" i="9" s="1"/>
  <c r="C91" i="9" s="1"/>
  <c r="C96" i="9" s="1"/>
  <c r="C101" i="9" s="1"/>
  <c r="C106" i="9" s="1"/>
  <c r="B21" i="9"/>
  <c r="B26" i="9" s="1"/>
  <c r="B31" i="9" s="1"/>
  <c r="B36" i="9" s="1"/>
  <c r="B41" i="9" s="1"/>
  <c r="B46" i="9" s="1"/>
  <c r="B51" i="9" s="1"/>
  <c r="B56" i="9" s="1"/>
  <c r="B61" i="9" s="1"/>
  <c r="B66" i="9" s="1"/>
  <c r="B71" i="9" s="1"/>
  <c r="B76" i="9" s="1"/>
  <c r="B81" i="9" s="1"/>
  <c r="B86" i="9" s="1"/>
  <c r="B91" i="9" s="1"/>
  <c r="B96" i="9" s="1"/>
  <c r="B101" i="9" s="1"/>
  <c r="B106" i="9" s="1"/>
  <c r="A21" i="9"/>
  <c r="I20" i="9"/>
  <c r="I25" i="9" s="1"/>
  <c r="I30" i="9" s="1"/>
  <c r="I35" i="9" s="1"/>
  <c r="I40" i="9" s="1"/>
  <c r="I45" i="9" s="1"/>
  <c r="I50" i="9" s="1"/>
  <c r="I55" i="9" s="1"/>
  <c r="I60" i="9" s="1"/>
  <c r="I65" i="9" s="1"/>
  <c r="I70" i="9" s="1"/>
  <c r="I75" i="9" s="1"/>
  <c r="I80" i="9" s="1"/>
  <c r="I85" i="9" s="1"/>
  <c r="I90" i="9" s="1"/>
  <c r="I95" i="9" s="1"/>
  <c r="I100" i="9" s="1"/>
  <c r="I105" i="9" s="1"/>
  <c r="E20" i="9"/>
  <c r="E25" i="9" s="1"/>
  <c r="E30" i="9" s="1"/>
  <c r="E35" i="9" s="1"/>
  <c r="E40" i="9" s="1"/>
  <c r="E45" i="9" s="1"/>
  <c r="E50" i="9" s="1"/>
  <c r="E55" i="9" s="1"/>
  <c r="E60" i="9" s="1"/>
  <c r="E65" i="9" s="1"/>
  <c r="E70" i="9" s="1"/>
  <c r="E75" i="9" s="1"/>
  <c r="E80" i="9" s="1"/>
  <c r="E85" i="9" s="1"/>
  <c r="E90" i="9" s="1"/>
  <c r="E95" i="9" s="1"/>
  <c r="E100" i="9" s="1"/>
  <c r="E105" i="9" s="1"/>
  <c r="C20" i="9"/>
  <c r="C25" i="9" s="1"/>
  <c r="C30" i="9" s="1"/>
  <c r="C35" i="9" s="1"/>
  <c r="C40" i="9" s="1"/>
  <c r="C45" i="9" s="1"/>
  <c r="C50" i="9" s="1"/>
  <c r="C55" i="9" s="1"/>
  <c r="C60" i="9" s="1"/>
  <c r="C65" i="9" s="1"/>
  <c r="C70" i="9" s="1"/>
  <c r="C75" i="9" s="1"/>
  <c r="C80" i="9" s="1"/>
  <c r="C85" i="9" s="1"/>
  <c r="C90" i="9" s="1"/>
  <c r="C95" i="9" s="1"/>
  <c r="C100" i="9" s="1"/>
  <c r="C105" i="9" s="1"/>
  <c r="B20" i="9"/>
  <c r="B25" i="9" s="1"/>
  <c r="B30" i="9" s="1"/>
  <c r="B35" i="9" s="1"/>
  <c r="B40" i="9" s="1"/>
  <c r="B45" i="9" s="1"/>
  <c r="B50" i="9" s="1"/>
  <c r="B55" i="9" s="1"/>
  <c r="B60" i="9" s="1"/>
  <c r="B65" i="9" s="1"/>
  <c r="B70" i="9" s="1"/>
  <c r="B75" i="9" s="1"/>
  <c r="B80" i="9" s="1"/>
  <c r="B85" i="9" s="1"/>
  <c r="B90" i="9" s="1"/>
  <c r="B95" i="9" s="1"/>
  <c r="B100" i="9" s="1"/>
  <c r="B105" i="9" s="1"/>
  <c r="A20" i="9"/>
  <c r="A19" i="9"/>
  <c r="A18" i="9"/>
  <c r="A17" i="9"/>
  <c r="A16" i="9"/>
  <c r="A15" i="9"/>
  <c r="C10" i="9"/>
  <c r="T4" i="9"/>
  <c r="Q4" i="9"/>
  <c r="S3" i="9"/>
  <c r="S4" i="9" s="1"/>
  <c r="R3" i="9"/>
  <c r="R4" i="9" s="1"/>
  <c r="P3" i="9"/>
  <c r="P4" i="9" s="1"/>
  <c r="O3" i="9"/>
  <c r="O4" i="9" s="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I24" i="11"/>
  <c r="I29" i="11" s="1"/>
  <c r="I34" i="11" s="1"/>
  <c r="I39" i="11" s="1"/>
  <c r="I44" i="11" s="1"/>
  <c r="I49" i="11" s="1"/>
  <c r="I54" i="11" s="1"/>
  <c r="I59" i="11" s="1"/>
  <c r="I64" i="11" s="1"/>
  <c r="I69" i="11" s="1"/>
  <c r="I74" i="11" s="1"/>
  <c r="I79" i="11" s="1"/>
  <c r="I84" i="11" s="1"/>
  <c r="I89" i="11" s="1"/>
  <c r="I94" i="11" s="1"/>
  <c r="I99" i="11" s="1"/>
  <c r="I104" i="11" s="1"/>
  <c r="E24" i="11"/>
  <c r="E29" i="11" s="1"/>
  <c r="E34" i="11" s="1"/>
  <c r="E39" i="11" s="1"/>
  <c r="E44" i="11" s="1"/>
  <c r="E49" i="11" s="1"/>
  <c r="E54" i="11" s="1"/>
  <c r="E59" i="11" s="1"/>
  <c r="E64" i="11" s="1"/>
  <c r="E69" i="11" s="1"/>
  <c r="E74" i="11" s="1"/>
  <c r="E79" i="11" s="1"/>
  <c r="E84" i="11" s="1"/>
  <c r="E89" i="11" s="1"/>
  <c r="E94" i="11" s="1"/>
  <c r="E99" i="11" s="1"/>
  <c r="E104" i="11" s="1"/>
  <c r="C24" i="11"/>
  <c r="C29" i="11" s="1"/>
  <c r="C34" i="11" s="1"/>
  <c r="C39" i="11" s="1"/>
  <c r="C44" i="11" s="1"/>
  <c r="C49" i="11" s="1"/>
  <c r="C54" i="11" s="1"/>
  <c r="C59" i="11" s="1"/>
  <c r="C64" i="11" s="1"/>
  <c r="C69" i="11" s="1"/>
  <c r="C74" i="11" s="1"/>
  <c r="C79" i="11" s="1"/>
  <c r="C84" i="11" s="1"/>
  <c r="C89" i="11" s="1"/>
  <c r="C94" i="11" s="1"/>
  <c r="C99" i="11" s="1"/>
  <c r="C104" i="11" s="1"/>
  <c r="B24" i="11"/>
  <c r="B29" i="11" s="1"/>
  <c r="B34" i="11" s="1"/>
  <c r="B39" i="11" s="1"/>
  <c r="B44" i="11" s="1"/>
  <c r="B49" i="11" s="1"/>
  <c r="B54" i="11" s="1"/>
  <c r="B59" i="11" s="1"/>
  <c r="B64" i="11" s="1"/>
  <c r="B69" i="11" s="1"/>
  <c r="B74" i="11" s="1"/>
  <c r="B79" i="11" s="1"/>
  <c r="B84" i="11" s="1"/>
  <c r="B89" i="11" s="1"/>
  <c r="B94" i="11" s="1"/>
  <c r="B99" i="11" s="1"/>
  <c r="B104" i="11" s="1"/>
  <c r="A24" i="11"/>
  <c r="I23" i="11"/>
  <c r="I28" i="11" s="1"/>
  <c r="I33" i="11" s="1"/>
  <c r="I38" i="11" s="1"/>
  <c r="I43" i="11" s="1"/>
  <c r="I48" i="11" s="1"/>
  <c r="I53" i="11" s="1"/>
  <c r="I58" i="11" s="1"/>
  <c r="I63" i="11" s="1"/>
  <c r="I68" i="11" s="1"/>
  <c r="I73" i="11" s="1"/>
  <c r="I78" i="11" s="1"/>
  <c r="I83" i="11" s="1"/>
  <c r="I88" i="11" s="1"/>
  <c r="I93" i="11" s="1"/>
  <c r="I98" i="11" s="1"/>
  <c r="I103" i="11" s="1"/>
  <c r="E23" i="11"/>
  <c r="E28" i="11" s="1"/>
  <c r="E33" i="11" s="1"/>
  <c r="E38" i="11" s="1"/>
  <c r="E43" i="11" s="1"/>
  <c r="E48" i="11" s="1"/>
  <c r="E53" i="11" s="1"/>
  <c r="E58" i="11" s="1"/>
  <c r="E63" i="11" s="1"/>
  <c r="E68" i="11" s="1"/>
  <c r="E73" i="11" s="1"/>
  <c r="E78" i="11" s="1"/>
  <c r="E83" i="11" s="1"/>
  <c r="E88" i="11" s="1"/>
  <c r="E93" i="11" s="1"/>
  <c r="E98" i="11" s="1"/>
  <c r="E103" i="11" s="1"/>
  <c r="C23" i="11"/>
  <c r="C28" i="11" s="1"/>
  <c r="C33" i="11" s="1"/>
  <c r="C38" i="11" s="1"/>
  <c r="C43" i="11" s="1"/>
  <c r="C48" i="11" s="1"/>
  <c r="C53" i="11" s="1"/>
  <c r="C58" i="11" s="1"/>
  <c r="C63" i="11" s="1"/>
  <c r="C68" i="11" s="1"/>
  <c r="C73" i="11" s="1"/>
  <c r="C78" i="11" s="1"/>
  <c r="C83" i="11" s="1"/>
  <c r="C88" i="11" s="1"/>
  <c r="C93" i="11" s="1"/>
  <c r="C98" i="11" s="1"/>
  <c r="C103" i="11" s="1"/>
  <c r="B23" i="11"/>
  <c r="B28" i="11" s="1"/>
  <c r="B33" i="11" s="1"/>
  <c r="B38" i="11" s="1"/>
  <c r="B43" i="11" s="1"/>
  <c r="B48" i="11" s="1"/>
  <c r="B53" i="11" s="1"/>
  <c r="B58" i="11" s="1"/>
  <c r="B63" i="11" s="1"/>
  <c r="B68" i="11" s="1"/>
  <c r="B73" i="11" s="1"/>
  <c r="B78" i="11" s="1"/>
  <c r="B83" i="11" s="1"/>
  <c r="B88" i="11" s="1"/>
  <c r="B93" i="11" s="1"/>
  <c r="B98" i="11" s="1"/>
  <c r="B103" i="11" s="1"/>
  <c r="A23" i="11"/>
  <c r="I22" i="11"/>
  <c r="I27" i="11" s="1"/>
  <c r="I32" i="11" s="1"/>
  <c r="I37" i="11" s="1"/>
  <c r="I42" i="11" s="1"/>
  <c r="I47" i="11" s="1"/>
  <c r="I52" i="11" s="1"/>
  <c r="I57" i="11" s="1"/>
  <c r="I62" i="11" s="1"/>
  <c r="I67" i="11" s="1"/>
  <c r="I72" i="11" s="1"/>
  <c r="I77" i="11" s="1"/>
  <c r="I82" i="11" s="1"/>
  <c r="I87" i="11" s="1"/>
  <c r="I92" i="11" s="1"/>
  <c r="I97" i="11" s="1"/>
  <c r="I102" i="11" s="1"/>
  <c r="I107" i="11" s="1"/>
  <c r="E22" i="11"/>
  <c r="E27" i="11" s="1"/>
  <c r="E32" i="11" s="1"/>
  <c r="E37" i="11" s="1"/>
  <c r="E42" i="11" s="1"/>
  <c r="E47" i="11" s="1"/>
  <c r="E52" i="11" s="1"/>
  <c r="E57" i="11" s="1"/>
  <c r="E62" i="11" s="1"/>
  <c r="E67" i="11" s="1"/>
  <c r="E72" i="11" s="1"/>
  <c r="E77" i="11" s="1"/>
  <c r="E82" i="11" s="1"/>
  <c r="E87" i="11" s="1"/>
  <c r="E92" i="11" s="1"/>
  <c r="E97" i="11" s="1"/>
  <c r="E102" i="11" s="1"/>
  <c r="E107" i="11" s="1"/>
  <c r="C22" i="11"/>
  <c r="C27" i="11" s="1"/>
  <c r="C32" i="11" s="1"/>
  <c r="C37" i="11" s="1"/>
  <c r="C42" i="11" s="1"/>
  <c r="C47" i="11" s="1"/>
  <c r="C52" i="11" s="1"/>
  <c r="C57" i="11" s="1"/>
  <c r="C62" i="11" s="1"/>
  <c r="C67" i="11" s="1"/>
  <c r="C72" i="11" s="1"/>
  <c r="C77" i="11" s="1"/>
  <c r="C82" i="11" s="1"/>
  <c r="C87" i="11" s="1"/>
  <c r="C92" i="11" s="1"/>
  <c r="C97" i="11" s="1"/>
  <c r="C102" i="11" s="1"/>
  <c r="C107" i="11" s="1"/>
  <c r="B22" i="11"/>
  <c r="B27" i="11" s="1"/>
  <c r="B32" i="11" s="1"/>
  <c r="B37" i="11" s="1"/>
  <c r="B42" i="11" s="1"/>
  <c r="B47" i="11" s="1"/>
  <c r="B52" i="11" s="1"/>
  <c r="B57" i="11" s="1"/>
  <c r="B62" i="11" s="1"/>
  <c r="B67" i="11" s="1"/>
  <c r="B72" i="11" s="1"/>
  <c r="B77" i="11" s="1"/>
  <c r="B82" i="11" s="1"/>
  <c r="B87" i="11" s="1"/>
  <c r="B92" i="11" s="1"/>
  <c r="B97" i="11" s="1"/>
  <c r="B102" i="11" s="1"/>
  <c r="B107" i="11" s="1"/>
  <c r="A22" i="11"/>
  <c r="I21" i="11"/>
  <c r="I26" i="11" s="1"/>
  <c r="I31" i="11" s="1"/>
  <c r="I36" i="11" s="1"/>
  <c r="I41" i="11" s="1"/>
  <c r="I46" i="11" s="1"/>
  <c r="I51" i="11" s="1"/>
  <c r="I56" i="11" s="1"/>
  <c r="I61" i="11" s="1"/>
  <c r="I66" i="11" s="1"/>
  <c r="I71" i="11" s="1"/>
  <c r="I76" i="11" s="1"/>
  <c r="I81" i="11" s="1"/>
  <c r="I86" i="11" s="1"/>
  <c r="I91" i="11" s="1"/>
  <c r="I96" i="11" s="1"/>
  <c r="I101" i="11" s="1"/>
  <c r="I106" i="11" s="1"/>
  <c r="E21" i="11"/>
  <c r="E26" i="11" s="1"/>
  <c r="E31" i="11" s="1"/>
  <c r="E36" i="11" s="1"/>
  <c r="E41" i="11" s="1"/>
  <c r="E46" i="11" s="1"/>
  <c r="E51" i="11" s="1"/>
  <c r="E56" i="11" s="1"/>
  <c r="E61" i="11" s="1"/>
  <c r="E66" i="11" s="1"/>
  <c r="E71" i="11" s="1"/>
  <c r="E76" i="11" s="1"/>
  <c r="E81" i="11" s="1"/>
  <c r="E86" i="11" s="1"/>
  <c r="E91" i="11" s="1"/>
  <c r="E96" i="11" s="1"/>
  <c r="E101" i="11" s="1"/>
  <c r="E106" i="11" s="1"/>
  <c r="C21" i="11"/>
  <c r="C26" i="11" s="1"/>
  <c r="C31" i="11" s="1"/>
  <c r="C36" i="11" s="1"/>
  <c r="C41" i="11" s="1"/>
  <c r="C46" i="11" s="1"/>
  <c r="C51" i="11" s="1"/>
  <c r="C56" i="11" s="1"/>
  <c r="C61" i="11" s="1"/>
  <c r="C66" i="11" s="1"/>
  <c r="C71" i="11" s="1"/>
  <c r="C76" i="11" s="1"/>
  <c r="C81" i="11" s="1"/>
  <c r="C86" i="11" s="1"/>
  <c r="C91" i="11" s="1"/>
  <c r="C96" i="11" s="1"/>
  <c r="C101" i="11" s="1"/>
  <c r="C106" i="11" s="1"/>
  <c r="B21" i="11"/>
  <c r="B26" i="11" s="1"/>
  <c r="B31" i="11" s="1"/>
  <c r="B36" i="11" s="1"/>
  <c r="B41" i="11" s="1"/>
  <c r="B46" i="11" s="1"/>
  <c r="B51" i="11" s="1"/>
  <c r="B56" i="11" s="1"/>
  <c r="B61" i="11" s="1"/>
  <c r="B66" i="11" s="1"/>
  <c r="B71" i="11" s="1"/>
  <c r="B76" i="11" s="1"/>
  <c r="B81" i="11" s="1"/>
  <c r="B86" i="11" s="1"/>
  <c r="B91" i="11" s="1"/>
  <c r="B96" i="11" s="1"/>
  <c r="B101" i="11" s="1"/>
  <c r="B106" i="11" s="1"/>
  <c r="A21" i="11"/>
  <c r="I20" i="11"/>
  <c r="I25" i="11" s="1"/>
  <c r="I30" i="11" s="1"/>
  <c r="I35" i="11" s="1"/>
  <c r="I40" i="11" s="1"/>
  <c r="I45" i="11" s="1"/>
  <c r="I50" i="11" s="1"/>
  <c r="I55" i="11" s="1"/>
  <c r="I60" i="11" s="1"/>
  <c r="I65" i="11" s="1"/>
  <c r="I70" i="11" s="1"/>
  <c r="I75" i="11" s="1"/>
  <c r="I80" i="11" s="1"/>
  <c r="I85" i="11" s="1"/>
  <c r="I90" i="11" s="1"/>
  <c r="I95" i="11" s="1"/>
  <c r="I100" i="11" s="1"/>
  <c r="I105" i="11" s="1"/>
  <c r="E20" i="11"/>
  <c r="E25" i="11" s="1"/>
  <c r="E30" i="11" s="1"/>
  <c r="E35" i="11" s="1"/>
  <c r="E40" i="11" s="1"/>
  <c r="E45" i="11" s="1"/>
  <c r="E50" i="11" s="1"/>
  <c r="E55" i="11" s="1"/>
  <c r="E60" i="11" s="1"/>
  <c r="E65" i="11" s="1"/>
  <c r="E70" i="11" s="1"/>
  <c r="E75" i="11" s="1"/>
  <c r="E80" i="11" s="1"/>
  <c r="E85" i="11" s="1"/>
  <c r="E90" i="11" s="1"/>
  <c r="E95" i="11" s="1"/>
  <c r="E100" i="11" s="1"/>
  <c r="E105" i="11" s="1"/>
  <c r="C20" i="11"/>
  <c r="C25" i="11" s="1"/>
  <c r="C30" i="11" s="1"/>
  <c r="C35" i="11" s="1"/>
  <c r="C40" i="11" s="1"/>
  <c r="C45" i="11" s="1"/>
  <c r="C50" i="11" s="1"/>
  <c r="C55" i="11" s="1"/>
  <c r="C60" i="11" s="1"/>
  <c r="C65" i="11" s="1"/>
  <c r="C70" i="11" s="1"/>
  <c r="C75" i="11" s="1"/>
  <c r="C80" i="11" s="1"/>
  <c r="C85" i="11" s="1"/>
  <c r="C90" i="11" s="1"/>
  <c r="C95" i="11" s="1"/>
  <c r="C100" i="11" s="1"/>
  <c r="C105" i="11" s="1"/>
  <c r="B20" i="11"/>
  <c r="B25" i="11" s="1"/>
  <c r="B30" i="11" s="1"/>
  <c r="B35" i="11" s="1"/>
  <c r="B40" i="11" s="1"/>
  <c r="B45" i="11" s="1"/>
  <c r="B50" i="11" s="1"/>
  <c r="B55" i="11" s="1"/>
  <c r="B60" i="11" s="1"/>
  <c r="B65" i="11" s="1"/>
  <c r="B70" i="11" s="1"/>
  <c r="B75" i="11" s="1"/>
  <c r="B80" i="11" s="1"/>
  <c r="B85" i="11" s="1"/>
  <c r="B90" i="11" s="1"/>
  <c r="B95" i="11" s="1"/>
  <c r="B100" i="11" s="1"/>
  <c r="B105" i="11" s="1"/>
  <c r="A20" i="11"/>
  <c r="A19" i="11"/>
  <c r="A18" i="11"/>
  <c r="A17" i="11"/>
  <c r="A16" i="11"/>
  <c r="A15" i="11"/>
  <c r="C10" i="11"/>
  <c r="T4" i="11"/>
  <c r="Q4" i="11"/>
  <c r="S3" i="11"/>
  <c r="S4" i="11" s="1"/>
  <c r="R3" i="11"/>
  <c r="R4" i="11" s="1"/>
  <c r="P3" i="11"/>
  <c r="P4" i="11" s="1"/>
  <c r="O3" i="11"/>
  <c r="O4" i="11" s="1"/>
  <c r="D19" i="11" l="1"/>
  <c r="D24" i="11" s="1"/>
  <c r="D29" i="11" s="1"/>
  <c r="D34" i="11" s="1"/>
  <c r="D39" i="11" s="1"/>
  <c r="D44" i="11" s="1"/>
  <c r="D49" i="11" s="1"/>
  <c r="D54" i="11" s="1"/>
  <c r="D59" i="11" s="1"/>
  <c r="D64" i="11" s="1"/>
  <c r="D69" i="11" s="1"/>
  <c r="D74" i="11" s="1"/>
  <c r="D79" i="11" s="1"/>
  <c r="D84" i="11" s="1"/>
  <c r="D89" i="11" s="1"/>
  <c r="D94" i="11" s="1"/>
  <c r="D99" i="11" s="1"/>
  <c r="D104" i="11" s="1"/>
  <c r="D18" i="11"/>
  <c r="D23" i="11" s="1"/>
  <c r="D28" i="11" s="1"/>
  <c r="D33" i="11" s="1"/>
  <c r="D38" i="11" s="1"/>
  <c r="D43" i="11" s="1"/>
  <c r="D48" i="11" s="1"/>
  <c r="D53" i="11" s="1"/>
  <c r="D58" i="11" s="1"/>
  <c r="D63" i="11" s="1"/>
  <c r="D68" i="11" s="1"/>
  <c r="D73" i="11" s="1"/>
  <c r="D78" i="11" s="1"/>
  <c r="D83" i="11" s="1"/>
  <c r="D88" i="11" s="1"/>
  <c r="D93" i="11" s="1"/>
  <c r="D98" i="11" s="1"/>
  <c r="D103" i="11" s="1"/>
  <c r="D17" i="11"/>
  <c r="D22" i="11" s="1"/>
  <c r="D27" i="11" s="1"/>
  <c r="D32" i="11" s="1"/>
  <c r="D37" i="11" s="1"/>
  <c r="D42" i="11" s="1"/>
  <c r="D47" i="11" s="1"/>
  <c r="D52" i="11" s="1"/>
  <c r="D57" i="11" s="1"/>
  <c r="D62" i="11" s="1"/>
  <c r="D67" i="11" s="1"/>
  <c r="D72" i="11" s="1"/>
  <c r="D77" i="11" s="1"/>
  <c r="D82" i="11" s="1"/>
  <c r="D87" i="11" s="1"/>
  <c r="D92" i="11" s="1"/>
  <c r="D97" i="11" s="1"/>
  <c r="D102" i="11" s="1"/>
  <c r="D107" i="11" s="1"/>
  <c r="D16" i="11"/>
  <c r="D21" i="11" s="1"/>
  <c r="D26" i="11" s="1"/>
  <c r="D31" i="11" s="1"/>
  <c r="D36" i="11" s="1"/>
  <c r="D41" i="11" s="1"/>
  <c r="D46" i="11" s="1"/>
  <c r="D51" i="11" s="1"/>
  <c r="D56" i="11" s="1"/>
  <c r="D61" i="11" s="1"/>
  <c r="D66" i="11" s="1"/>
  <c r="D71" i="11" s="1"/>
  <c r="D76" i="11" s="1"/>
  <c r="D81" i="11" s="1"/>
  <c r="D86" i="11" s="1"/>
  <c r="D91" i="11" s="1"/>
  <c r="D96" i="11" s="1"/>
  <c r="D101" i="11" s="1"/>
  <c r="D106" i="11" s="1"/>
  <c r="D15" i="11"/>
  <c r="D20" i="11" s="1"/>
  <c r="D25" i="11" s="1"/>
  <c r="D30" i="11" s="1"/>
  <c r="D35" i="11" s="1"/>
  <c r="D40" i="11" s="1"/>
  <c r="D45" i="11" s="1"/>
  <c r="D50" i="11" s="1"/>
  <c r="D55" i="11" s="1"/>
  <c r="D60" i="11" s="1"/>
  <c r="D65" i="11" s="1"/>
  <c r="D70" i="11" s="1"/>
  <c r="D75" i="11" s="1"/>
  <c r="D80" i="11" s="1"/>
  <c r="D85" i="11" s="1"/>
  <c r="D90" i="11" s="1"/>
  <c r="D95" i="11" s="1"/>
  <c r="D100" i="11" s="1"/>
  <c r="D105" i="11" s="1"/>
  <c r="F15" i="11" a="1"/>
  <c r="F15" i="11" s="1"/>
  <c r="F16" i="11" a="1"/>
  <c r="F16" i="11" s="1"/>
  <c r="F17" i="11" a="1"/>
  <c r="F17" i="11" s="1"/>
  <c r="F18" i="11" a="1"/>
  <c r="F18" i="11" s="1"/>
  <c r="F19" i="11" a="1"/>
  <c r="F19" i="11" s="1"/>
  <c r="F20" i="11" a="1"/>
  <c r="F20" i="11" s="1"/>
  <c r="F21" i="11" a="1"/>
  <c r="F21" i="11" s="1"/>
  <c r="F22" i="11" a="1"/>
  <c r="F22" i="11" s="1"/>
  <c r="F23" i="11" a="1"/>
  <c r="F23" i="11" s="1"/>
  <c r="F24" i="11" a="1"/>
  <c r="F24" i="11" s="1"/>
  <c r="F25" i="11" a="1"/>
  <c r="F25" i="11" s="1"/>
  <c r="F26" i="11" a="1"/>
  <c r="F26" i="11" s="1"/>
  <c r="F27" i="11" a="1"/>
  <c r="F27" i="11" s="1"/>
  <c r="F28" i="11" a="1"/>
  <c r="F28" i="11" s="1"/>
  <c r="F29" i="11" a="1"/>
  <c r="F29" i="11" s="1"/>
  <c r="F30" i="11" a="1"/>
  <c r="F30" i="11" s="1"/>
  <c r="F31" i="11" a="1"/>
  <c r="F31" i="11" s="1"/>
  <c r="F32" i="11" a="1"/>
  <c r="F32" i="11" s="1"/>
  <c r="F33" i="11" a="1"/>
  <c r="F33" i="11" s="1"/>
  <c r="F34" i="11" a="1"/>
  <c r="F34" i="11" s="1"/>
  <c r="F35" i="11" a="1"/>
  <c r="F35" i="11" s="1"/>
  <c r="F36" i="11" a="1"/>
  <c r="F36" i="11" s="1"/>
  <c r="F37" i="11" a="1"/>
  <c r="F37" i="11" s="1"/>
  <c r="F38" i="11" a="1"/>
  <c r="F38" i="11" s="1"/>
  <c r="F39" i="11" a="1"/>
  <c r="F39" i="11" s="1"/>
  <c r="F40" i="11" a="1"/>
  <c r="F40" i="11" s="1"/>
  <c r="F41" i="11" a="1"/>
  <c r="F41" i="11" s="1"/>
  <c r="F42" i="11" a="1"/>
  <c r="F42" i="11" s="1"/>
  <c r="F43" i="11" a="1"/>
  <c r="F43" i="11" s="1"/>
  <c r="F44" i="11" a="1"/>
  <c r="F44" i="11" s="1"/>
  <c r="F45" i="11" a="1"/>
  <c r="F45" i="11" s="1"/>
  <c r="F46" i="11" a="1"/>
  <c r="F46" i="11" s="1"/>
  <c r="F47" i="11" a="1"/>
  <c r="F47" i="11" s="1"/>
  <c r="F48" i="11" a="1"/>
  <c r="F48" i="11" s="1"/>
  <c r="F49" i="11" a="1"/>
  <c r="F49" i="11" s="1"/>
  <c r="F50" i="11" a="1"/>
  <c r="F50" i="11" s="1"/>
  <c r="F51" i="11" a="1"/>
  <c r="F51" i="11" s="1"/>
  <c r="F52" i="11" a="1"/>
  <c r="F52" i="11" s="1"/>
  <c r="F53" i="11" a="1"/>
  <c r="F53" i="11" s="1"/>
  <c r="F54" i="11" a="1"/>
  <c r="F54" i="11" s="1"/>
  <c r="F55" i="11" a="1"/>
  <c r="F55" i="11" s="1"/>
  <c r="F56" i="11" a="1"/>
  <c r="F56" i="11" s="1"/>
  <c r="F57" i="11" a="1"/>
  <c r="F57" i="11" s="1"/>
  <c r="F58" i="11" a="1"/>
  <c r="F58" i="11" s="1"/>
  <c r="F59" i="11" a="1"/>
  <c r="F59" i="11" s="1"/>
  <c r="F60" i="11" a="1"/>
  <c r="F60" i="11" s="1"/>
  <c r="F61" i="11" a="1"/>
  <c r="F61" i="11" s="1"/>
  <c r="F62" i="11" a="1"/>
  <c r="F62" i="11" s="1"/>
  <c r="F63" i="11" a="1"/>
  <c r="F63" i="11" s="1"/>
  <c r="F64" i="11" a="1"/>
  <c r="F64" i="11" s="1"/>
  <c r="F65" i="11" a="1"/>
  <c r="F65" i="11" s="1"/>
  <c r="F66" i="11" a="1"/>
  <c r="F66" i="11" s="1"/>
  <c r="F67" i="11" a="1"/>
  <c r="F67" i="11" s="1"/>
  <c r="F68" i="11" a="1"/>
  <c r="F68" i="11" s="1"/>
  <c r="F69" i="11" a="1"/>
  <c r="F69" i="11" s="1"/>
  <c r="F70" i="11" a="1"/>
  <c r="F70" i="11" s="1"/>
  <c r="F71" i="11" a="1"/>
  <c r="F71" i="11" s="1"/>
  <c r="F72" i="11" a="1"/>
  <c r="F72" i="11" s="1"/>
  <c r="F73" i="11" a="1"/>
  <c r="F73" i="11" s="1"/>
  <c r="F74" i="11" a="1"/>
  <c r="F74" i="11" s="1"/>
  <c r="F75" i="11" a="1"/>
  <c r="F75" i="11" s="1"/>
  <c r="F76" i="11" a="1"/>
  <c r="F76" i="11" s="1"/>
  <c r="F77" i="11" a="1"/>
  <c r="F77" i="11" s="1"/>
  <c r="F78" i="11" a="1"/>
  <c r="F78" i="11" s="1"/>
  <c r="F79" i="11" a="1"/>
  <c r="F79" i="11" s="1"/>
  <c r="F80" i="11" a="1"/>
  <c r="F80" i="11" s="1"/>
  <c r="F81" i="11" a="1"/>
  <c r="F81" i="11" s="1"/>
  <c r="F82" i="11" a="1"/>
  <c r="F82" i="11" s="1"/>
  <c r="F83" i="11" a="1"/>
  <c r="F83" i="11" s="1"/>
  <c r="F84" i="11" a="1"/>
  <c r="F84" i="11" s="1"/>
  <c r="F85" i="11" a="1"/>
  <c r="F85" i="11" s="1"/>
  <c r="F86" i="11" a="1"/>
  <c r="F86" i="11" s="1"/>
  <c r="F87" i="11" a="1"/>
  <c r="F87" i="11" s="1"/>
  <c r="F88" i="11" a="1"/>
  <c r="F88" i="11" s="1"/>
  <c r="F89" i="11" a="1"/>
  <c r="F89" i="11" s="1"/>
  <c r="F90" i="11" a="1"/>
  <c r="F90" i="11" s="1"/>
  <c r="F91" i="11" a="1"/>
  <c r="F91" i="11" s="1"/>
  <c r="F92" i="11" a="1"/>
  <c r="F92" i="11" s="1"/>
  <c r="F93" i="11" a="1"/>
  <c r="F93" i="11" s="1"/>
  <c r="F94" i="11" a="1"/>
  <c r="F94" i="11" s="1"/>
  <c r="F95" i="11" a="1"/>
  <c r="F95" i="11" s="1"/>
  <c r="F96" i="11" a="1"/>
  <c r="F96" i="11" s="1"/>
  <c r="F97" i="11" a="1"/>
  <c r="F97" i="11" s="1"/>
  <c r="F98" i="11" a="1"/>
  <c r="F98" i="11" s="1"/>
  <c r="F99" i="11" a="1"/>
  <c r="F99" i="11" s="1"/>
  <c r="F100" i="11" a="1"/>
  <c r="F100" i="11" s="1"/>
  <c r="F101" i="11" a="1"/>
  <c r="F101" i="11" s="1"/>
  <c r="F102" i="11" a="1"/>
  <c r="F102" i="11" s="1"/>
  <c r="F103" i="11" a="1"/>
  <c r="F103" i="11" s="1"/>
  <c r="F104" i="11" a="1"/>
  <c r="F104" i="11" s="1"/>
  <c r="F105" i="11" a="1"/>
  <c r="F105" i="11" s="1"/>
  <c r="F106" i="11" a="1"/>
  <c r="F106" i="11" s="1"/>
  <c r="F107" i="11" a="1"/>
  <c r="F107" i="11" s="1"/>
  <c r="D19" i="9"/>
  <c r="D24" i="9" s="1"/>
  <c r="D29" i="9" s="1"/>
  <c r="D34" i="9" s="1"/>
  <c r="D39" i="9" s="1"/>
  <c r="D44" i="9" s="1"/>
  <c r="D49" i="9" s="1"/>
  <c r="D54" i="9" s="1"/>
  <c r="D59" i="9" s="1"/>
  <c r="D64" i="9" s="1"/>
  <c r="D69" i="9" s="1"/>
  <c r="D74" i="9" s="1"/>
  <c r="D79" i="9" s="1"/>
  <c r="D84" i="9" s="1"/>
  <c r="D89" i="9" s="1"/>
  <c r="D94" i="9" s="1"/>
  <c r="D99" i="9" s="1"/>
  <c r="D104" i="9" s="1"/>
  <c r="D18" i="9"/>
  <c r="D23" i="9" s="1"/>
  <c r="D28" i="9" s="1"/>
  <c r="D33" i="9" s="1"/>
  <c r="D38" i="9" s="1"/>
  <c r="D43" i="9" s="1"/>
  <c r="D48" i="9" s="1"/>
  <c r="D53" i="9" s="1"/>
  <c r="D58" i="9" s="1"/>
  <c r="D63" i="9" s="1"/>
  <c r="D68" i="9" s="1"/>
  <c r="D73" i="9" s="1"/>
  <c r="D78" i="9" s="1"/>
  <c r="D83" i="9" s="1"/>
  <c r="D88" i="9" s="1"/>
  <c r="D93" i="9" s="1"/>
  <c r="D98" i="9" s="1"/>
  <c r="D103" i="9" s="1"/>
  <c r="D17" i="9"/>
  <c r="D22" i="9" s="1"/>
  <c r="D27" i="9" s="1"/>
  <c r="D32" i="9" s="1"/>
  <c r="D37" i="9" s="1"/>
  <c r="D42" i="9" s="1"/>
  <c r="D47" i="9" s="1"/>
  <c r="D52" i="9" s="1"/>
  <c r="D57" i="9" s="1"/>
  <c r="D62" i="9" s="1"/>
  <c r="D67" i="9" s="1"/>
  <c r="D72" i="9" s="1"/>
  <c r="D77" i="9" s="1"/>
  <c r="D82" i="9" s="1"/>
  <c r="D87" i="9" s="1"/>
  <c r="D92" i="9" s="1"/>
  <c r="D97" i="9" s="1"/>
  <c r="D102" i="9" s="1"/>
  <c r="D107" i="9" s="1"/>
  <c r="D16" i="9"/>
  <c r="D21" i="9" s="1"/>
  <c r="D26" i="9" s="1"/>
  <c r="D31" i="9" s="1"/>
  <c r="D36" i="9" s="1"/>
  <c r="D41" i="9" s="1"/>
  <c r="D46" i="9" s="1"/>
  <c r="D51" i="9" s="1"/>
  <c r="D56" i="9" s="1"/>
  <c r="D61" i="9" s="1"/>
  <c r="D66" i="9" s="1"/>
  <c r="D71" i="9" s="1"/>
  <c r="D76" i="9" s="1"/>
  <c r="D81" i="9" s="1"/>
  <c r="D86" i="9" s="1"/>
  <c r="D91" i="9" s="1"/>
  <c r="D96" i="9" s="1"/>
  <c r="D101" i="9" s="1"/>
  <c r="D106" i="9" s="1"/>
  <c r="D15" i="9"/>
  <c r="D20" i="9" s="1"/>
  <c r="D25" i="9" s="1"/>
  <c r="D30" i="9" s="1"/>
  <c r="D35" i="9" s="1"/>
  <c r="D40" i="9" s="1"/>
  <c r="D45" i="9" s="1"/>
  <c r="D50" i="9" s="1"/>
  <c r="D55" i="9" s="1"/>
  <c r="D60" i="9" s="1"/>
  <c r="D65" i="9" s="1"/>
  <c r="D70" i="9" s="1"/>
  <c r="D75" i="9" s="1"/>
  <c r="D80" i="9" s="1"/>
  <c r="D85" i="9" s="1"/>
  <c r="D90" i="9" s="1"/>
  <c r="D95" i="9" s="1"/>
  <c r="D100" i="9" s="1"/>
  <c r="D105" i="9" s="1"/>
  <c r="F15" i="9" a="1"/>
  <c r="F15" i="9" s="1"/>
  <c r="F16" i="9" a="1"/>
  <c r="F16" i="9" s="1"/>
  <c r="F17" i="9" a="1"/>
  <c r="F17" i="9" s="1"/>
  <c r="F18" i="9" a="1"/>
  <c r="F18" i="9" s="1"/>
  <c r="F19" i="9" a="1"/>
  <c r="F19" i="9" s="1"/>
  <c r="F20" i="9" a="1"/>
  <c r="F20" i="9" s="1"/>
  <c r="F21" i="9" a="1"/>
  <c r="F21" i="9" s="1"/>
  <c r="F22" i="9" a="1"/>
  <c r="F22" i="9" s="1"/>
  <c r="F23" i="9" a="1"/>
  <c r="F23" i="9" s="1"/>
  <c r="F24" i="9" a="1"/>
  <c r="F24" i="9" s="1"/>
  <c r="F25" i="9" a="1"/>
  <c r="F25" i="9" s="1"/>
  <c r="F26" i="9" a="1"/>
  <c r="F26" i="9" s="1"/>
  <c r="F27" i="9" a="1"/>
  <c r="F27" i="9" s="1"/>
  <c r="F28" i="9" a="1"/>
  <c r="F28" i="9" s="1"/>
  <c r="F29" i="9" a="1"/>
  <c r="F29" i="9" s="1"/>
  <c r="F30" i="9" a="1"/>
  <c r="F30" i="9" s="1"/>
  <c r="F31" i="9" a="1"/>
  <c r="F31" i="9" s="1"/>
  <c r="F32" i="9" a="1"/>
  <c r="F32" i="9" s="1"/>
  <c r="F33" i="9" a="1"/>
  <c r="F33" i="9" s="1"/>
  <c r="F34" i="9" a="1"/>
  <c r="F34" i="9" s="1"/>
  <c r="F35" i="9" a="1"/>
  <c r="F35" i="9" s="1"/>
  <c r="F36" i="9" a="1"/>
  <c r="F36" i="9" s="1"/>
  <c r="F37" i="9" a="1"/>
  <c r="F37" i="9" s="1"/>
  <c r="F38" i="9" a="1"/>
  <c r="F38" i="9" s="1"/>
  <c r="F39" i="9" a="1"/>
  <c r="F39" i="9" s="1"/>
  <c r="F40" i="9" a="1"/>
  <c r="F40" i="9" s="1"/>
  <c r="F41" i="9" a="1"/>
  <c r="F41" i="9" s="1"/>
  <c r="F42" i="9" a="1"/>
  <c r="F42" i="9" s="1"/>
  <c r="F43" i="9" a="1"/>
  <c r="F43" i="9" s="1"/>
  <c r="F44" i="9" a="1"/>
  <c r="F44" i="9" s="1"/>
  <c r="F45" i="9" a="1"/>
  <c r="F45" i="9" s="1"/>
  <c r="F46" i="9" a="1"/>
  <c r="F46" i="9" s="1"/>
  <c r="F47" i="9" a="1"/>
  <c r="F47" i="9" s="1"/>
  <c r="F48" i="9" a="1"/>
  <c r="F48" i="9" s="1"/>
  <c r="F49" i="9" a="1"/>
  <c r="F49" i="9" s="1"/>
  <c r="F50" i="9" a="1"/>
  <c r="F50" i="9" s="1"/>
  <c r="F51" i="9" a="1"/>
  <c r="F51" i="9" s="1"/>
  <c r="F52" i="9" a="1"/>
  <c r="F52" i="9" s="1"/>
  <c r="F53" i="9" a="1"/>
  <c r="F53" i="9" s="1"/>
  <c r="F54" i="9" a="1"/>
  <c r="F54" i="9" s="1"/>
  <c r="F55" i="9" a="1"/>
  <c r="F55" i="9" s="1"/>
  <c r="F56" i="9" a="1"/>
  <c r="F56" i="9" s="1"/>
  <c r="F57" i="9" a="1"/>
  <c r="F57" i="9" s="1"/>
  <c r="F58" i="9" a="1"/>
  <c r="F58" i="9" s="1"/>
  <c r="F59" i="9" a="1"/>
  <c r="F59" i="9" s="1"/>
  <c r="F60" i="9" a="1"/>
  <c r="F60" i="9" s="1"/>
  <c r="F61" i="9" a="1"/>
  <c r="F61" i="9" s="1"/>
  <c r="F62" i="9" a="1"/>
  <c r="F62" i="9" s="1"/>
  <c r="F63" i="9" a="1"/>
  <c r="F63" i="9" s="1"/>
  <c r="F64" i="9" a="1"/>
  <c r="F64" i="9" s="1"/>
  <c r="F65" i="9" a="1"/>
  <c r="F65" i="9" s="1"/>
  <c r="F66" i="9" a="1"/>
  <c r="F66" i="9" s="1"/>
  <c r="F67" i="9" a="1"/>
  <c r="F67" i="9" s="1"/>
  <c r="F68" i="9" a="1"/>
  <c r="F68" i="9" s="1"/>
  <c r="F69" i="9" a="1"/>
  <c r="F69" i="9" s="1"/>
  <c r="F70" i="9" a="1"/>
  <c r="F70" i="9" s="1"/>
  <c r="F71" i="9" a="1"/>
  <c r="F71" i="9" s="1"/>
  <c r="F72" i="9" a="1"/>
  <c r="F72" i="9" s="1"/>
  <c r="F73" i="9" a="1"/>
  <c r="F73" i="9" s="1"/>
  <c r="F74" i="9" a="1"/>
  <c r="F74" i="9" s="1"/>
  <c r="F75" i="9" a="1"/>
  <c r="F75" i="9" s="1"/>
  <c r="F76" i="9" a="1"/>
  <c r="F76" i="9" s="1"/>
  <c r="F77" i="9" a="1"/>
  <c r="F77" i="9" s="1"/>
  <c r="F78" i="9" a="1"/>
  <c r="F78" i="9" s="1"/>
  <c r="F79" i="9" a="1"/>
  <c r="F79" i="9" s="1"/>
  <c r="F80" i="9" a="1"/>
  <c r="F80" i="9" s="1"/>
  <c r="F81" i="9" a="1"/>
  <c r="F81" i="9" s="1"/>
  <c r="F82" i="9" a="1"/>
  <c r="F82" i="9" s="1"/>
  <c r="F83" i="9" a="1"/>
  <c r="F83" i="9" s="1"/>
  <c r="F84" i="9" a="1"/>
  <c r="F84" i="9" s="1"/>
  <c r="F85" i="9" a="1"/>
  <c r="F85" i="9" s="1"/>
  <c r="F86" i="9" a="1"/>
  <c r="F86" i="9" s="1"/>
  <c r="F87" i="9" a="1"/>
  <c r="F87" i="9" s="1"/>
  <c r="F88" i="9" a="1"/>
  <c r="F88" i="9" s="1"/>
  <c r="F89" i="9" a="1"/>
  <c r="F89" i="9" s="1"/>
  <c r="F90" i="9" a="1"/>
  <c r="F90" i="9" s="1"/>
  <c r="F91" i="9" a="1"/>
  <c r="F91" i="9" s="1"/>
  <c r="F92" i="9" a="1"/>
  <c r="F92" i="9" s="1"/>
  <c r="F93" i="9" a="1"/>
  <c r="F93" i="9" s="1"/>
  <c r="F94" i="9" a="1"/>
  <c r="F94" i="9" s="1"/>
  <c r="F95" i="9" a="1"/>
  <c r="F95" i="9" s="1"/>
  <c r="F96" i="9" a="1"/>
  <c r="F96" i="9" s="1"/>
  <c r="F97" i="9" a="1"/>
  <c r="F97" i="9" s="1"/>
  <c r="F98" i="9" a="1"/>
  <c r="F98" i="9" s="1"/>
  <c r="F99" i="9" a="1"/>
  <c r="F99" i="9" s="1"/>
  <c r="F100" i="9" a="1"/>
  <c r="F100" i="9" s="1"/>
  <c r="F101" i="9" a="1"/>
  <c r="F101" i="9" s="1"/>
  <c r="F102" i="9" a="1"/>
  <c r="F102" i="9" s="1"/>
  <c r="F103" i="9" a="1"/>
  <c r="F103" i="9" s="1"/>
  <c r="F104" i="9" a="1"/>
  <c r="F104" i="9" s="1"/>
  <c r="F105" i="9" a="1"/>
  <c r="F105" i="9" s="1"/>
  <c r="F106" i="9" a="1"/>
  <c r="F106" i="9" s="1"/>
  <c r="F107" i="9" a="1"/>
  <c r="F107" i="9" s="1"/>
  <c r="D19" i="8"/>
  <c r="D24" i="8" s="1"/>
  <c r="D29" i="8" s="1"/>
  <c r="D34" i="8" s="1"/>
  <c r="D39" i="8" s="1"/>
  <c r="D44" i="8" s="1"/>
  <c r="D49" i="8" s="1"/>
  <c r="D54" i="8" s="1"/>
  <c r="D59" i="8" s="1"/>
  <c r="D64" i="8" s="1"/>
  <c r="D69" i="8" s="1"/>
  <c r="D74" i="8" s="1"/>
  <c r="D79" i="8" s="1"/>
  <c r="D84" i="8" s="1"/>
  <c r="D89" i="8" s="1"/>
  <c r="D94" i="8" s="1"/>
  <c r="D99" i="8" s="1"/>
  <c r="D104" i="8" s="1"/>
  <c r="D18" i="8"/>
  <c r="D23" i="8" s="1"/>
  <c r="D28" i="8" s="1"/>
  <c r="D33" i="8" s="1"/>
  <c r="D38" i="8" s="1"/>
  <c r="D43" i="8" s="1"/>
  <c r="D48" i="8" s="1"/>
  <c r="D53" i="8" s="1"/>
  <c r="D58" i="8" s="1"/>
  <c r="D63" i="8" s="1"/>
  <c r="D68" i="8" s="1"/>
  <c r="D73" i="8" s="1"/>
  <c r="D78" i="8" s="1"/>
  <c r="D83" i="8" s="1"/>
  <c r="D88" i="8" s="1"/>
  <c r="D93" i="8" s="1"/>
  <c r="D98" i="8" s="1"/>
  <c r="D103" i="8" s="1"/>
  <c r="D17" i="8"/>
  <c r="D22" i="8" s="1"/>
  <c r="D27" i="8" s="1"/>
  <c r="D32" i="8" s="1"/>
  <c r="D37" i="8" s="1"/>
  <c r="D42" i="8" s="1"/>
  <c r="D47" i="8" s="1"/>
  <c r="D52" i="8" s="1"/>
  <c r="D57" i="8" s="1"/>
  <c r="D62" i="8" s="1"/>
  <c r="D67" i="8" s="1"/>
  <c r="D72" i="8" s="1"/>
  <c r="D77" i="8" s="1"/>
  <c r="D82" i="8" s="1"/>
  <c r="D87" i="8" s="1"/>
  <c r="D92" i="8" s="1"/>
  <c r="D97" i="8" s="1"/>
  <c r="D102" i="8" s="1"/>
  <c r="D107" i="8" s="1"/>
  <c r="D16" i="8"/>
  <c r="D21" i="8" s="1"/>
  <c r="D26" i="8" s="1"/>
  <c r="D31" i="8" s="1"/>
  <c r="D36" i="8" s="1"/>
  <c r="D41" i="8" s="1"/>
  <c r="D46" i="8" s="1"/>
  <c r="D51" i="8" s="1"/>
  <c r="D56" i="8" s="1"/>
  <c r="D61" i="8" s="1"/>
  <c r="D66" i="8" s="1"/>
  <c r="D71" i="8" s="1"/>
  <c r="D76" i="8" s="1"/>
  <c r="D81" i="8" s="1"/>
  <c r="D86" i="8" s="1"/>
  <c r="D91" i="8" s="1"/>
  <c r="D96" i="8" s="1"/>
  <c r="D101" i="8" s="1"/>
  <c r="D106" i="8" s="1"/>
  <c r="D15" i="8"/>
  <c r="D20" i="8" s="1"/>
  <c r="D25" i="8" s="1"/>
  <c r="D30" i="8" s="1"/>
  <c r="D35" i="8" s="1"/>
  <c r="D40" i="8" s="1"/>
  <c r="D45" i="8" s="1"/>
  <c r="D50" i="8" s="1"/>
  <c r="D55" i="8" s="1"/>
  <c r="D60" i="8" s="1"/>
  <c r="D65" i="8" s="1"/>
  <c r="D70" i="8" s="1"/>
  <c r="D75" i="8" s="1"/>
  <c r="D80" i="8" s="1"/>
  <c r="D85" i="8" s="1"/>
  <c r="D90" i="8" s="1"/>
  <c r="D95" i="8" s="1"/>
  <c r="D100" i="8" s="1"/>
  <c r="D105" i="8" s="1"/>
  <c r="F15" i="8" a="1"/>
  <c r="F15" i="8" s="1"/>
  <c r="F16" i="8" a="1"/>
  <c r="F16" i="8" s="1"/>
  <c r="F17" i="8" a="1"/>
  <c r="F17" i="8" s="1"/>
  <c r="F18" i="8" a="1"/>
  <c r="F18" i="8" s="1"/>
  <c r="F19" i="8" a="1"/>
  <c r="F19" i="8" s="1"/>
  <c r="F20" i="8" a="1"/>
  <c r="F20" i="8" s="1"/>
  <c r="F21" i="8" a="1"/>
  <c r="F21" i="8" s="1"/>
  <c r="F22" i="8" a="1"/>
  <c r="F22" i="8" s="1"/>
  <c r="F23" i="8" a="1"/>
  <c r="F23" i="8" s="1"/>
  <c r="F24" i="8" a="1"/>
  <c r="F24" i="8" s="1"/>
  <c r="F25" i="8" a="1"/>
  <c r="F25" i="8" s="1"/>
  <c r="F26" i="8" a="1"/>
  <c r="F26" i="8" s="1"/>
  <c r="F27" i="8" a="1"/>
  <c r="F27" i="8" s="1"/>
  <c r="F28" i="8" a="1"/>
  <c r="F28" i="8" s="1"/>
  <c r="F29" i="8" a="1"/>
  <c r="F29" i="8" s="1"/>
  <c r="F30" i="8" a="1"/>
  <c r="F30" i="8" s="1"/>
  <c r="F31" i="8" a="1"/>
  <c r="F31" i="8" s="1"/>
  <c r="F32" i="8" a="1"/>
  <c r="F32" i="8" s="1"/>
  <c r="F33" i="8" a="1"/>
  <c r="F33" i="8" s="1"/>
  <c r="F34" i="8" a="1"/>
  <c r="F34" i="8" s="1"/>
  <c r="F35" i="8" a="1"/>
  <c r="F35" i="8" s="1"/>
  <c r="F36" i="8" a="1"/>
  <c r="F36" i="8" s="1"/>
  <c r="F37" i="8" a="1"/>
  <c r="F37" i="8" s="1"/>
  <c r="F38" i="8" a="1"/>
  <c r="F38" i="8" s="1"/>
  <c r="F39" i="8" a="1"/>
  <c r="F39" i="8" s="1"/>
  <c r="F40" i="8" a="1"/>
  <c r="F40" i="8" s="1"/>
  <c r="F41" i="8" a="1"/>
  <c r="F41" i="8" s="1"/>
  <c r="F42" i="8" a="1"/>
  <c r="F42" i="8" s="1"/>
  <c r="F43" i="8" a="1"/>
  <c r="F43" i="8" s="1"/>
  <c r="F44" i="8" a="1"/>
  <c r="F44" i="8" s="1"/>
  <c r="F45" i="8" a="1"/>
  <c r="F45" i="8" s="1"/>
  <c r="F46" i="8" a="1"/>
  <c r="F46" i="8" s="1"/>
  <c r="F47" i="8" a="1"/>
  <c r="F47" i="8" s="1"/>
  <c r="F48" i="8" a="1"/>
  <c r="F48" i="8" s="1"/>
  <c r="F49" i="8" a="1"/>
  <c r="F49" i="8" s="1"/>
  <c r="F50" i="8" a="1"/>
  <c r="F50" i="8" s="1"/>
  <c r="F51" i="8" a="1"/>
  <c r="F51" i="8" s="1"/>
  <c r="F52" i="8" a="1"/>
  <c r="F52" i="8" s="1"/>
  <c r="F53" i="8" a="1"/>
  <c r="F53" i="8" s="1"/>
  <c r="F54" i="8" a="1"/>
  <c r="F54" i="8" s="1"/>
  <c r="F55" i="8" a="1"/>
  <c r="F55" i="8" s="1"/>
  <c r="F56" i="8" a="1"/>
  <c r="F56" i="8" s="1"/>
  <c r="F57" i="8" a="1"/>
  <c r="F57" i="8" s="1"/>
  <c r="F58" i="8" a="1"/>
  <c r="F58" i="8" s="1"/>
  <c r="F59" i="8" a="1"/>
  <c r="F59" i="8" s="1"/>
  <c r="F60" i="8" a="1"/>
  <c r="F60" i="8" s="1"/>
  <c r="F61" i="8" a="1"/>
  <c r="F61" i="8" s="1"/>
  <c r="F62" i="8" a="1"/>
  <c r="F62" i="8" s="1"/>
  <c r="F63" i="8" a="1"/>
  <c r="F63" i="8" s="1"/>
  <c r="F64" i="8" a="1"/>
  <c r="F64" i="8" s="1"/>
  <c r="F65" i="8" a="1"/>
  <c r="F65" i="8" s="1"/>
  <c r="F66" i="8" a="1"/>
  <c r="F66" i="8" s="1"/>
  <c r="F67" i="8" a="1"/>
  <c r="F67" i="8" s="1"/>
  <c r="F68" i="8" a="1"/>
  <c r="F68" i="8" s="1"/>
  <c r="F69" i="8" a="1"/>
  <c r="F69" i="8" s="1"/>
  <c r="F70" i="8" a="1"/>
  <c r="F70" i="8" s="1"/>
  <c r="F71" i="8" a="1"/>
  <c r="F71" i="8" s="1"/>
  <c r="F72" i="8" a="1"/>
  <c r="F72" i="8" s="1"/>
  <c r="F73" i="8" a="1"/>
  <c r="F73" i="8" s="1"/>
  <c r="F74" i="8" a="1"/>
  <c r="F74" i="8" s="1"/>
  <c r="F75" i="8" a="1"/>
  <c r="F75" i="8" s="1"/>
  <c r="F76" i="8" a="1"/>
  <c r="F76" i="8" s="1"/>
  <c r="F77" i="8" a="1"/>
  <c r="F77" i="8" s="1"/>
  <c r="F78" i="8" a="1"/>
  <c r="F78" i="8" s="1"/>
  <c r="F79" i="8" a="1"/>
  <c r="F79" i="8" s="1"/>
  <c r="F80" i="8" a="1"/>
  <c r="F80" i="8" s="1"/>
  <c r="F81" i="8" a="1"/>
  <c r="F81" i="8" s="1"/>
  <c r="F82" i="8" a="1"/>
  <c r="F82" i="8" s="1"/>
  <c r="F83" i="8" a="1"/>
  <c r="F83" i="8" s="1"/>
  <c r="F84" i="8" a="1"/>
  <c r="F84" i="8" s="1"/>
  <c r="F85" i="8" a="1"/>
  <c r="F85" i="8" s="1"/>
  <c r="F86" i="8" a="1"/>
  <c r="F86" i="8" s="1"/>
  <c r="F87" i="8" a="1"/>
  <c r="F87" i="8" s="1"/>
  <c r="F88" i="8" a="1"/>
  <c r="F88" i="8" s="1"/>
  <c r="F89" i="8" a="1"/>
  <c r="F89" i="8" s="1"/>
  <c r="F90" i="8" a="1"/>
  <c r="F90" i="8" s="1"/>
  <c r="F91" i="8" a="1"/>
  <c r="F91" i="8" s="1"/>
  <c r="F92" i="8" a="1"/>
  <c r="F92" i="8" s="1"/>
  <c r="F93" i="8" a="1"/>
  <c r="F93" i="8" s="1"/>
  <c r="F94" i="8" a="1"/>
  <c r="F94" i="8" s="1"/>
  <c r="F95" i="8" a="1"/>
  <c r="F95" i="8" s="1"/>
  <c r="F96" i="8" a="1"/>
  <c r="F96" i="8" s="1"/>
  <c r="F97" i="8" a="1"/>
  <c r="F97" i="8" s="1"/>
  <c r="F98" i="8" a="1"/>
  <c r="F98" i="8" s="1"/>
  <c r="F99" i="8" a="1"/>
  <c r="F99" i="8" s="1"/>
  <c r="F100" i="8" a="1"/>
  <c r="F100" i="8" s="1"/>
  <c r="F101" i="8" a="1"/>
  <c r="F101" i="8" s="1"/>
  <c r="F102" i="8" a="1"/>
  <c r="F102" i="8" s="1"/>
  <c r="F103" i="8" a="1"/>
  <c r="F103" i="8" s="1"/>
  <c r="F104" i="8" a="1"/>
  <c r="F104" i="8" s="1"/>
  <c r="F105" i="8" a="1"/>
  <c r="F105" i="8" s="1"/>
  <c r="F106" i="8" a="1"/>
  <c r="F106" i="8" s="1"/>
  <c r="F107" i="8" a="1"/>
  <c r="F107" i="8" s="1"/>
  <c r="D19" i="4"/>
  <c r="D24" i="4" s="1"/>
  <c r="D29" i="4" s="1"/>
  <c r="D34" i="4" s="1"/>
  <c r="D39" i="4" s="1"/>
  <c r="D44" i="4" s="1"/>
  <c r="D49" i="4" s="1"/>
  <c r="D54" i="4" s="1"/>
  <c r="D59" i="4" s="1"/>
  <c r="D64" i="4" s="1"/>
  <c r="D69" i="4" s="1"/>
  <c r="D74" i="4" s="1"/>
  <c r="D79" i="4" s="1"/>
  <c r="D84" i="4" s="1"/>
  <c r="D89" i="4" s="1"/>
  <c r="D94" i="4" s="1"/>
  <c r="D99" i="4" s="1"/>
  <c r="D104" i="4" s="1"/>
  <c r="D18" i="4"/>
  <c r="D23" i="4" s="1"/>
  <c r="D28" i="4" s="1"/>
  <c r="D33" i="4" s="1"/>
  <c r="D38" i="4" s="1"/>
  <c r="D43" i="4" s="1"/>
  <c r="D48" i="4" s="1"/>
  <c r="D53" i="4" s="1"/>
  <c r="D58" i="4" s="1"/>
  <c r="D63" i="4" s="1"/>
  <c r="D68" i="4" s="1"/>
  <c r="D73" i="4" s="1"/>
  <c r="D78" i="4" s="1"/>
  <c r="D83" i="4" s="1"/>
  <c r="D88" i="4" s="1"/>
  <c r="D93" i="4" s="1"/>
  <c r="D98" i="4" s="1"/>
  <c r="D103" i="4" s="1"/>
  <c r="D17" i="4"/>
  <c r="D22" i="4" s="1"/>
  <c r="D27" i="4" s="1"/>
  <c r="D32" i="4" s="1"/>
  <c r="D37" i="4" s="1"/>
  <c r="D42" i="4" s="1"/>
  <c r="D47" i="4" s="1"/>
  <c r="D52" i="4" s="1"/>
  <c r="D57" i="4" s="1"/>
  <c r="D62" i="4" s="1"/>
  <c r="D67" i="4" s="1"/>
  <c r="D72" i="4" s="1"/>
  <c r="D77" i="4" s="1"/>
  <c r="D82" i="4" s="1"/>
  <c r="D87" i="4" s="1"/>
  <c r="D92" i="4" s="1"/>
  <c r="D97" i="4" s="1"/>
  <c r="D102" i="4" s="1"/>
  <c r="D107" i="4" s="1"/>
  <c r="D16" i="4"/>
  <c r="D21" i="4" s="1"/>
  <c r="D26" i="4" s="1"/>
  <c r="D31" i="4" s="1"/>
  <c r="D36" i="4" s="1"/>
  <c r="D41" i="4" s="1"/>
  <c r="D46" i="4" s="1"/>
  <c r="D51" i="4" s="1"/>
  <c r="D56" i="4" s="1"/>
  <c r="D61" i="4" s="1"/>
  <c r="D66" i="4" s="1"/>
  <c r="D71" i="4" s="1"/>
  <c r="D76" i="4" s="1"/>
  <c r="D81" i="4" s="1"/>
  <c r="D86" i="4" s="1"/>
  <c r="D91" i="4" s="1"/>
  <c r="D96" i="4" s="1"/>
  <c r="D101" i="4" s="1"/>
  <c r="D106" i="4" s="1"/>
  <c r="D15" i="4"/>
  <c r="D20" i="4" s="1"/>
  <c r="D25" i="4" s="1"/>
  <c r="D30" i="4" s="1"/>
  <c r="D35" i="4" s="1"/>
  <c r="D40" i="4" s="1"/>
  <c r="D45" i="4" s="1"/>
  <c r="D50" i="4" s="1"/>
  <c r="D55" i="4" s="1"/>
  <c r="D60" i="4" s="1"/>
  <c r="D65" i="4" s="1"/>
  <c r="D70" i="4" s="1"/>
  <c r="D75" i="4" s="1"/>
  <c r="D80" i="4" s="1"/>
  <c r="D85" i="4" s="1"/>
  <c r="D90" i="4" s="1"/>
  <c r="D95" i="4" s="1"/>
  <c r="D100" i="4" s="1"/>
  <c r="D105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 s="1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J107" i="4" l="1"/>
  <c r="K107" i="4" s="1"/>
  <c r="G107" i="4"/>
  <c r="H107" i="4" s="1"/>
  <c r="J106" i="4"/>
  <c r="K106" i="4" s="1"/>
  <c r="G106" i="4"/>
  <c r="H106" i="4" s="1"/>
  <c r="J105" i="4"/>
  <c r="K105" i="4" s="1"/>
  <c r="G105" i="4"/>
  <c r="H105" i="4" s="1"/>
  <c r="N104" i="4"/>
  <c r="J104" i="4"/>
  <c r="K104" i="4" s="1"/>
  <c r="G104" i="4"/>
  <c r="H104" i="4" s="1"/>
  <c r="N103" i="4"/>
  <c r="J103" i="4"/>
  <c r="K103" i="4" s="1"/>
  <c r="G103" i="4"/>
  <c r="H103" i="4" s="1"/>
  <c r="N102" i="4"/>
  <c r="J102" i="4"/>
  <c r="K102" i="4" s="1"/>
  <c r="G102" i="4"/>
  <c r="H102" i="4" s="1"/>
  <c r="N101" i="4"/>
  <c r="J101" i="4"/>
  <c r="K101" i="4" s="1"/>
  <c r="G101" i="4"/>
  <c r="H101" i="4" s="1"/>
  <c r="N100" i="4"/>
  <c r="M100" i="4"/>
  <c r="J100" i="4"/>
  <c r="K100" i="4" s="1"/>
  <c r="G100" i="4"/>
  <c r="H100" i="4" s="1"/>
  <c r="N99" i="4"/>
  <c r="J99" i="4"/>
  <c r="K99" i="4" s="1"/>
  <c r="G99" i="4"/>
  <c r="H99" i="4" s="1"/>
  <c r="N98" i="4"/>
  <c r="J98" i="4"/>
  <c r="K98" i="4" s="1"/>
  <c r="G98" i="4"/>
  <c r="H98" i="4" s="1"/>
  <c r="N97" i="4"/>
  <c r="J97" i="4"/>
  <c r="K97" i="4" s="1"/>
  <c r="G97" i="4"/>
  <c r="H97" i="4" s="1"/>
  <c r="N96" i="4"/>
  <c r="J96" i="4"/>
  <c r="K96" i="4" s="1"/>
  <c r="G96" i="4"/>
  <c r="H96" i="4" s="1"/>
  <c r="N95" i="4"/>
  <c r="M95" i="4"/>
  <c r="J95" i="4"/>
  <c r="K95" i="4" s="1"/>
  <c r="G95" i="4"/>
  <c r="H95" i="4" s="1"/>
  <c r="N94" i="4"/>
  <c r="J94" i="4"/>
  <c r="K94" i="4" s="1"/>
  <c r="G94" i="4"/>
  <c r="H94" i="4" s="1"/>
  <c r="N93" i="4"/>
  <c r="J93" i="4"/>
  <c r="K93" i="4" s="1"/>
  <c r="G93" i="4"/>
  <c r="H93" i="4" s="1"/>
  <c r="N92" i="4"/>
  <c r="J92" i="4"/>
  <c r="K92" i="4" s="1"/>
  <c r="G92" i="4"/>
  <c r="H92" i="4" s="1"/>
  <c r="N91" i="4"/>
  <c r="J91" i="4"/>
  <c r="K91" i="4" s="1"/>
  <c r="G91" i="4"/>
  <c r="H91" i="4" s="1"/>
  <c r="N90" i="4"/>
  <c r="M90" i="4"/>
  <c r="J90" i="4"/>
  <c r="K90" i="4" s="1"/>
  <c r="G90" i="4"/>
  <c r="H90" i="4" s="1"/>
  <c r="N89" i="4"/>
  <c r="J89" i="4"/>
  <c r="K89" i="4" s="1"/>
  <c r="G89" i="4"/>
  <c r="H89" i="4" s="1"/>
  <c r="N88" i="4"/>
  <c r="J88" i="4"/>
  <c r="K88" i="4" s="1"/>
  <c r="G88" i="4"/>
  <c r="H88" i="4" s="1"/>
  <c r="N87" i="4"/>
  <c r="J87" i="4"/>
  <c r="K87" i="4" s="1"/>
  <c r="G87" i="4"/>
  <c r="H87" i="4" s="1"/>
  <c r="N86" i="4"/>
  <c r="J86" i="4"/>
  <c r="K86" i="4" s="1"/>
  <c r="G86" i="4"/>
  <c r="H86" i="4" s="1"/>
  <c r="N85" i="4"/>
  <c r="M85" i="4"/>
  <c r="J85" i="4"/>
  <c r="K85" i="4" s="1"/>
  <c r="G85" i="4"/>
  <c r="H85" i="4" s="1"/>
  <c r="N84" i="4"/>
  <c r="J84" i="4"/>
  <c r="K84" i="4" s="1"/>
  <c r="G84" i="4"/>
  <c r="H84" i="4" s="1"/>
  <c r="N83" i="4"/>
  <c r="J83" i="4"/>
  <c r="K83" i="4" s="1"/>
  <c r="G83" i="4"/>
  <c r="H83" i="4" s="1"/>
  <c r="N82" i="4"/>
  <c r="J82" i="4"/>
  <c r="K82" i="4" s="1"/>
  <c r="G82" i="4"/>
  <c r="H82" i="4" s="1"/>
  <c r="N81" i="4"/>
  <c r="J81" i="4"/>
  <c r="K81" i="4" s="1"/>
  <c r="G81" i="4"/>
  <c r="H81" i="4" s="1"/>
  <c r="N80" i="4"/>
  <c r="M80" i="4"/>
  <c r="J80" i="4"/>
  <c r="K80" i="4" s="1"/>
  <c r="G80" i="4"/>
  <c r="H80" i="4" s="1"/>
  <c r="N79" i="4"/>
  <c r="J79" i="4"/>
  <c r="K79" i="4" s="1"/>
  <c r="G79" i="4"/>
  <c r="H79" i="4" s="1"/>
  <c r="N78" i="4"/>
  <c r="J78" i="4"/>
  <c r="K78" i="4" s="1"/>
  <c r="G78" i="4"/>
  <c r="H78" i="4" s="1"/>
  <c r="N77" i="4"/>
  <c r="J77" i="4"/>
  <c r="K77" i="4" s="1"/>
  <c r="G77" i="4"/>
  <c r="H77" i="4" s="1"/>
  <c r="N76" i="4"/>
  <c r="J76" i="4"/>
  <c r="K76" i="4" s="1"/>
  <c r="G76" i="4"/>
  <c r="H76" i="4" s="1"/>
  <c r="N75" i="4"/>
  <c r="M75" i="4"/>
  <c r="J75" i="4"/>
  <c r="K75" i="4" s="1"/>
  <c r="G75" i="4"/>
  <c r="H75" i="4" s="1"/>
  <c r="N74" i="4"/>
  <c r="J74" i="4"/>
  <c r="K74" i="4" s="1"/>
  <c r="G74" i="4"/>
  <c r="H74" i="4" s="1"/>
  <c r="N73" i="4"/>
  <c r="J73" i="4"/>
  <c r="K73" i="4" s="1"/>
  <c r="G73" i="4"/>
  <c r="H73" i="4" s="1"/>
  <c r="N72" i="4"/>
  <c r="J72" i="4"/>
  <c r="K72" i="4" s="1"/>
  <c r="G72" i="4"/>
  <c r="H72" i="4" s="1"/>
  <c r="N71" i="4"/>
  <c r="J71" i="4"/>
  <c r="K71" i="4" s="1"/>
  <c r="G71" i="4"/>
  <c r="H71" i="4" s="1"/>
  <c r="N70" i="4"/>
  <c r="M70" i="4"/>
  <c r="J70" i="4"/>
  <c r="K70" i="4" s="1"/>
  <c r="G70" i="4"/>
  <c r="H70" i="4" s="1"/>
  <c r="N69" i="4"/>
  <c r="J69" i="4"/>
  <c r="K69" i="4" s="1"/>
  <c r="G69" i="4"/>
  <c r="H69" i="4" s="1"/>
  <c r="N68" i="4"/>
  <c r="J68" i="4"/>
  <c r="K68" i="4" s="1"/>
  <c r="G68" i="4"/>
  <c r="H68" i="4" s="1"/>
  <c r="N67" i="4"/>
  <c r="J67" i="4"/>
  <c r="K67" i="4" s="1"/>
  <c r="G67" i="4"/>
  <c r="H67" i="4" s="1"/>
  <c r="N66" i="4"/>
  <c r="J66" i="4"/>
  <c r="K66" i="4" s="1"/>
  <c r="G66" i="4"/>
  <c r="H66" i="4" s="1"/>
  <c r="N65" i="4"/>
  <c r="M65" i="4"/>
  <c r="J65" i="4"/>
  <c r="K65" i="4" s="1"/>
  <c r="G65" i="4"/>
  <c r="H65" i="4" s="1"/>
  <c r="J64" i="4"/>
  <c r="K64" i="4" s="1"/>
  <c r="G64" i="4"/>
  <c r="H64" i="4" s="1"/>
  <c r="J63" i="4"/>
  <c r="K63" i="4" s="1"/>
  <c r="G63" i="4"/>
  <c r="H63" i="4" s="1"/>
  <c r="J62" i="4"/>
  <c r="K62" i="4" s="1"/>
  <c r="G62" i="4"/>
  <c r="H62" i="4" s="1"/>
  <c r="J61" i="4"/>
  <c r="K61" i="4" s="1"/>
  <c r="G61" i="4"/>
  <c r="H61" i="4" s="1"/>
  <c r="M60" i="4"/>
  <c r="J60" i="4"/>
  <c r="K60" i="4" s="1"/>
  <c r="G60" i="4"/>
  <c r="H60" i="4" s="1"/>
  <c r="J59" i="4"/>
  <c r="K59" i="4" s="1"/>
  <c r="G59" i="4"/>
  <c r="H59" i="4" s="1"/>
  <c r="J58" i="4"/>
  <c r="K58" i="4" s="1"/>
  <c r="G58" i="4"/>
  <c r="H58" i="4" s="1"/>
  <c r="J57" i="4"/>
  <c r="K57" i="4" s="1"/>
  <c r="G57" i="4"/>
  <c r="H57" i="4" s="1"/>
  <c r="J56" i="4"/>
  <c r="K56" i="4" s="1"/>
  <c r="G56" i="4"/>
  <c r="H56" i="4" s="1"/>
  <c r="M55" i="4"/>
  <c r="J55" i="4"/>
  <c r="K55" i="4" s="1"/>
  <c r="G55" i="4"/>
  <c r="H55" i="4" s="1"/>
  <c r="J54" i="4"/>
  <c r="K54" i="4" s="1"/>
  <c r="G54" i="4"/>
  <c r="H54" i="4" s="1"/>
  <c r="J53" i="4"/>
  <c r="K53" i="4" s="1"/>
  <c r="G53" i="4"/>
  <c r="H53" i="4" s="1"/>
  <c r="J52" i="4"/>
  <c r="K52" i="4" s="1"/>
  <c r="G52" i="4"/>
  <c r="H52" i="4" s="1"/>
  <c r="J51" i="4"/>
  <c r="K51" i="4" s="1"/>
  <c r="G51" i="4"/>
  <c r="H51" i="4" s="1"/>
  <c r="M50" i="4"/>
  <c r="J50" i="4"/>
  <c r="K50" i="4" s="1"/>
  <c r="G50" i="4"/>
  <c r="H50" i="4" s="1"/>
  <c r="J49" i="4"/>
  <c r="K49" i="4" s="1"/>
  <c r="G49" i="4"/>
  <c r="H49" i="4" s="1"/>
  <c r="J48" i="4"/>
  <c r="K48" i="4" s="1"/>
  <c r="G48" i="4"/>
  <c r="H48" i="4" s="1"/>
  <c r="J47" i="4"/>
  <c r="K47" i="4" s="1"/>
  <c r="G47" i="4"/>
  <c r="H47" i="4" s="1"/>
  <c r="J46" i="4"/>
  <c r="K46" i="4" s="1"/>
  <c r="G46" i="4"/>
  <c r="H46" i="4" s="1"/>
  <c r="M45" i="4"/>
  <c r="J45" i="4"/>
  <c r="K45" i="4" s="1"/>
  <c r="G45" i="4"/>
  <c r="H45" i="4" s="1"/>
  <c r="J44" i="4"/>
  <c r="K44" i="4" s="1"/>
  <c r="G44" i="4"/>
  <c r="H44" i="4" s="1"/>
  <c r="J43" i="4"/>
  <c r="K43" i="4" s="1"/>
  <c r="G43" i="4"/>
  <c r="H43" i="4" s="1"/>
  <c r="J42" i="4"/>
  <c r="K42" i="4" s="1"/>
  <c r="G42" i="4"/>
  <c r="H42" i="4" s="1"/>
  <c r="J41" i="4"/>
  <c r="K41" i="4" s="1"/>
  <c r="G41" i="4"/>
  <c r="H41" i="4" s="1"/>
  <c r="M40" i="4"/>
  <c r="J40" i="4"/>
  <c r="K40" i="4" s="1"/>
  <c r="G40" i="4"/>
  <c r="H40" i="4" s="1"/>
  <c r="J39" i="4"/>
  <c r="K39" i="4" s="1"/>
  <c r="G39" i="4"/>
  <c r="H39" i="4" s="1"/>
  <c r="J38" i="4"/>
  <c r="K38" i="4" s="1"/>
  <c r="G38" i="4"/>
  <c r="H38" i="4" s="1"/>
  <c r="J37" i="4"/>
  <c r="K37" i="4" s="1"/>
  <c r="G37" i="4"/>
  <c r="H37" i="4" s="1"/>
  <c r="J36" i="4"/>
  <c r="K36" i="4" s="1"/>
  <c r="G36" i="4"/>
  <c r="H36" i="4" s="1"/>
  <c r="M35" i="4"/>
  <c r="J35" i="4"/>
  <c r="K35" i="4" s="1"/>
  <c r="G35" i="4"/>
  <c r="H35" i="4" s="1"/>
  <c r="J34" i="4"/>
  <c r="K34" i="4" s="1"/>
  <c r="G34" i="4"/>
  <c r="H34" i="4" s="1"/>
  <c r="J33" i="4"/>
  <c r="K33" i="4" s="1"/>
  <c r="G33" i="4"/>
  <c r="H33" i="4" s="1"/>
  <c r="J32" i="4"/>
  <c r="K32" i="4" s="1"/>
  <c r="G32" i="4"/>
  <c r="H32" i="4" s="1"/>
  <c r="J31" i="4"/>
  <c r="K31" i="4" s="1"/>
  <c r="G31" i="4"/>
  <c r="H31" i="4" s="1"/>
  <c r="M30" i="4"/>
  <c r="J30" i="4"/>
  <c r="K30" i="4" s="1"/>
  <c r="G30" i="4"/>
  <c r="H30" i="4" s="1"/>
  <c r="J29" i="4"/>
  <c r="K29" i="4" s="1"/>
  <c r="G29" i="4"/>
  <c r="H29" i="4" s="1"/>
  <c r="J28" i="4"/>
  <c r="K28" i="4" s="1"/>
  <c r="G28" i="4"/>
  <c r="H28" i="4" s="1"/>
  <c r="J27" i="4"/>
  <c r="K27" i="4" s="1"/>
  <c r="G27" i="4"/>
  <c r="H27" i="4" s="1"/>
  <c r="J26" i="4"/>
  <c r="K26" i="4" s="1"/>
  <c r="G26" i="4"/>
  <c r="H26" i="4" s="1"/>
  <c r="M25" i="4"/>
  <c r="J25" i="4"/>
  <c r="K25" i="4" s="1"/>
  <c r="G25" i="4"/>
  <c r="H25" i="4" s="1"/>
  <c r="N24" i="4"/>
  <c r="N29" i="4" s="1"/>
  <c r="N34" i="4" s="1"/>
  <c r="N39" i="4" s="1"/>
  <c r="N44" i="4" s="1"/>
  <c r="N49" i="4" s="1"/>
  <c r="N54" i="4" s="1"/>
  <c r="N59" i="4" s="1"/>
  <c r="N64" i="4" s="1"/>
  <c r="J24" i="4"/>
  <c r="K24" i="4" s="1"/>
  <c r="G24" i="4"/>
  <c r="H24" i="4" s="1"/>
  <c r="N23" i="4"/>
  <c r="N28" i="4" s="1"/>
  <c r="N33" i="4" s="1"/>
  <c r="N38" i="4" s="1"/>
  <c r="N43" i="4" s="1"/>
  <c r="N48" i="4" s="1"/>
  <c r="N53" i="4" s="1"/>
  <c r="N58" i="4" s="1"/>
  <c r="N63" i="4" s="1"/>
  <c r="J23" i="4"/>
  <c r="K23" i="4" s="1"/>
  <c r="G23" i="4"/>
  <c r="H23" i="4" s="1"/>
  <c r="N22" i="4"/>
  <c r="N27" i="4" s="1"/>
  <c r="N32" i="4" s="1"/>
  <c r="N37" i="4" s="1"/>
  <c r="N42" i="4" s="1"/>
  <c r="N47" i="4" s="1"/>
  <c r="N52" i="4" s="1"/>
  <c r="N57" i="4" s="1"/>
  <c r="N62" i="4" s="1"/>
  <c r="J22" i="4"/>
  <c r="K22" i="4" s="1"/>
  <c r="G22" i="4"/>
  <c r="H22" i="4" s="1"/>
  <c r="N21" i="4"/>
  <c r="N26" i="4" s="1"/>
  <c r="N31" i="4" s="1"/>
  <c r="N36" i="4" s="1"/>
  <c r="N41" i="4" s="1"/>
  <c r="N46" i="4" s="1"/>
  <c r="N51" i="4" s="1"/>
  <c r="N56" i="4" s="1"/>
  <c r="N61" i="4" s="1"/>
  <c r="J21" i="4"/>
  <c r="K21" i="4" s="1"/>
  <c r="G21" i="4"/>
  <c r="H21" i="4" s="1"/>
  <c r="N20" i="4"/>
  <c r="N25" i="4" s="1"/>
  <c r="N30" i="4" s="1"/>
  <c r="N35" i="4" s="1"/>
  <c r="N40" i="4" s="1"/>
  <c r="N45" i="4" s="1"/>
  <c r="N50" i="4" s="1"/>
  <c r="N55" i="4" s="1"/>
  <c r="N60" i="4" s="1"/>
  <c r="M20" i="4"/>
  <c r="J20" i="4"/>
  <c r="K20" i="4" s="1"/>
  <c r="G20" i="4"/>
  <c r="H20" i="4" s="1"/>
  <c r="J19" i="4"/>
  <c r="K19" i="4" s="1"/>
  <c r="G19" i="4"/>
  <c r="H19" i="4" s="1"/>
  <c r="J18" i="4"/>
  <c r="K18" i="4" s="1"/>
  <c r="G18" i="4"/>
  <c r="H18" i="4" s="1"/>
  <c r="J17" i="4"/>
  <c r="K17" i="4" s="1"/>
  <c r="G17" i="4"/>
  <c r="H17" i="4" s="1"/>
  <c r="J16" i="4"/>
  <c r="K16" i="4" s="1"/>
  <c r="G16" i="4"/>
  <c r="H16" i="4" s="1"/>
  <c r="M15" i="4"/>
  <c r="J15" i="4"/>
  <c r="K15" i="4" s="1"/>
  <c r="G15" i="4"/>
  <c r="H15" i="4" s="1"/>
  <c r="J107" i="8"/>
  <c r="K107" i="8" s="1"/>
  <c r="G107" i="8"/>
  <c r="H107" i="8" s="1"/>
  <c r="J106" i="8"/>
  <c r="K106" i="8" s="1"/>
  <c r="G106" i="8"/>
  <c r="H106" i="8" s="1"/>
  <c r="J105" i="8"/>
  <c r="K105" i="8" s="1"/>
  <c r="G105" i="8"/>
  <c r="H105" i="8" s="1"/>
  <c r="N104" i="8"/>
  <c r="J104" i="8"/>
  <c r="K104" i="8" s="1"/>
  <c r="G104" i="8"/>
  <c r="H104" i="8" s="1"/>
  <c r="N103" i="8"/>
  <c r="J103" i="8"/>
  <c r="K103" i="8" s="1"/>
  <c r="G103" i="8"/>
  <c r="H103" i="8" s="1"/>
  <c r="N102" i="8"/>
  <c r="J102" i="8"/>
  <c r="K102" i="8" s="1"/>
  <c r="G102" i="8"/>
  <c r="H102" i="8" s="1"/>
  <c r="N101" i="8"/>
  <c r="J101" i="8"/>
  <c r="K101" i="8" s="1"/>
  <c r="G101" i="8"/>
  <c r="H101" i="8" s="1"/>
  <c r="N100" i="8"/>
  <c r="M100" i="8"/>
  <c r="J100" i="8"/>
  <c r="K100" i="8" s="1"/>
  <c r="G100" i="8"/>
  <c r="H100" i="8" s="1"/>
  <c r="N99" i="8"/>
  <c r="J99" i="8"/>
  <c r="K99" i="8" s="1"/>
  <c r="G99" i="8"/>
  <c r="H99" i="8" s="1"/>
  <c r="N98" i="8"/>
  <c r="J98" i="8"/>
  <c r="K98" i="8" s="1"/>
  <c r="G98" i="8"/>
  <c r="H98" i="8" s="1"/>
  <c r="N97" i="8"/>
  <c r="J97" i="8"/>
  <c r="K97" i="8" s="1"/>
  <c r="G97" i="8"/>
  <c r="H97" i="8" s="1"/>
  <c r="N96" i="8"/>
  <c r="J96" i="8"/>
  <c r="K96" i="8" s="1"/>
  <c r="G96" i="8"/>
  <c r="H96" i="8" s="1"/>
  <c r="N95" i="8"/>
  <c r="M95" i="8"/>
  <c r="J95" i="8"/>
  <c r="K95" i="8" s="1"/>
  <c r="G95" i="8"/>
  <c r="H95" i="8" s="1"/>
  <c r="N94" i="8"/>
  <c r="J94" i="8"/>
  <c r="K94" i="8" s="1"/>
  <c r="G94" i="8"/>
  <c r="H94" i="8" s="1"/>
  <c r="N93" i="8"/>
  <c r="J93" i="8"/>
  <c r="K93" i="8" s="1"/>
  <c r="G93" i="8"/>
  <c r="H93" i="8" s="1"/>
  <c r="N92" i="8"/>
  <c r="J92" i="8"/>
  <c r="K92" i="8" s="1"/>
  <c r="G92" i="8"/>
  <c r="H92" i="8" s="1"/>
  <c r="N91" i="8"/>
  <c r="J91" i="8"/>
  <c r="K91" i="8" s="1"/>
  <c r="G91" i="8"/>
  <c r="H91" i="8" s="1"/>
  <c r="N90" i="8"/>
  <c r="M90" i="8"/>
  <c r="J90" i="8"/>
  <c r="K90" i="8" s="1"/>
  <c r="G90" i="8"/>
  <c r="H90" i="8" s="1"/>
  <c r="N89" i="8"/>
  <c r="J89" i="8"/>
  <c r="K89" i="8" s="1"/>
  <c r="G89" i="8"/>
  <c r="H89" i="8" s="1"/>
  <c r="N88" i="8"/>
  <c r="J88" i="8"/>
  <c r="K88" i="8" s="1"/>
  <c r="G88" i="8"/>
  <c r="H88" i="8" s="1"/>
  <c r="N87" i="8"/>
  <c r="J87" i="8"/>
  <c r="K87" i="8" s="1"/>
  <c r="G87" i="8"/>
  <c r="H87" i="8" s="1"/>
  <c r="N86" i="8"/>
  <c r="J86" i="8"/>
  <c r="K86" i="8" s="1"/>
  <c r="G86" i="8"/>
  <c r="H86" i="8" s="1"/>
  <c r="N85" i="8"/>
  <c r="M85" i="8"/>
  <c r="J85" i="8"/>
  <c r="K85" i="8" s="1"/>
  <c r="G85" i="8"/>
  <c r="H85" i="8" s="1"/>
  <c r="N84" i="8"/>
  <c r="J84" i="8"/>
  <c r="K84" i="8" s="1"/>
  <c r="G84" i="8"/>
  <c r="H84" i="8" s="1"/>
  <c r="N83" i="8"/>
  <c r="J83" i="8"/>
  <c r="K83" i="8" s="1"/>
  <c r="G83" i="8"/>
  <c r="H83" i="8" s="1"/>
  <c r="N82" i="8"/>
  <c r="J82" i="8"/>
  <c r="K82" i="8" s="1"/>
  <c r="G82" i="8"/>
  <c r="H82" i="8" s="1"/>
  <c r="N81" i="8"/>
  <c r="J81" i="8"/>
  <c r="K81" i="8" s="1"/>
  <c r="G81" i="8"/>
  <c r="H81" i="8" s="1"/>
  <c r="N80" i="8"/>
  <c r="M80" i="8"/>
  <c r="J80" i="8"/>
  <c r="K80" i="8" s="1"/>
  <c r="G80" i="8"/>
  <c r="H80" i="8" s="1"/>
  <c r="N79" i="8"/>
  <c r="J79" i="8"/>
  <c r="K79" i="8" s="1"/>
  <c r="G79" i="8"/>
  <c r="H79" i="8" s="1"/>
  <c r="N78" i="8"/>
  <c r="J78" i="8"/>
  <c r="K78" i="8" s="1"/>
  <c r="G78" i="8"/>
  <c r="H78" i="8" s="1"/>
  <c r="N77" i="8"/>
  <c r="J77" i="8"/>
  <c r="K77" i="8" s="1"/>
  <c r="G77" i="8"/>
  <c r="H77" i="8" s="1"/>
  <c r="N76" i="8"/>
  <c r="J76" i="8"/>
  <c r="K76" i="8" s="1"/>
  <c r="G76" i="8"/>
  <c r="H76" i="8" s="1"/>
  <c r="N75" i="8"/>
  <c r="M75" i="8"/>
  <c r="J75" i="8"/>
  <c r="K75" i="8" s="1"/>
  <c r="G75" i="8"/>
  <c r="H75" i="8" s="1"/>
  <c r="N74" i="8"/>
  <c r="J74" i="8"/>
  <c r="K74" i="8" s="1"/>
  <c r="G74" i="8"/>
  <c r="H74" i="8" s="1"/>
  <c r="N73" i="8"/>
  <c r="J73" i="8"/>
  <c r="K73" i="8" s="1"/>
  <c r="G73" i="8"/>
  <c r="H73" i="8" s="1"/>
  <c r="N72" i="8"/>
  <c r="J72" i="8"/>
  <c r="K72" i="8" s="1"/>
  <c r="G72" i="8"/>
  <c r="H72" i="8" s="1"/>
  <c r="N71" i="8"/>
  <c r="J71" i="8"/>
  <c r="K71" i="8" s="1"/>
  <c r="G71" i="8"/>
  <c r="H71" i="8" s="1"/>
  <c r="N70" i="8"/>
  <c r="M70" i="8"/>
  <c r="J70" i="8"/>
  <c r="K70" i="8" s="1"/>
  <c r="G70" i="8"/>
  <c r="H70" i="8" s="1"/>
  <c r="N69" i="8"/>
  <c r="J69" i="8"/>
  <c r="K69" i="8" s="1"/>
  <c r="G69" i="8"/>
  <c r="H69" i="8" s="1"/>
  <c r="N68" i="8"/>
  <c r="J68" i="8"/>
  <c r="K68" i="8" s="1"/>
  <c r="G68" i="8"/>
  <c r="H68" i="8" s="1"/>
  <c r="N67" i="8"/>
  <c r="J67" i="8"/>
  <c r="K67" i="8" s="1"/>
  <c r="G67" i="8"/>
  <c r="H67" i="8" s="1"/>
  <c r="N66" i="8"/>
  <c r="J66" i="8"/>
  <c r="K66" i="8" s="1"/>
  <c r="G66" i="8"/>
  <c r="H66" i="8" s="1"/>
  <c r="N65" i="8"/>
  <c r="M65" i="8"/>
  <c r="J65" i="8"/>
  <c r="K65" i="8" s="1"/>
  <c r="G65" i="8"/>
  <c r="H65" i="8" s="1"/>
  <c r="N64" i="8"/>
  <c r="J64" i="8"/>
  <c r="K64" i="8" s="1"/>
  <c r="G64" i="8"/>
  <c r="H64" i="8" s="1"/>
  <c r="N63" i="8"/>
  <c r="J63" i="8"/>
  <c r="K63" i="8" s="1"/>
  <c r="G63" i="8"/>
  <c r="H63" i="8" s="1"/>
  <c r="N62" i="8"/>
  <c r="J62" i="8"/>
  <c r="K62" i="8" s="1"/>
  <c r="G62" i="8"/>
  <c r="H62" i="8" s="1"/>
  <c r="N61" i="8"/>
  <c r="J61" i="8"/>
  <c r="K61" i="8" s="1"/>
  <c r="G61" i="8"/>
  <c r="H61" i="8" s="1"/>
  <c r="N60" i="8"/>
  <c r="M60" i="8"/>
  <c r="J60" i="8"/>
  <c r="K60" i="8" s="1"/>
  <c r="G60" i="8"/>
  <c r="H60" i="8" s="1"/>
  <c r="N59" i="8"/>
  <c r="J59" i="8"/>
  <c r="K59" i="8" s="1"/>
  <c r="G59" i="8"/>
  <c r="H59" i="8" s="1"/>
  <c r="N58" i="8"/>
  <c r="J58" i="8"/>
  <c r="K58" i="8" s="1"/>
  <c r="G58" i="8"/>
  <c r="H58" i="8" s="1"/>
  <c r="N57" i="8"/>
  <c r="J57" i="8"/>
  <c r="K57" i="8" s="1"/>
  <c r="G57" i="8"/>
  <c r="H57" i="8" s="1"/>
  <c r="N56" i="8"/>
  <c r="J56" i="8"/>
  <c r="K56" i="8" s="1"/>
  <c r="G56" i="8"/>
  <c r="H56" i="8" s="1"/>
  <c r="N55" i="8"/>
  <c r="M55" i="8"/>
  <c r="J55" i="8"/>
  <c r="K55" i="8" s="1"/>
  <c r="G55" i="8"/>
  <c r="H55" i="8" s="1"/>
  <c r="N54" i="8"/>
  <c r="J54" i="8"/>
  <c r="K54" i="8" s="1"/>
  <c r="G54" i="8"/>
  <c r="H54" i="8" s="1"/>
  <c r="N53" i="8"/>
  <c r="J53" i="8"/>
  <c r="K53" i="8" s="1"/>
  <c r="G53" i="8"/>
  <c r="H53" i="8" s="1"/>
  <c r="N52" i="8"/>
  <c r="J52" i="8"/>
  <c r="K52" i="8" s="1"/>
  <c r="G52" i="8"/>
  <c r="H52" i="8" s="1"/>
  <c r="N51" i="8"/>
  <c r="J51" i="8"/>
  <c r="K51" i="8" s="1"/>
  <c r="G51" i="8"/>
  <c r="H51" i="8" s="1"/>
  <c r="N50" i="8"/>
  <c r="M50" i="8"/>
  <c r="J50" i="8"/>
  <c r="K50" i="8" s="1"/>
  <c r="G50" i="8"/>
  <c r="H50" i="8" s="1"/>
  <c r="N49" i="8"/>
  <c r="J49" i="8"/>
  <c r="K49" i="8" s="1"/>
  <c r="G49" i="8"/>
  <c r="H49" i="8" s="1"/>
  <c r="N48" i="8"/>
  <c r="J48" i="8"/>
  <c r="K48" i="8" s="1"/>
  <c r="G48" i="8"/>
  <c r="H48" i="8" s="1"/>
  <c r="N47" i="8"/>
  <c r="J47" i="8"/>
  <c r="K47" i="8" s="1"/>
  <c r="G47" i="8"/>
  <c r="H47" i="8" s="1"/>
  <c r="N46" i="8"/>
  <c r="J46" i="8"/>
  <c r="K46" i="8" s="1"/>
  <c r="G46" i="8"/>
  <c r="H46" i="8" s="1"/>
  <c r="N45" i="8"/>
  <c r="M45" i="8"/>
  <c r="J45" i="8"/>
  <c r="K45" i="8" s="1"/>
  <c r="G45" i="8"/>
  <c r="H45" i="8" s="1"/>
  <c r="N44" i="8"/>
  <c r="J44" i="8"/>
  <c r="K44" i="8" s="1"/>
  <c r="G44" i="8"/>
  <c r="H44" i="8" s="1"/>
  <c r="N43" i="8"/>
  <c r="J43" i="8"/>
  <c r="K43" i="8" s="1"/>
  <c r="G43" i="8"/>
  <c r="H43" i="8" s="1"/>
  <c r="N42" i="8"/>
  <c r="J42" i="8"/>
  <c r="K42" i="8" s="1"/>
  <c r="G42" i="8"/>
  <c r="H42" i="8" s="1"/>
  <c r="N41" i="8"/>
  <c r="J41" i="8"/>
  <c r="K41" i="8" s="1"/>
  <c r="G41" i="8"/>
  <c r="H41" i="8" s="1"/>
  <c r="N40" i="8"/>
  <c r="M40" i="8"/>
  <c r="J40" i="8"/>
  <c r="K40" i="8" s="1"/>
  <c r="G40" i="8"/>
  <c r="H40" i="8" s="1"/>
  <c r="N39" i="8"/>
  <c r="J39" i="8"/>
  <c r="K39" i="8" s="1"/>
  <c r="G39" i="8"/>
  <c r="H39" i="8" s="1"/>
  <c r="N38" i="8"/>
  <c r="J38" i="8"/>
  <c r="K38" i="8" s="1"/>
  <c r="G38" i="8"/>
  <c r="H38" i="8" s="1"/>
  <c r="N37" i="8"/>
  <c r="J37" i="8"/>
  <c r="K37" i="8" s="1"/>
  <c r="G37" i="8"/>
  <c r="H37" i="8" s="1"/>
  <c r="N36" i="8"/>
  <c r="J36" i="8"/>
  <c r="K36" i="8" s="1"/>
  <c r="G36" i="8"/>
  <c r="H36" i="8" s="1"/>
  <c r="N35" i="8"/>
  <c r="M35" i="8"/>
  <c r="J35" i="8"/>
  <c r="K35" i="8" s="1"/>
  <c r="G35" i="8"/>
  <c r="H35" i="8" s="1"/>
  <c r="N34" i="8"/>
  <c r="J34" i="8"/>
  <c r="K34" i="8" s="1"/>
  <c r="G34" i="8"/>
  <c r="H34" i="8" s="1"/>
  <c r="N33" i="8"/>
  <c r="J33" i="8"/>
  <c r="K33" i="8" s="1"/>
  <c r="G33" i="8"/>
  <c r="H33" i="8" s="1"/>
  <c r="N32" i="8"/>
  <c r="J32" i="8"/>
  <c r="K32" i="8" s="1"/>
  <c r="G32" i="8"/>
  <c r="H32" i="8" s="1"/>
  <c r="N31" i="8"/>
  <c r="J31" i="8"/>
  <c r="K31" i="8" s="1"/>
  <c r="G31" i="8"/>
  <c r="H31" i="8" s="1"/>
  <c r="N30" i="8"/>
  <c r="M30" i="8"/>
  <c r="J30" i="8"/>
  <c r="K30" i="8" s="1"/>
  <c r="G30" i="8"/>
  <c r="H30" i="8" s="1"/>
  <c r="N29" i="8"/>
  <c r="J29" i="8"/>
  <c r="K29" i="8" s="1"/>
  <c r="G29" i="8"/>
  <c r="H29" i="8" s="1"/>
  <c r="N28" i="8"/>
  <c r="J28" i="8"/>
  <c r="K28" i="8" s="1"/>
  <c r="G28" i="8"/>
  <c r="H28" i="8" s="1"/>
  <c r="N27" i="8"/>
  <c r="J27" i="8"/>
  <c r="K27" i="8" s="1"/>
  <c r="G27" i="8"/>
  <c r="H27" i="8" s="1"/>
  <c r="N26" i="8"/>
  <c r="J26" i="8"/>
  <c r="K26" i="8" s="1"/>
  <c r="G26" i="8"/>
  <c r="H26" i="8" s="1"/>
  <c r="N25" i="8"/>
  <c r="M25" i="8"/>
  <c r="J25" i="8"/>
  <c r="K25" i="8" s="1"/>
  <c r="G25" i="8"/>
  <c r="H25" i="8" s="1"/>
  <c r="N24" i="8"/>
  <c r="J24" i="8"/>
  <c r="K24" i="8" s="1"/>
  <c r="G24" i="8"/>
  <c r="H24" i="8" s="1"/>
  <c r="N23" i="8"/>
  <c r="J23" i="8"/>
  <c r="K23" i="8" s="1"/>
  <c r="G23" i="8"/>
  <c r="H23" i="8" s="1"/>
  <c r="N22" i="8"/>
  <c r="J22" i="8"/>
  <c r="K22" i="8" s="1"/>
  <c r="G22" i="8"/>
  <c r="H22" i="8" s="1"/>
  <c r="N21" i="8"/>
  <c r="J21" i="8"/>
  <c r="K21" i="8" s="1"/>
  <c r="G21" i="8"/>
  <c r="H21" i="8" s="1"/>
  <c r="N20" i="8"/>
  <c r="M20" i="8"/>
  <c r="J20" i="8"/>
  <c r="K20" i="8" s="1"/>
  <c r="G20" i="8"/>
  <c r="H20" i="8" s="1"/>
  <c r="J19" i="8"/>
  <c r="K19" i="8" s="1"/>
  <c r="G19" i="8"/>
  <c r="H19" i="8" s="1"/>
  <c r="J18" i="8"/>
  <c r="K18" i="8" s="1"/>
  <c r="G18" i="8"/>
  <c r="H18" i="8" s="1"/>
  <c r="J17" i="8"/>
  <c r="K17" i="8" s="1"/>
  <c r="G17" i="8"/>
  <c r="H17" i="8" s="1"/>
  <c r="J16" i="8"/>
  <c r="K16" i="8" s="1"/>
  <c r="G16" i="8"/>
  <c r="H16" i="8" s="1"/>
  <c r="M15" i="8"/>
  <c r="J15" i="8"/>
  <c r="K15" i="8" s="1"/>
  <c r="G15" i="8"/>
  <c r="H15" i="8" s="1"/>
  <c r="J107" i="9"/>
  <c r="K107" i="9" s="1"/>
  <c r="G107" i="9"/>
  <c r="H107" i="9" s="1"/>
  <c r="J106" i="9"/>
  <c r="K106" i="9" s="1"/>
  <c r="G106" i="9"/>
  <c r="H106" i="9" s="1"/>
  <c r="J105" i="9"/>
  <c r="K105" i="9" s="1"/>
  <c r="G105" i="9"/>
  <c r="H105" i="9" s="1"/>
  <c r="N104" i="9"/>
  <c r="J104" i="9"/>
  <c r="K104" i="9" s="1"/>
  <c r="G104" i="9"/>
  <c r="H104" i="9" s="1"/>
  <c r="N103" i="9"/>
  <c r="J103" i="9"/>
  <c r="K103" i="9" s="1"/>
  <c r="G103" i="9"/>
  <c r="H103" i="9" s="1"/>
  <c r="N102" i="9"/>
  <c r="J102" i="9"/>
  <c r="K102" i="9" s="1"/>
  <c r="G102" i="9"/>
  <c r="H102" i="9" s="1"/>
  <c r="N101" i="9"/>
  <c r="J101" i="9"/>
  <c r="K101" i="9" s="1"/>
  <c r="G101" i="9"/>
  <c r="H101" i="9" s="1"/>
  <c r="N100" i="9"/>
  <c r="M100" i="9"/>
  <c r="J100" i="9"/>
  <c r="K100" i="9" s="1"/>
  <c r="G100" i="9"/>
  <c r="H100" i="9" s="1"/>
  <c r="N99" i="9"/>
  <c r="J99" i="9"/>
  <c r="K99" i="9" s="1"/>
  <c r="G99" i="9"/>
  <c r="H99" i="9" s="1"/>
  <c r="N98" i="9"/>
  <c r="J98" i="9"/>
  <c r="K98" i="9" s="1"/>
  <c r="G98" i="9"/>
  <c r="H98" i="9" s="1"/>
  <c r="N97" i="9"/>
  <c r="J97" i="9"/>
  <c r="K97" i="9" s="1"/>
  <c r="G97" i="9"/>
  <c r="H97" i="9" s="1"/>
  <c r="N96" i="9"/>
  <c r="J96" i="9"/>
  <c r="K96" i="9" s="1"/>
  <c r="G96" i="9"/>
  <c r="H96" i="9" s="1"/>
  <c r="N95" i="9"/>
  <c r="M95" i="9"/>
  <c r="J95" i="9"/>
  <c r="K95" i="9" s="1"/>
  <c r="G95" i="9"/>
  <c r="H95" i="9" s="1"/>
  <c r="N94" i="9"/>
  <c r="J94" i="9"/>
  <c r="K94" i="9" s="1"/>
  <c r="G94" i="9"/>
  <c r="H94" i="9" s="1"/>
  <c r="N93" i="9"/>
  <c r="J93" i="9"/>
  <c r="K93" i="9" s="1"/>
  <c r="G93" i="9"/>
  <c r="H93" i="9" s="1"/>
  <c r="N92" i="9"/>
  <c r="J92" i="9"/>
  <c r="K92" i="9" s="1"/>
  <c r="G92" i="9"/>
  <c r="H92" i="9" s="1"/>
  <c r="N91" i="9"/>
  <c r="J91" i="9"/>
  <c r="K91" i="9" s="1"/>
  <c r="G91" i="9"/>
  <c r="H91" i="9" s="1"/>
  <c r="N90" i="9"/>
  <c r="M90" i="9"/>
  <c r="J90" i="9"/>
  <c r="K90" i="9" s="1"/>
  <c r="G90" i="9"/>
  <c r="H90" i="9" s="1"/>
  <c r="N89" i="9"/>
  <c r="J89" i="9"/>
  <c r="K89" i="9" s="1"/>
  <c r="G89" i="9"/>
  <c r="H89" i="9" s="1"/>
  <c r="N88" i="9"/>
  <c r="J88" i="9"/>
  <c r="K88" i="9" s="1"/>
  <c r="G88" i="9"/>
  <c r="H88" i="9" s="1"/>
  <c r="N87" i="9"/>
  <c r="J87" i="9"/>
  <c r="K87" i="9" s="1"/>
  <c r="G87" i="9"/>
  <c r="H87" i="9" s="1"/>
  <c r="N86" i="9"/>
  <c r="J86" i="9"/>
  <c r="K86" i="9" s="1"/>
  <c r="G86" i="9"/>
  <c r="H86" i="9" s="1"/>
  <c r="N85" i="9"/>
  <c r="M85" i="9"/>
  <c r="J85" i="9"/>
  <c r="K85" i="9" s="1"/>
  <c r="G85" i="9"/>
  <c r="H85" i="9" s="1"/>
  <c r="N84" i="9"/>
  <c r="J84" i="9"/>
  <c r="K84" i="9" s="1"/>
  <c r="G84" i="9"/>
  <c r="H84" i="9" s="1"/>
  <c r="N83" i="9"/>
  <c r="J83" i="9"/>
  <c r="K83" i="9" s="1"/>
  <c r="G83" i="9"/>
  <c r="H83" i="9" s="1"/>
  <c r="N82" i="9"/>
  <c r="J82" i="9"/>
  <c r="K82" i="9" s="1"/>
  <c r="G82" i="9"/>
  <c r="H82" i="9" s="1"/>
  <c r="N81" i="9"/>
  <c r="J81" i="9"/>
  <c r="K81" i="9" s="1"/>
  <c r="G81" i="9"/>
  <c r="H81" i="9" s="1"/>
  <c r="N80" i="9"/>
  <c r="M80" i="9"/>
  <c r="J80" i="9"/>
  <c r="K80" i="9" s="1"/>
  <c r="G80" i="9"/>
  <c r="H80" i="9" s="1"/>
  <c r="N79" i="9"/>
  <c r="J79" i="9"/>
  <c r="K79" i="9" s="1"/>
  <c r="G79" i="9"/>
  <c r="H79" i="9" s="1"/>
  <c r="N78" i="9"/>
  <c r="J78" i="9"/>
  <c r="K78" i="9" s="1"/>
  <c r="G78" i="9"/>
  <c r="H78" i="9" s="1"/>
  <c r="N77" i="9"/>
  <c r="J77" i="9"/>
  <c r="K77" i="9" s="1"/>
  <c r="G77" i="9"/>
  <c r="H77" i="9" s="1"/>
  <c r="N76" i="9"/>
  <c r="J76" i="9"/>
  <c r="K76" i="9" s="1"/>
  <c r="G76" i="9"/>
  <c r="H76" i="9" s="1"/>
  <c r="N75" i="9"/>
  <c r="M75" i="9"/>
  <c r="J75" i="9"/>
  <c r="K75" i="9" s="1"/>
  <c r="G75" i="9"/>
  <c r="H75" i="9" s="1"/>
  <c r="N74" i="9"/>
  <c r="J74" i="9"/>
  <c r="K74" i="9" s="1"/>
  <c r="G74" i="9"/>
  <c r="H74" i="9" s="1"/>
  <c r="N73" i="9"/>
  <c r="J73" i="9"/>
  <c r="K73" i="9" s="1"/>
  <c r="G73" i="9"/>
  <c r="H73" i="9" s="1"/>
  <c r="N72" i="9"/>
  <c r="J72" i="9"/>
  <c r="K72" i="9" s="1"/>
  <c r="G72" i="9"/>
  <c r="H72" i="9" s="1"/>
  <c r="N71" i="9"/>
  <c r="J71" i="9"/>
  <c r="K71" i="9" s="1"/>
  <c r="G71" i="9"/>
  <c r="H71" i="9" s="1"/>
  <c r="N70" i="9"/>
  <c r="M70" i="9"/>
  <c r="J70" i="9"/>
  <c r="K70" i="9" s="1"/>
  <c r="G70" i="9"/>
  <c r="H70" i="9" s="1"/>
  <c r="N69" i="9"/>
  <c r="J69" i="9"/>
  <c r="K69" i="9" s="1"/>
  <c r="G69" i="9"/>
  <c r="H69" i="9" s="1"/>
  <c r="N68" i="9"/>
  <c r="J68" i="9"/>
  <c r="K68" i="9" s="1"/>
  <c r="G68" i="9"/>
  <c r="H68" i="9" s="1"/>
  <c r="N67" i="9"/>
  <c r="J67" i="9"/>
  <c r="K67" i="9" s="1"/>
  <c r="G67" i="9"/>
  <c r="H67" i="9" s="1"/>
  <c r="N66" i="9"/>
  <c r="J66" i="9"/>
  <c r="K66" i="9" s="1"/>
  <c r="G66" i="9"/>
  <c r="H66" i="9" s="1"/>
  <c r="N65" i="9"/>
  <c r="M65" i="9"/>
  <c r="J65" i="9"/>
  <c r="K65" i="9" s="1"/>
  <c r="G65" i="9"/>
  <c r="H65" i="9" s="1"/>
  <c r="N64" i="9"/>
  <c r="J64" i="9"/>
  <c r="K64" i="9" s="1"/>
  <c r="G64" i="9"/>
  <c r="H64" i="9" s="1"/>
  <c r="N63" i="9"/>
  <c r="J63" i="9"/>
  <c r="K63" i="9" s="1"/>
  <c r="G63" i="9"/>
  <c r="H63" i="9" s="1"/>
  <c r="N62" i="9"/>
  <c r="J62" i="9"/>
  <c r="K62" i="9" s="1"/>
  <c r="G62" i="9"/>
  <c r="H62" i="9" s="1"/>
  <c r="N61" i="9"/>
  <c r="J61" i="9"/>
  <c r="K61" i="9" s="1"/>
  <c r="G61" i="9"/>
  <c r="H61" i="9" s="1"/>
  <c r="N60" i="9"/>
  <c r="M60" i="9"/>
  <c r="J60" i="9"/>
  <c r="K60" i="9" s="1"/>
  <c r="G60" i="9"/>
  <c r="H60" i="9" s="1"/>
  <c r="N59" i="9"/>
  <c r="J59" i="9"/>
  <c r="K59" i="9" s="1"/>
  <c r="G59" i="9"/>
  <c r="H59" i="9" s="1"/>
  <c r="N58" i="9"/>
  <c r="J58" i="9"/>
  <c r="K58" i="9" s="1"/>
  <c r="G58" i="9"/>
  <c r="H58" i="9" s="1"/>
  <c r="N57" i="9"/>
  <c r="J57" i="9"/>
  <c r="K57" i="9" s="1"/>
  <c r="G57" i="9"/>
  <c r="H57" i="9" s="1"/>
  <c r="N56" i="9"/>
  <c r="J56" i="9"/>
  <c r="K56" i="9" s="1"/>
  <c r="G56" i="9"/>
  <c r="H56" i="9" s="1"/>
  <c r="N55" i="9"/>
  <c r="M55" i="9"/>
  <c r="J55" i="9"/>
  <c r="K55" i="9" s="1"/>
  <c r="G55" i="9"/>
  <c r="H55" i="9" s="1"/>
  <c r="N54" i="9"/>
  <c r="J54" i="9"/>
  <c r="K54" i="9" s="1"/>
  <c r="G54" i="9"/>
  <c r="H54" i="9" s="1"/>
  <c r="N53" i="9"/>
  <c r="J53" i="9"/>
  <c r="K53" i="9" s="1"/>
  <c r="G53" i="9"/>
  <c r="H53" i="9" s="1"/>
  <c r="N52" i="9"/>
  <c r="J52" i="9"/>
  <c r="K52" i="9" s="1"/>
  <c r="G52" i="9"/>
  <c r="H52" i="9" s="1"/>
  <c r="N51" i="9"/>
  <c r="J51" i="9"/>
  <c r="K51" i="9" s="1"/>
  <c r="G51" i="9"/>
  <c r="H51" i="9" s="1"/>
  <c r="N50" i="9"/>
  <c r="M50" i="9"/>
  <c r="J50" i="9"/>
  <c r="K50" i="9" s="1"/>
  <c r="G50" i="9"/>
  <c r="H50" i="9" s="1"/>
  <c r="N49" i="9"/>
  <c r="J49" i="9"/>
  <c r="K49" i="9" s="1"/>
  <c r="G49" i="9"/>
  <c r="H49" i="9" s="1"/>
  <c r="N48" i="9"/>
  <c r="J48" i="9"/>
  <c r="K48" i="9" s="1"/>
  <c r="G48" i="9"/>
  <c r="H48" i="9" s="1"/>
  <c r="N47" i="9"/>
  <c r="J47" i="9"/>
  <c r="K47" i="9" s="1"/>
  <c r="G47" i="9"/>
  <c r="H47" i="9" s="1"/>
  <c r="N46" i="9"/>
  <c r="J46" i="9"/>
  <c r="K46" i="9" s="1"/>
  <c r="G46" i="9"/>
  <c r="H46" i="9" s="1"/>
  <c r="N45" i="9"/>
  <c r="M45" i="9"/>
  <c r="J45" i="9"/>
  <c r="K45" i="9" s="1"/>
  <c r="G45" i="9"/>
  <c r="H45" i="9" s="1"/>
  <c r="N44" i="9"/>
  <c r="J44" i="9"/>
  <c r="K44" i="9" s="1"/>
  <c r="G44" i="9"/>
  <c r="H44" i="9" s="1"/>
  <c r="N43" i="9"/>
  <c r="J43" i="9"/>
  <c r="K43" i="9" s="1"/>
  <c r="G43" i="9"/>
  <c r="H43" i="9" s="1"/>
  <c r="N42" i="9"/>
  <c r="J42" i="9"/>
  <c r="K42" i="9" s="1"/>
  <c r="G42" i="9"/>
  <c r="H42" i="9" s="1"/>
  <c r="N41" i="9"/>
  <c r="J41" i="9"/>
  <c r="K41" i="9" s="1"/>
  <c r="G41" i="9"/>
  <c r="H41" i="9" s="1"/>
  <c r="N40" i="9"/>
  <c r="M40" i="9"/>
  <c r="J40" i="9"/>
  <c r="K40" i="9" s="1"/>
  <c r="G40" i="9"/>
  <c r="H40" i="9" s="1"/>
  <c r="N39" i="9"/>
  <c r="J39" i="9"/>
  <c r="K39" i="9" s="1"/>
  <c r="G39" i="9"/>
  <c r="H39" i="9" s="1"/>
  <c r="N38" i="9"/>
  <c r="J38" i="9"/>
  <c r="K38" i="9" s="1"/>
  <c r="G38" i="9"/>
  <c r="H38" i="9" s="1"/>
  <c r="N37" i="9"/>
  <c r="J37" i="9"/>
  <c r="K37" i="9" s="1"/>
  <c r="G37" i="9"/>
  <c r="H37" i="9" s="1"/>
  <c r="N36" i="9"/>
  <c r="J36" i="9"/>
  <c r="K36" i="9" s="1"/>
  <c r="G36" i="9"/>
  <c r="H36" i="9" s="1"/>
  <c r="N35" i="9"/>
  <c r="M35" i="9"/>
  <c r="J35" i="9"/>
  <c r="K35" i="9" s="1"/>
  <c r="G35" i="9"/>
  <c r="H35" i="9" s="1"/>
  <c r="N34" i="9"/>
  <c r="J34" i="9"/>
  <c r="K34" i="9" s="1"/>
  <c r="G34" i="9"/>
  <c r="H34" i="9" s="1"/>
  <c r="N33" i="9"/>
  <c r="J33" i="9"/>
  <c r="K33" i="9" s="1"/>
  <c r="G33" i="9"/>
  <c r="H33" i="9" s="1"/>
  <c r="N32" i="9"/>
  <c r="J32" i="9"/>
  <c r="K32" i="9" s="1"/>
  <c r="G32" i="9"/>
  <c r="H32" i="9" s="1"/>
  <c r="N31" i="9"/>
  <c r="J31" i="9"/>
  <c r="K31" i="9" s="1"/>
  <c r="G31" i="9"/>
  <c r="H31" i="9" s="1"/>
  <c r="N30" i="9"/>
  <c r="M30" i="9"/>
  <c r="J30" i="9"/>
  <c r="K30" i="9" s="1"/>
  <c r="G30" i="9"/>
  <c r="H30" i="9" s="1"/>
  <c r="N29" i="9"/>
  <c r="J29" i="9"/>
  <c r="K29" i="9" s="1"/>
  <c r="G29" i="9"/>
  <c r="H29" i="9" s="1"/>
  <c r="N28" i="9"/>
  <c r="J28" i="9"/>
  <c r="K28" i="9" s="1"/>
  <c r="G28" i="9"/>
  <c r="H28" i="9" s="1"/>
  <c r="N27" i="9"/>
  <c r="J27" i="9"/>
  <c r="K27" i="9" s="1"/>
  <c r="G27" i="9"/>
  <c r="H27" i="9" s="1"/>
  <c r="N26" i="9"/>
  <c r="J26" i="9"/>
  <c r="K26" i="9" s="1"/>
  <c r="G26" i="9"/>
  <c r="H26" i="9" s="1"/>
  <c r="N25" i="9"/>
  <c r="M25" i="9"/>
  <c r="J25" i="9"/>
  <c r="K25" i="9" s="1"/>
  <c r="G25" i="9"/>
  <c r="H25" i="9" s="1"/>
  <c r="N24" i="9"/>
  <c r="J24" i="9"/>
  <c r="K24" i="9" s="1"/>
  <c r="G24" i="9"/>
  <c r="H24" i="9" s="1"/>
  <c r="N23" i="9"/>
  <c r="J23" i="9"/>
  <c r="K23" i="9" s="1"/>
  <c r="G23" i="9"/>
  <c r="H23" i="9" s="1"/>
  <c r="N22" i="9"/>
  <c r="J22" i="9"/>
  <c r="K22" i="9" s="1"/>
  <c r="G22" i="9"/>
  <c r="H22" i="9" s="1"/>
  <c r="N21" i="9"/>
  <c r="J21" i="9"/>
  <c r="K21" i="9" s="1"/>
  <c r="G21" i="9"/>
  <c r="H21" i="9" s="1"/>
  <c r="N20" i="9"/>
  <c r="M20" i="9"/>
  <c r="J20" i="9"/>
  <c r="K20" i="9" s="1"/>
  <c r="G20" i="9"/>
  <c r="H20" i="9" s="1"/>
  <c r="J19" i="9"/>
  <c r="K19" i="9" s="1"/>
  <c r="G19" i="9"/>
  <c r="H19" i="9" s="1"/>
  <c r="J18" i="9"/>
  <c r="K18" i="9" s="1"/>
  <c r="G18" i="9"/>
  <c r="H18" i="9" s="1"/>
  <c r="J17" i="9"/>
  <c r="K17" i="9" s="1"/>
  <c r="G17" i="9"/>
  <c r="H17" i="9" s="1"/>
  <c r="J16" i="9"/>
  <c r="K16" i="9" s="1"/>
  <c r="G16" i="9"/>
  <c r="H16" i="9" s="1"/>
  <c r="M15" i="9"/>
  <c r="J15" i="9"/>
  <c r="K15" i="9" s="1"/>
  <c r="G15" i="9"/>
  <c r="H15" i="9" s="1"/>
  <c r="J107" i="11"/>
  <c r="K107" i="11" s="1"/>
  <c r="G107" i="11"/>
  <c r="H107" i="11" s="1"/>
  <c r="J106" i="11"/>
  <c r="K106" i="11" s="1"/>
  <c r="G106" i="11"/>
  <c r="H106" i="11" s="1"/>
  <c r="J105" i="11"/>
  <c r="K105" i="11" s="1"/>
  <c r="G105" i="11"/>
  <c r="H105" i="11" s="1"/>
  <c r="N104" i="11"/>
  <c r="J104" i="11"/>
  <c r="K104" i="11" s="1"/>
  <c r="G104" i="11"/>
  <c r="H104" i="11" s="1"/>
  <c r="N103" i="11"/>
  <c r="J103" i="11"/>
  <c r="K103" i="11" s="1"/>
  <c r="G103" i="11"/>
  <c r="H103" i="11" s="1"/>
  <c r="N102" i="11"/>
  <c r="J102" i="11"/>
  <c r="K102" i="11" s="1"/>
  <c r="G102" i="11"/>
  <c r="H102" i="11" s="1"/>
  <c r="N101" i="11"/>
  <c r="J101" i="11"/>
  <c r="K101" i="11" s="1"/>
  <c r="G101" i="11"/>
  <c r="H101" i="11" s="1"/>
  <c r="N100" i="11"/>
  <c r="M100" i="11"/>
  <c r="J100" i="11"/>
  <c r="K100" i="11" s="1"/>
  <c r="G100" i="11"/>
  <c r="H100" i="11" s="1"/>
  <c r="N99" i="11"/>
  <c r="J99" i="11"/>
  <c r="K99" i="11" s="1"/>
  <c r="G99" i="11"/>
  <c r="H99" i="11" s="1"/>
  <c r="N98" i="11"/>
  <c r="J98" i="11"/>
  <c r="K98" i="11" s="1"/>
  <c r="G98" i="11"/>
  <c r="H98" i="11" s="1"/>
  <c r="N97" i="11"/>
  <c r="J97" i="11"/>
  <c r="K97" i="11" s="1"/>
  <c r="G97" i="11"/>
  <c r="H97" i="11" s="1"/>
  <c r="N96" i="11"/>
  <c r="J96" i="11"/>
  <c r="K96" i="11" s="1"/>
  <c r="G96" i="11"/>
  <c r="H96" i="11" s="1"/>
  <c r="N95" i="11"/>
  <c r="M95" i="11"/>
  <c r="J95" i="11"/>
  <c r="K95" i="11" s="1"/>
  <c r="G95" i="11"/>
  <c r="H95" i="11" s="1"/>
  <c r="N94" i="11"/>
  <c r="J94" i="11"/>
  <c r="K94" i="11" s="1"/>
  <c r="G94" i="11"/>
  <c r="H94" i="11" s="1"/>
  <c r="N93" i="11"/>
  <c r="J93" i="11"/>
  <c r="K93" i="11" s="1"/>
  <c r="G93" i="11"/>
  <c r="H93" i="11" s="1"/>
  <c r="N92" i="11"/>
  <c r="J92" i="11"/>
  <c r="K92" i="11" s="1"/>
  <c r="G92" i="11"/>
  <c r="H92" i="11" s="1"/>
  <c r="N91" i="11"/>
  <c r="J91" i="11"/>
  <c r="K91" i="11" s="1"/>
  <c r="G91" i="11"/>
  <c r="H91" i="11" s="1"/>
  <c r="N90" i="11"/>
  <c r="M90" i="11"/>
  <c r="J90" i="11"/>
  <c r="K90" i="11" s="1"/>
  <c r="G90" i="11"/>
  <c r="H90" i="11" s="1"/>
  <c r="N89" i="11"/>
  <c r="J89" i="11"/>
  <c r="K89" i="11" s="1"/>
  <c r="G89" i="11"/>
  <c r="H89" i="11" s="1"/>
  <c r="N88" i="11"/>
  <c r="J88" i="11"/>
  <c r="K88" i="11" s="1"/>
  <c r="G88" i="11"/>
  <c r="H88" i="11" s="1"/>
  <c r="N87" i="11"/>
  <c r="J87" i="11"/>
  <c r="K87" i="11" s="1"/>
  <c r="G87" i="11"/>
  <c r="H87" i="11" s="1"/>
  <c r="N86" i="11"/>
  <c r="J86" i="11"/>
  <c r="K86" i="11" s="1"/>
  <c r="G86" i="11"/>
  <c r="H86" i="11" s="1"/>
  <c r="N85" i="11"/>
  <c r="M85" i="11"/>
  <c r="J85" i="11"/>
  <c r="K85" i="11" s="1"/>
  <c r="G85" i="11"/>
  <c r="H85" i="11" s="1"/>
  <c r="N84" i="11"/>
  <c r="J84" i="11"/>
  <c r="K84" i="11" s="1"/>
  <c r="G84" i="11"/>
  <c r="H84" i="11" s="1"/>
  <c r="N83" i="11"/>
  <c r="J83" i="11"/>
  <c r="K83" i="11" s="1"/>
  <c r="G83" i="11"/>
  <c r="H83" i="11" s="1"/>
  <c r="N82" i="11"/>
  <c r="J82" i="11"/>
  <c r="K82" i="11" s="1"/>
  <c r="G82" i="11"/>
  <c r="H82" i="11" s="1"/>
  <c r="N81" i="11"/>
  <c r="J81" i="11"/>
  <c r="K81" i="11" s="1"/>
  <c r="G81" i="11"/>
  <c r="H81" i="11" s="1"/>
  <c r="N80" i="11"/>
  <c r="M80" i="11"/>
  <c r="J80" i="11"/>
  <c r="K80" i="11" s="1"/>
  <c r="G80" i="11"/>
  <c r="H80" i="11" s="1"/>
  <c r="N79" i="11"/>
  <c r="J79" i="11"/>
  <c r="K79" i="11" s="1"/>
  <c r="G79" i="11"/>
  <c r="H79" i="11" s="1"/>
  <c r="N78" i="11"/>
  <c r="J78" i="11"/>
  <c r="K78" i="11" s="1"/>
  <c r="G78" i="11"/>
  <c r="H78" i="11" s="1"/>
  <c r="N77" i="11"/>
  <c r="J77" i="11"/>
  <c r="K77" i="11" s="1"/>
  <c r="G77" i="11"/>
  <c r="H77" i="11" s="1"/>
  <c r="N76" i="11"/>
  <c r="J76" i="11"/>
  <c r="K76" i="11" s="1"/>
  <c r="G76" i="11"/>
  <c r="H76" i="11" s="1"/>
  <c r="N75" i="11"/>
  <c r="M75" i="11"/>
  <c r="J75" i="11"/>
  <c r="K75" i="11" s="1"/>
  <c r="G75" i="11"/>
  <c r="H75" i="11" s="1"/>
  <c r="N74" i="11"/>
  <c r="J74" i="11"/>
  <c r="K74" i="11" s="1"/>
  <c r="G74" i="11"/>
  <c r="H74" i="11" s="1"/>
  <c r="N73" i="11"/>
  <c r="J73" i="11"/>
  <c r="K73" i="11" s="1"/>
  <c r="G73" i="11"/>
  <c r="H73" i="11" s="1"/>
  <c r="N72" i="11"/>
  <c r="J72" i="11"/>
  <c r="K72" i="11" s="1"/>
  <c r="G72" i="11"/>
  <c r="H72" i="11" s="1"/>
  <c r="N71" i="11"/>
  <c r="J71" i="11"/>
  <c r="K71" i="11" s="1"/>
  <c r="G71" i="11"/>
  <c r="H71" i="11" s="1"/>
  <c r="N70" i="11"/>
  <c r="M70" i="11"/>
  <c r="J70" i="11"/>
  <c r="K70" i="11" s="1"/>
  <c r="G70" i="11"/>
  <c r="H70" i="11" s="1"/>
  <c r="N69" i="11"/>
  <c r="J69" i="11"/>
  <c r="K69" i="11" s="1"/>
  <c r="G69" i="11"/>
  <c r="H69" i="11" s="1"/>
  <c r="N68" i="11"/>
  <c r="J68" i="11"/>
  <c r="K68" i="11" s="1"/>
  <c r="G68" i="11"/>
  <c r="H68" i="11" s="1"/>
  <c r="N67" i="11"/>
  <c r="J67" i="11"/>
  <c r="K67" i="11" s="1"/>
  <c r="G67" i="11"/>
  <c r="H67" i="11" s="1"/>
  <c r="N66" i="11"/>
  <c r="J66" i="11"/>
  <c r="K66" i="11" s="1"/>
  <c r="G66" i="11"/>
  <c r="H66" i="11" s="1"/>
  <c r="N65" i="11"/>
  <c r="M65" i="11"/>
  <c r="J65" i="11"/>
  <c r="K65" i="11" s="1"/>
  <c r="G65" i="11"/>
  <c r="H65" i="11" s="1"/>
  <c r="N64" i="11"/>
  <c r="J64" i="11"/>
  <c r="K64" i="11" s="1"/>
  <c r="G64" i="11"/>
  <c r="H64" i="11" s="1"/>
  <c r="N63" i="11"/>
  <c r="J63" i="11"/>
  <c r="K63" i="11" s="1"/>
  <c r="G63" i="11"/>
  <c r="H63" i="11" s="1"/>
  <c r="N62" i="11"/>
  <c r="J62" i="11"/>
  <c r="K62" i="11" s="1"/>
  <c r="G62" i="11"/>
  <c r="H62" i="11" s="1"/>
  <c r="N61" i="11"/>
  <c r="J61" i="11"/>
  <c r="K61" i="11" s="1"/>
  <c r="G61" i="11"/>
  <c r="H61" i="11" s="1"/>
  <c r="N60" i="11"/>
  <c r="M60" i="11"/>
  <c r="J60" i="11"/>
  <c r="K60" i="11" s="1"/>
  <c r="G60" i="11"/>
  <c r="H60" i="11" s="1"/>
  <c r="N59" i="11"/>
  <c r="J59" i="11"/>
  <c r="K59" i="11" s="1"/>
  <c r="G59" i="11"/>
  <c r="H59" i="11" s="1"/>
  <c r="N58" i="11"/>
  <c r="J58" i="11"/>
  <c r="K58" i="11" s="1"/>
  <c r="G58" i="11"/>
  <c r="H58" i="11" s="1"/>
  <c r="N57" i="11"/>
  <c r="J57" i="11"/>
  <c r="K57" i="11" s="1"/>
  <c r="G57" i="11"/>
  <c r="H57" i="11" s="1"/>
  <c r="N56" i="11"/>
  <c r="J56" i="11"/>
  <c r="K56" i="11" s="1"/>
  <c r="G56" i="11"/>
  <c r="H56" i="11" s="1"/>
  <c r="N55" i="11"/>
  <c r="M55" i="11"/>
  <c r="J55" i="11"/>
  <c r="K55" i="11" s="1"/>
  <c r="G55" i="11"/>
  <c r="H55" i="11" s="1"/>
  <c r="N54" i="11"/>
  <c r="J54" i="11"/>
  <c r="K54" i="11" s="1"/>
  <c r="G54" i="11"/>
  <c r="H54" i="11" s="1"/>
  <c r="N53" i="11"/>
  <c r="J53" i="11"/>
  <c r="K53" i="11" s="1"/>
  <c r="G53" i="11"/>
  <c r="H53" i="11" s="1"/>
  <c r="N52" i="11"/>
  <c r="J52" i="11"/>
  <c r="K52" i="11" s="1"/>
  <c r="G52" i="11"/>
  <c r="H52" i="11" s="1"/>
  <c r="N51" i="11"/>
  <c r="J51" i="11"/>
  <c r="K51" i="11" s="1"/>
  <c r="G51" i="11"/>
  <c r="H51" i="11" s="1"/>
  <c r="N50" i="11"/>
  <c r="M50" i="11"/>
  <c r="J50" i="11"/>
  <c r="K50" i="11" s="1"/>
  <c r="G50" i="11"/>
  <c r="H50" i="11" s="1"/>
  <c r="N49" i="11"/>
  <c r="J49" i="11"/>
  <c r="K49" i="11" s="1"/>
  <c r="G49" i="11"/>
  <c r="H49" i="11" s="1"/>
  <c r="N48" i="11"/>
  <c r="J48" i="11"/>
  <c r="K48" i="11" s="1"/>
  <c r="G48" i="11"/>
  <c r="H48" i="11" s="1"/>
  <c r="N47" i="11"/>
  <c r="J47" i="11"/>
  <c r="K47" i="11" s="1"/>
  <c r="G47" i="11"/>
  <c r="H47" i="11" s="1"/>
  <c r="N46" i="11"/>
  <c r="J46" i="11"/>
  <c r="K46" i="11" s="1"/>
  <c r="G46" i="11"/>
  <c r="H46" i="11" s="1"/>
  <c r="N45" i="11"/>
  <c r="M45" i="11"/>
  <c r="J45" i="11"/>
  <c r="K45" i="11" s="1"/>
  <c r="G45" i="11"/>
  <c r="H45" i="11" s="1"/>
  <c r="N44" i="11"/>
  <c r="J44" i="11"/>
  <c r="K44" i="11" s="1"/>
  <c r="G44" i="11"/>
  <c r="H44" i="11" s="1"/>
  <c r="N43" i="11"/>
  <c r="J43" i="11"/>
  <c r="K43" i="11" s="1"/>
  <c r="G43" i="11"/>
  <c r="H43" i="11" s="1"/>
  <c r="N42" i="11"/>
  <c r="J42" i="11"/>
  <c r="K42" i="11" s="1"/>
  <c r="G42" i="11"/>
  <c r="H42" i="11" s="1"/>
  <c r="N41" i="11"/>
  <c r="J41" i="11"/>
  <c r="K41" i="11" s="1"/>
  <c r="G41" i="11"/>
  <c r="H41" i="11" s="1"/>
  <c r="N40" i="11"/>
  <c r="M40" i="11"/>
  <c r="J40" i="11"/>
  <c r="K40" i="11" s="1"/>
  <c r="G40" i="11"/>
  <c r="H40" i="11" s="1"/>
  <c r="N39" i="11"/>
  <c r="J39" i="11"/>
  <c r="K39" i="11" s="1"/>
  <c r="G39" i="11"/>
  <c r="H39" i="11" s="1"/>
  <c r="N38" i="11"/>
  <c r="J38" i="11"/>
  <c r="K38" i="11" s="1"/>
  <c r="G38" i="11"/>
  <c r="H38" i="11" s="1"/>
  <c r="N37" i="11"/>
  <c r="J37" i="11"/>
  <c r="K37" i="11" s="1"/>
  <c r="G37" i="11"/>
  <c r="H37" i="11" s="1"/>
  <c r="N36" i="11"/>
  <c r="J36" i="11"/>
  <c r="K36" i="11" s="1"/>
  <c r="G36" i="11"/>
  <c r="H36" i="11" s="1"/>
  <c r="N35" i="11"/>
  <c r="M35" i="11"/>
  <c r="J35" i="11"/>
  <c r="K35" i="11" s="1"/>
  <c r="G35" i="11"/>
  <c r="H35" i="11" s="1"/>
  <c r="N34" i="11"/>
  <c r="J34" i="11"/>
  <c r="K34" i="11" s="1"/>
  <c r="G34" i="11"/>
  <c r="H34" i="11" s="1"/>
  <c r="N33" i="11"/>
  <c r="J33" i="11"/>
  <c r="K33" i="11" s="1"/>
  <c r="G33" i="11"/>
  <c r="H33" i="11" s="1"/>
  <c r="N32" i="11"/>
  <c r="J32" i="11"/>
  <c r="K32" i="11" s="1"/>
  <c r="G32" i="11"/>
  <c r="H32" i="11" s="1"/>
  <c r="N31" i="11"/>
  <c r="J31" i="11"/>
  <c r="K31" i="11" s="1"/>
  <c r="G31" i="11"/>
  <c r="H31" i="11" s="1"/>
  <c r="N30" i="11"/>
  <c r="M30" i="11"/>
  <c r="J30" i="11"/>
  <c r="K30" i="11" s="1"/>
  <c r="G30" i="11"/>
  <c r="H30" i="11" s="1"/>
  <c r="N29" i="11"/>
  <c r="J29" i="11"/>
  <c r="K29" i="11" s="1"/>
  <c r="G29" i="11"/>
  <c r="H29" i="11" s="1"/>
  <c r="N28" i="11"/>
  <c r="J28" i="11"/>
  <c r="K28" i="11" s="1"/>
  <c r="G28" i="11"/>
  <c r="H28" i="11" s="1"/>
  <c r="N27" i="11"/>
  <c r="J27" i="11"/>
  <c r="K27" i="11" s="1"/>
  <c r="G27" i="11"/>
  <c r="H27" i="11" s="1"/>
  <c r="N26" i="11"/>
  <c r="J26" i="11"/>
  <c r="K26" i="11" s="1"/>
  <c r="G26" i="11"/>
  <c r="H26" i="11" s="1"/>
  <c r="N25" i="11"/>
  <c r="M25" i="11"/>
  <c r="J25" i="11"/>
  <c r="K25" i="11" s="1"/>
  <c r="G25" i="11"/>
  <c r="H25" i="11" s="1"/>
  <c r="N24" i="11"/>
  <c r="J24" i="11"/>
  <c r="K24" i="11" s="1"/>
  <c r="G24" i="11"/>
  <c r="H24" i="11" s="1"/>
  <c r="N23" i="11"/>
  <c r="J23" i="11"/>
  <c r="K23" i="11" s="1"/>
  <c r="G23" i="11"/>
  <c r="H23" i="11" s="1"/>
  <c r="N22" i="11"/>
  <c r="J22" i="11"/>
  <c r="K22" i="11" s="1"/>
  <c r="G22" i="11"/>
  <c r="H22" i="11" s="1"/>
  <c r="N21" i="11"/>
  <c r="J21" i="11"/>
  <c r="K21" i="11" s="1"/>
  <c r="G21" i="11"/>
  <c r="H21" i="11" s="1"/>
  <c r="N20" i="11"/>
  <c r="M20" i="11"/>
  <c r="J20" i="11"/>
  <c r="K20" i="11" s="1"/>
  <c r="G20" i="11"/>
  <c r="H20" i="11" s="1"/>
  <c r="J19" i="11"/>
  <c r="K19" i="11" s="1"/>
  <c r="G19" i="11"/>
  <c r="H19" i="11" s="1"/>
  <c r="J18" i="11"/>
  <c r="K18" i="11" s="1"/>
  <c r="G18" i="11"/>
  <c r="H18" i="11" s="1"/>
  <c r="J17" i="11"/>
  <c r="K17" i="11" s="1"/>
  <c r="G17" i="11"/>
  <c r="H17" i="11" s="1"/>
  <c r="J16" i="11"/>
  <c r="K16" i="11" s="1"/>
  <c r="G16" i="11"/>
  <c r="H16" i="11" s="1"/>
  <c r="M15" i="11"/>
  <c r="J15" i="11"/>
  <c r="K15" i="11" s="1"/>
  <c r="G15" i="11"/>
  <c r="H15" i="11" s="1"/>
  <c r="Q15" i="11" l="1" a="1"/>
  <c r="Q15" i="11" s="1"/>
  <c r="P15" i="11" a="1"/>
  <c r="P15" i="11" s="1"/>
  <c r="O15" i="11" a="1"/>
  <c r="O15" i="11" s="1"/>
  <c r="T15" i="11" a="1"/>
  <c r="T15" i="11" s="1"/>
  <c r="S15" i="11" a="1"/>
  <c r="S15" i="11" s="1"/>
  <c r="R15" i="11" a="1"/>
  <c r="R15" i="11" s="1"/>
  <c r="Q16" i="11" a="1"/>
  <c r="Q16" i="11" s="1"/>
  <c r="P16" i="11" a="1"/>
  <c r="P16" i="11" s="1"/>
  <c r="O16" i="11" a="1"/>
  <c r="O16" i="11" s="1"/>
  <c r="T16" i="11" a="1"/>
  <c r="T16" i="11" s="1"/>
  <c r="S16" i="11" a="1"/>
  <c r="S16" i="11" s="1"/>
  <c r="R16" i="11" a="1"/>
  <c r="R16" i="11" s="1"/>
  <c r="Q17" i="11" a="1"/>
  <c r="Q17" i="11" s="1"/>
  <c r="P17" i="11" a="1"/>
  <c r="P17" i="11" s="1"/>
  <c r="O17" i="11" a="1"/>
  <c r="O17" i="11" s="1"/>
  <c r="T17" i="11" a="1"/>
  <c r="T17" i="11" s="1"/>
  <c r="S17" i="11" a="1"/>
  <c r="S17" i="11" s="1"/>
  <c r="R17" i="11" a="1"/>
  <c r="R17" i="11" s="1"/>
  <c r="Q18" i="11" a="1"/>
  <c r="Q18" i="11" s="1"/>
  <c r="P18" i="11" a="1"/>
  <c r="P18" i="11" s="1"/>
  <c r="O18" i="11" a="1"/>
  <c r="O18" i="11" s="1"/>
  <c r="T18" i="11" a="1"/>
  <c r="T18" i="11" s="1"/>
  <c r="S18" i="11" a="1"/>
  <c r="S18" i="11" s="1"/>
  <c r="R18" i="11" a="1"/>
  <c r="R18" i="11" s="1"/>
  <c r="Q19" i="11" a="1"/>
  <c r="Q19" i="11" s="1"/>
  <c r="P19" i="11" a="1"/>
  <c r="P19" i="11" s="1"/>
  <c r="O19" i="11" a="1"/>
  <c r="O19" i="11" s="1"/>
  <c r="T19" i="11" a="1"/>
  <c r="T19" i="11" s="1"/>
  <c r="S19" i="11" a="1"/>
  <c r="S19" i="11" s="1"/>
  <c r="R19" i="11" a="1"/>
  <c r="R19" i="11" s="1"/>
  <c r="Q20" i="11" a="1"/>
  <c r="Q20" i="11" s="1"/>
  <c r="P20" i="11" a="1"/>
  <c r="P20" i="11" s="1"/>
  <c r="O20" i="11" a="1"/>
  <c r="O20" i="11" s="1"/>
  <c r="T20" i="11" a="1"/>
  <c r="T20" i="11" s="1"/>
  <c r="S20" i="11" a="1"/>
  <c r="S20" i="11" s="1"/>
  <c r="R20" i="11" a="1"/>
  <c r="R20" i="11" s="1"/>
  <c r="Q21" i="11" a="1"/>
  <c r="Q21" i="11" s="1"/>
  <c r="P21" i="11" a="1"/>
  <c r="P21" i="11" s="1"/>
  <c r="O21" i="11" a="1"/>
  <c r="O21" i="11" s="1"/>
  <c r="T21" i="11" a="1"/>
  <c r="T21" i="11" s="1"/>
  <c r="S21" i="11" a="1"/>
  <c r="S21" i="11" s="1"/>
  <c r="R21" i="11" a="1"/>
  <c r="R21" i="11" s="1"/>
  <c r="Q22" i="11" a="1"/>
  <c r="Q22" i="11" s="1"/>
  <c r="P22" i="11" a="1"/>
  <c r="P22" i="11" s="1"/>
  <c r="O22" i="11" a="1"/>
  <c r="O22" i="11" s="1"/>
  <c r="T22" i="11" a="1"/>
  <c r="T22" i="11" s="1"/>
  <c r="S22" i="11" a="1"/>
  <c r="S22" i="11" s="1"/>
  <c r="R22" i="11" a="1"/>
  <c r="R22" i="11" s="1"/>
  <c r="Q23" i="11" a="1"/>
  <c r="Q23" i="11" s="1"/>
  <c r="P23" i="11" a="1"/>
  <c r="P23" i="11" s="1"/>
  <c r="O23" i="11" a="1"/>
  <c r="O23" i="11" s="1"/>
  <c r="T23" i="11" a="1"/>
  <c r="T23" i="11" s="1"/>
  <c r="S23" i="11" a="1"/>
  <c r="S23" i="11" s="1"/>
  <c r="R23" i="11" a="1"/>
  <c r="R23" i="11" s="1"/>
  <c r="Q24" i="11" a="1"/>
  <c r="Q24" i="11" s="1"/>
  <c r="P24" i="11" a="1"/>
  <c r="P24" i="11" s="1"/>
  <c r="O24" i="11" a="1"/>
  <c r="O24" i="11" s="1"/>
  <c r="T24" i="11" a="1"/>
  <c r="T24" i="11" s="1"/>
  <c r="S24" i="11" a="1"/>
  <c r="S24" i="11" s="1"/>
  <c r="R24" i="11" a="1"/>
  <c r="R24" i="11" s="1"/>
  <c r="Q25" i="11" a="1"/>
  <c r="Q25" i="11" s="1"/>
  <c r="P25" i="11" a="1"/>
  <c r="P25" i="11" s="1"/>
  <c r="O25" i="11" a="1"/>
  <c r="O25" i="11" s="1"/>
  <c r="T25" i="11" a="1"/>
  <c r="T25" i="11" s="1"/>
  <c r="S25" i="11" a="1"/>
  <c r="S25" i="11" s="1"/>
  <c r="R25" i="11" a="1"/>
  <c r="R25" i="11" s="1"/>
  <c r="Q26" i="11" a="1"/>
  <c r="Q26" i="11" s="1"/>
  <c r="P26" i="11" a="1"/>
  <c r="P26" i="11" s="1"/>
  <c r="O26" i="11" a="1"/>
  <c r="O26" i="11" s="1"/>
  <c r="T26" i="11" a="1"/>
  <c r="T26" i="11" s="1"/>
  <c r="S26" i="11" a="1"/>
  <c r="S26" i="11" s="1"/>
  <c r="R26" i="11" a="1"/>
  <c r="R26" i="11" s="1"/>
  <c r="Q27" i="11" a="1"/>
  <c r="Q27" i="11" s="1"/>
  <c r="P27" i="11" a="1"/>
  <c r="P27" i="11" s="1"/>
  <c r="O27" i="11" a="1"/>
  <c r="O27" i="11" s="1"/>
  <c r="T27" i="11" a="1"/>
  <c r="T27" i="11" s="1"/>
  <c r="S27" i="11" a="1"/>
  <c r="S27" i="11" s="1"/>
  <c r="R27" i="11" a="1"/>
  <c r="R27" i="11" s="1"/>
  <c r="Q28" i="11" a="1"/>
  <c r="Q28" i="11" s="1"/>
  <c r="P28" i="11" a="1"/>
  <c r="P28" i="11" s="1"/>
  <c r="O28" i="11" a="1"/>
  <c r="O28" i="11" s="1"/>
  <c r="T28" i="11" a="1"/>
  <c r="T28" i="11" s="1"/>
  <c r="S28" i="11" a="1"/>
  <c r="S28" i="11" s="1"/>
  <c r="R28" i="11" a="1"/>
  <c r="R28" i="11" s="1"/>
  <c r="Q29" i="11" a="1"/>
  <c r="Q29" i="11" s="1"/>
  <c r="P29" i="11" a="1"/>
  <c r="P29" i="11" s="1"/>
  <c r="O29" i="11" a="1"/>
  <c r="O29" i="11" s="1"/>
  <c r="T29" i="11" a="1"/>
  <c r="T29" i="11" s="1"/>
  <c r="S29" i="11" a="1"/>
  <c r="S29" i="11" s="1"/>
  <c r="R29" i="11" a="1"/>
  <c r="R29" i="11" s="1"/>
  <c r="Q30" i="11" a="1"/>
  <c r="Q30" i="11" s="1"/>
  <c r="P30" i="11" a="1"/>
  <c r="P30" i="11" s="1"/>
  <c r="O30" i="11" a="1"/>
  <c r="O30" i="11" s="1"/>
  <c r="T30" i="11" a="1"/>
  <c r="T30" i="11" s="1"/>
  <c r="S30" i="11" a="1"/>
  <c r="S30" i="11" s="1"/>
  <c r="R30" i="11" a="1"/>
  <c r="R30" i="11" s="1"/>
  <c r="Q31" i="11" a="1"/>
  <c r="Q31" i="11" s="1"/>
  <c r="P31" i="11" a="1"/>
  <c r="P31" i="11" s="1"/>
  <c r="O31" i="11" a="1"/>
  <c r="O31" i="11" s="1"/>
  <c r="T31" i="11" a="1"/>
  <c r="T31" i="11" s="1"/>
  <c r="S31" i="11" a="1"/>
  <c r="S31" i="11" s="1"/>
  <c r="R31" i="11" a="1"/>
  <c r="R31" i="11" s="1"/>
  <c r="Q32" i="11" a="1"/>
  <c r="Q32" i="11" s="1"/>
  <c r="P32" i="11" a="1"/>
  <c r="P32" i="11" s="1"/>
  <c r="O32" i="11" a="1"/>
  <c r="O32" i="11" s="1"/>
  <c r="T32" i="11" a="1"/>
  <c r="T32" i="11" s="1"/>
  <c r="S32" i="11" a="1"/>
  <c r="S32" i="11" s="1"/>
  <c r="R32" i="11" a="1"/>
  <c r="R32" i="11" s="1"/>
  <c r="Q33" i="11" a="1"/>
  <c r="Q33" i="11" s="1"/>
  <c r="P33" i="11" a="1"/>
  <c r="P33" i="11" s="1"/>
  <c r="O33" i="11" a="1"/>
  <c r="O33" i="11" s="1"/>
  <c r="T33" i="11" a="1"/>
  <c r="T33" i="11" s="1"/>
  <c r="S33" i="11" a="1"/>
  <c r="S33" i="11" s="1"/>
  <c r="R33" i="11" a="1"/>
  <c r="R33" i="11" s="1"/>
  <c r="Q34" i="11" a="1"/>
  <c r="Q34" i="11" s="1"/>
  <c r="P34" i="11" a="1"/>
  <c r="P34" i="11" s="1"/>
  <c r="O34" i="11" a="1"/>
  <c r="O34" i="11" s="1"/>
  <c r="T34" i="11" a="1"/>
  <c r="T34" i="11" s="1"/>
  <c r="S34" i="11" a="1"/>
  <c r="S34" i="11" s="1"/>
  <c r="R34" i="11" a="1"/>
  <c r="R34" i="11" s="1"/>
  <c r="Q35" i="11" a="1"/>
  <c r="Q35" i="11" s="1"/>
  <c r="P35" i="11" a="1"/>
  <c r="P35" i="11" s="1"/>
  <c r="O35" i="11" a="1"/>
  <c r="O35" i="11" s="1"/>
  <c r="T35" i="11" a="1"/>
  <c r="T35" i="11" s="1"/>
  <c r="S35" i="11" a="1"/>
  <c r="S35" i="11" s="1"/>
  <c r="R35" i="11" a="1"/>
  <c r="R35" i="11" s="1"/>
  <c r="Q36" i="11" a="1"/>
  <c r="Q36" i="11" s="1"/>
  <c r="P36" i="11" a="1"/>
  <c r="P36" i="11" s="1"/>
  <c r="O36" i="11" a="1"/>
  <c r="O36" i="11" s="1"/>
  <c r="T36" i="11" a="1"/>
  <c r="T36" i="11" s="1"/>
  <c r="S36" i="11" a="1"/>
  <c r="S36" i="11" s="1"/>
  <c r="R36" i="11" a="1"/>
  <c r="R36" i="11" s="1"/>
  <c r="Q37" i="11" a="1"/>
  <c r="Q37" i="11" s="1"/>
  <c r="P37" i="11" a="1"/>
  <c r="P37" i="11" s="1"/>
  <c r="O37" i="11" a="1"/>
  <c r="O37" i="11" s="1"/>
  <c r="T37" i="11" a="1"/>
  <c r="T37" i="11" s="1"/>
  <c r="S37" i="11" a="1"/>
  <c r="S37" i="11" s="1"/>
  <c r="R37" i="11" a="1"/>
  <c r="R37" i="11" s="1"/>
  <c r="Q38" i="11" a="1"/>
  <c r="Q38" i="11" s="1"/>
  <c r="P38" i="11" a="1"/>
  <c r="P38" i="11" s="1"/>
  <c r="O38" i="11" a="1"/>
  <c r="O38" i="11" s="1"/>
  <c r="T38" i="11" a="1"/>
  <c r="T38" i="11" s="1"/>
  <c r="S38" i="11" a="1"/>
  <c r="S38" i="11" s="1"/>
  <c r="R38" i="11" a="1"/>
  <c r="R38" i="11" s="1"/>
  <c r="Q39" i="11" a="1"/>
  <c r="Q39" i="11" s="1"/>
  <c r="P39" i="11" a="1"/>
  <c r="P39" i="11" s="1"/>
  <c r="O39" i="11" a="1"/>
  <c r="O39" i="11" s="1"/>
  <c r="T39" i="11" a="1"/>
  <c r="T39" i="11" s="1"/>
  <c r="S39" i="11" a="1"/>
  <c r="S39" i="11" s="1"/>
  <c r="R39" i="11" a="1"/>
  <c r="R39" i="11" s="1"/>
  <c r="Q40" i="11" a="1"/>
  <c r="Q40" i="11" s="1"/>
  <c r="P40" i="11" a="1"/>
  <c r="P40" i="11" s="1"/>
  <c r="O40" i="11" a="1"/>
  <c r="O40" i="11" s="1"/>
  <c r="T40" i="11" a="1"/>
  <c r="T40" i="11" s="1"/>
  <c r="S40" i="11" a="1"/>
  <c r="S40" i="11" s="1"/>
  <c r="R40" i="11" a="1"/>
  <c r="R40" i="11" s="1"/>
  <c r="Q41" i="11" a="1"/>
  <c r="Q41" i="11" s="1"/>
  <c r="P41" i="11" a="1"/>
  <c r="P41" i="11" s="1"/>
  <c r="O41" i="11" a="1"/>
  <c r="O41" i="11" s="1"/>
  <c r="T41" i="11" a="1"/>
  <c r="T41" i="11" s="1"/>
  <c r="S41" i="11" a="1"/>
  <c r="S41" i="11" s="1"/>
  <c r="R41" i="11" a="1"/>
  <c r="R41" i="11" s="1"/>
  <c r="Q42" i="11" a="1"/>
  <c r="Q42" i="11" s="1"/>
  <c r="P42" i="11" a="1"/>
  <c r="P42" i="11" s="1"/>
  <c r="O42" i="11" a="1"/>
  <c r="O42" i="11" s="1"/>
  <c r="T42" i="11" a="1"/>
  <c r="T42" i="11" s="1"/>
  <c r="S42" i="11" a="1"/>
  <c r="S42" i="11" s="1"/>
  <c r="R42" i="11" a="1"/>
  <c r="R42" i="11" s="1"/>
  <c r="Q43" i="11" a="1"/>
  <c r="Q43" i="11" s="1"/>
  <c r="P43" i="11" a="1"/>
  <c r="P43" i="11" s="1"/>
  <c r="O43" i="11" a="1"/>
  <c r="O43" i="11" s="1"/>
  <c r="T43" i="11" a="1"/>
  <c r="T43" i="11" s="1"/>
  <c r="S43" i="11" a="1"/>
  <c r="S43" i="11" s="1"/>
  <c r="R43" i="11" a="1"/>
  <c r="R43" i="11" s="1"/>
  <c r="Q44" i="11" a="1"/>
  <c r="Q44" i="11" s="1"/>
  <c r="P44" i="11" a="1"/>
  <c r="P44" i="11" s="1"/>
  <c r="O44" i="11" a="1"/>
  <c r="O44" i="11" s="1"/>
  <c r="T44" i="11" a="1"/>
  <c r="T44" i="11" s="1"/>
  <c r="S44" i="11" a="1"/>
  <c r="S44" i="11" s="1"/>
  <c r="R44" i="11" a="1"/>
  <c r="R44" i="11" s="1"/>
  <c r="Q45" i="11" a="1"/>
  <c r="Q45" i="11" s="1"/>
  <c r="P45" i="11" a="1"/>
  <c r="P45" i="11" s="1"/>
  <c r="O45" i="11" a="1"/>
  <c r="O45" i="11" s="1"/>
  <c r="T45" i="11" a="1"/>
  <c r="T45" i="11" s="1"/>
  <c r="S45" i="11" a="1"/>
  <c r="S45" i="11" s="1"/>
  <c r="R45" i="11" a="1"/>
  <c r="R45" i="11" s="1"/>
  <c r="Q46" i="11" a="1"/>
  <c r="Q46" i="11" s="1"/>
  <c r="P46" i="11" a="1"/>
  <c r="P46" i="11" s="1"/>
  <c r="O46" i="11" a="1"/>
  <c r="O46" i="11" s="1"/>
  <c r="T46" i="11" a="1"/>
  <c r="T46" i="11" s="1"/>
  <c r="S46" i="11" a="1"/>
  <c r="S46" i="11" s="1"/>
  <c r="R46" i="11" a="1"/>
  <c r="R46" i="11" s="1"/>
  <c r="Q47" i="11" a="1"/>
  <c r="Q47" i="11" s="1"/>
  <c r="P47" i="11" a="1"/>
  <c r="P47" i="11" s="1"/>
  <c r="O47" i="11" a="1"/>
  <c r="O47" i="11" s="1"/>
  <c r="T47" i="11" a="1"/>
  <c r="T47" i="11" s="1"/>
  <c r="S47" i="11" a="1"/>
  <c r="S47" i="11" s="1"/>
  <c r="R47" i="11" a="1"/>
  <c r="R47" i="11" s="1"/>
  <c r="Q48" i="11" a="1"/>
  <c r="Q48" i="11" s="1"/>
  <c r="P48" i="11" a="1"/>
  <c r="P48" i="11" s="1"/>
  <c r="O48" i="11" a="1"/>
  <c r="O48" i="11" s="1"/>
  <c r="T48" i="11" a="1"/>
  <c r="T48" i="11" s="1"/>
  <c r="S48" i="11" a="1"/>
  <c r="S48" i="11" s="1"/>
  <c r="R48" i="11" a="1"/>
  <c r="R48" i="11" s="1"/>
  <c r="Q49" i="11" a="1"/>
  <c r="Q49" i="11" s="1"/>
  <c r="P49" i="11" a="1"/>
  <c r="P49" i="11" s="1"/>
  <c r="O49" i="11" a="1"/>
  <c r="O49" i="11" s="1"/>
  <c r="T49" i="11" a="1"/>
  <c r="T49" i="11" s="1"/>
  <c r="S49" i="11" a="1"/>
  <c r="S49" i="11" s="1"/>
  <c r="R49" i="11" a="1"/>
  <c r="R49" i="11" s="1"/>
  <c r="Q50" i="11" a="1"/>
  <c r="Q50" i="11" s="1"/>
  <c r="P50" i="11" a="1"/>
  <c r="P50" i="11" s="1"/>
  <c r="O50" i="11" a="1"/>
  <c r="O50" i="11" s="1"/>
  <c r="T50" i="11" a="1"/>
  <c r="T50" i="11" s="1"/>
  <c r="S50" i="11" a="1"/>
  <c r="S50" i="11" s="1"/>
  <c r="R50" i="11" a="1"/>
  <c r="R50" i="11" s="1"/>
  <c r="Q51" i="11" a="1"/>
  <c r="Q51" i="11" s="1"/>
  <c r="P51" i="11" a="1"/>
  <c r="P51" i="11" s="1"/>
  <c r="O51" i="11" a="1"/>
  <c r="O51" i="11" s="1"/>
  <c r="T51" i="11" a="1"/>
  <c r="T51" i="11" s="1"/>
  <c r="S51" i="11" a="1"/>
  <c r="S51" i="11" s="1"/>
  <c r="R51" i="11" a="1"/>
  <c r="R51" i="11" s="1"/>
  <c r="Q52" i="11" a="1"/>
  <c r="Q52" i="11" s="1"/>
  <c r="P52" i="11" a="1"/>
  <c r="P52" i="11" s="1"/>
  <c r="O52" i="11" a="1"/>
  <c r="O52" i="11" s="1"/>
  <c r="T52" i="11" a="1"/>
  <c r="T52" i="11" s="1"/>
  <c r="S52" i="11" a="1"/>
  <c r="S52" i="11" s="1"/>
  <c r="R52" i="11" a="1"/>
  <c r="R52" i="11" s="1"/>
  <c r="Q53" i="11" a="1"/>
  <c r="Q53" i="11" s="1"/>
  <c r="P53" i="11" a="1"/>
  <c r="P53" i="11" s="1"/>
  <c r="O53" i="11" a="1"/>
  <c r="O53" i="11" s="1"/>
  <c r="T53" i="11" a="1"/>
  <c r="T53" i="11" s="1"/>
  <c r="S53" i="11" a="1"/>
  <c r="S53" i="11" s="1"/>
  <c r="R53" i="11" a="1"/>
  <c r="R53" i="11" s="1"/>
  <c r="Q54" i="11" a="1"/>
  <c r="Q54" i="11" s="1"/>
  <c r="P54" i="11" a="1"/>
  <c r="P54" i="11" s="1"/>
  <c r="O54" i="11" a="1"/>
  <c r="O54" i="11" s="1"/>
  <c r="T54" i="11" a="1"/>
  <c r="T54" i="11" s="1"/>
  <c r="S54" i="11" a="1"/>
  <c r="S54" i="11" s="1"/>
  <c r="R54" i="11" a="1"/>
  <c r="R54" i="11" s="1"/>
  <c r="Q55" i="11" a="1"/>
  <c r="Q55" i="11" s="1"/>
  <c r="P55" i="11" a="1"/>
  <c r="P55" i="11" s="1"/>
  <c r="O55" i="11" a="1"/>
  <c r="O55" i="11" s="1"/>
  <c r="T55" i="11" a="1"/>
  <c r="T55" i="11" s="1"/>
  <c r="S55" i="11" a="1"/>
  <c r="S55" i="11" s="1"/>
  <c r="R55" i="11" a="1"/>
  <c r="R55" i="11" s="1"/>
  <c r="Q56" i="11" a="1"/>
  <c r="Q56" i="11" s="1"/>
  <c r="P56" i="11" a="1"/>
  <c r="P56" i="11" s="1"/>
  <c r="O56" i="11" a="1"/>
  <c r="O56" i="11" s="1"/>
  <c r="T56" i="11" a="1"/>
  <c r="T56" i="11" s="1"/>
  <c r="S56" i="11" a="1"/>
  <c r="S56" i="11" s="1"/>
  <c r="R56" i="11" a="1"/>
  <c r="R56" i="11" s="1"/>
  <c r="Q57" i="11" a="1"/>
  <c r="Q57" i="11" s="1"/>
  <c r="P57" i="11" a="1"/>
  <c r="P57" i="11" s="1"/>
  <c r="O57" i="11" a="1"/>
  <c r="O57" i="11" s="1"/>
  <c r="T57" i="11" a="1"/>
  <c r="T57" i="11" s="1"/>
  <c r="S57" i="11" a="1"/>
  <c r="S57" i="11" s="1"/>
  <c r="R57" i="11" a="1"/>
  <c r="R57" i="11" s="1"/>
  <c r="Q58" i="11" a="1"/>
  <c r="Q58" i="11" s="1"/>
  <c r="P58" i="11" a="1"/>
  <c r="P58" i="11" s="1"/>
  <c r="O58" i="11" a="1"/>
  <c r="O58" i="11" s="1"/>
  <c r="T58" i="11" a="1"/>
  <c r="T58" i="11" s="1"/>
  <c r="S58" i="11" a="1"/>
  <c r="S58" i="11" s="1"/>
  <c r="R58" i="11" a="1"/>
  <c r="R58" i="11" s="1"/>
  <c r="Q59" i="11" a="1"/>
  <c r="Q59" i="11" s="1"/>
  <c r="P59" i="11" a="1"/>
  <c r="P59" i="11" s="1"/>
  <c r="O59" i="11" a="1"/>
  <c r="O59" i="11" s="1"/>
  <c r="T59" i="11" a="1"/>
  <c r="T59" i="11" s="1"/>
  <c r="S59" i="11" a="1"/>
  <c r="S59" i="11" s="1"/>
  <c r="R59" i="11" a="1"/>
  <c r="R59" i="11" s="1"/>
  <c r="Q60" i="11" a="1"/>
  <c r="Q60" i="11" s="1"/>
  <c r="P60" i="11" a="1"/>
  <c r="P60" i="11" s="1"/>
  <c r="O60" i="11" a="1"/>
  <c r="O60" i="11" s="1"/>
  <c r="T60" i="11" a="1"/>
  <c r="T60" i="11" s="1"/>
  <c r="S60" i="11" a="1"/>
  <c r="S60" i="11" s="1"/>
  <c r="R60" i="11" a="1"/>
  <c r="R60" i="11" s="1"/>
  <c r="Q61" i="11" a="1"/>
  <c r="Q61" i="11" s="1"/>
  <c r="P61" i="11" a="1"/>
  <c r="P61" i="11" s="1"/>
  <c r="O61" i="11" a="1"/>
  <c r="O61" i="11" s="1"/>
  <c r="T61" i="11" a="1"/>
  <c r="T61" i="11" s="1"/>
  <c r="S61" i="11" a="1"/>
  <c r="S61" i="11" s="1"/>
  <c r="R61" i="11" a="1"/>
  <c r="R61" i="11" s="1"/>
  <c r="Q62" i="11" a="1"/>
  <c r="Q62" i="11" s="1"/>
  <c r="P62" i="11" a="1"/>
  <c r="P62" i="11" s="1"/>
  <c r="O62" i="11" a="1"/>
  <c r="O62" i="11" s="1"/>
  <c r="T62" i="11" a="1"/>
  <c r="T62" i="11" s="1"/>
  <c r="S62" i="11" a="1"/>
  <c r="S62" i="11" s="1"/>
  <c r="R62" i="11" a="1"/>
  <c r="R62" i="11" s="1"/>
  <c r="Q63" i="11" a="1"/>
  <c r="Q63" i="11" s="1"/>
  <c r="P63" i="11" a="1"/>
  <c r="P63" i="11" s="1"/>
  <c r="O63" i="11" a="1"/>
  <c r="O63" i="11" s="1"/>
  <c r="T63" i="11" a="1"/>
  <c r="T63" i="11" s="1"/>
  <c r="S63" i="11" a="1"/>
  <c r="S63" i="11" s="1"/>
  <c r="R63" i="11" a="1"/>
  <c r="R63" i="11" s="1"/>
  <c r="Q64" i="11" a="1"/>
  <c r="Q64" i="11" s="1"/>
  <c r="P64" i="11" a="1"/>
  <c r="P64" i="11" s="1"/>
  <c r="O64" i="11" a="1"/>
  <c r="O64" i="11" s="1"/>
  <c r="T64" i="11" a="1"/>
  <c r="T64" i="11" s="1"/>
  <c r="S64" i="11" a="1"/>
  <c r="S64" i="11" s="1"/>
  <c r="R64" i="11" a="1"/>
  <c r="R64" i="11" s="1"/>
  <c r="Q65" i="11" a="1"/>
  <c r="Q65" i="11" s="1"/>
  <c r="P65" i="11" a="1"/>
  <c r="P65" i="11" s="1"/>
  <c r="O65" i="11" a="1"/>
  <c r="O65" i="11" s="1"/>
  <c r="T65" i="11" a="1"/>
  <c r="T65" i="11" s="1"/>
  <c r="S65" i="11" a="1"/>
  <c r="S65" i="11" s="1"/>
  <c r="R65" i="11" a="1"/>
  <c r="R65" i="11" s="1"/>
  <c r="Q66" i="11" a="1"/>
  <c r="Q66" i="11" s="1"/>
  <c r="P66" i="11" a="1"/>
  <c r="P66" i="11" s="1"/>
  <c r="O66" i="11" a="1"/>
  <c r="O66" i="11" s="1"/>
  <c r="T66" i="11" a="1"/>
  <c r="T66" i="11" s="1"/>
  <c r="S66" i="11" a="1"/>
  <c r="S66" i="11" s="1"/>
  <c r="R66" i="11" a="1"/>
  <c r="R66" i="11" s="1"/>
  <c r="Q67" i="11" a="1"/>
  <c r="Q67" i="11" s="1"/>
  <c r="P67" i="11" a="1"/>
  <c r="P67" i="11" s="1"/>
  <c r="O67" i="11" a="1"/>
  <c r="O67" i="11" s="1"/>
  <c r="T67" i="11" a="1"/>
  <c r="T67" i="11" s="1"/>
  <c r="S67" i="11" a="1"/>
  <c r="S67" i="11" s="1"/>
  <c r="R67" i="11" a="1"/>
  <c r="R67" i="11" s="1"/>
  <c r="Q68" i="11" a="1"/>
  <c r="Q68" i="11" s="1"/>
  <c r="P68" i="11" a="1"/>
  <c r="P68" i="11" s="1"/>
  <c r="O68" i="11" a="1"/>
  <c r="O68" i="11" s="1"/>
  <c r="T68" i="11" a="1"/>
  <c r="T68" i="11" s="1"/>
  <c r="S68" i="11" a="1"/>
  <c r="S68" i="11" s="1"/>
  <c r="R68" i="11" a="1"/>
  <c r="R68" i="11" s="1"/>
  <c r="Q69" i="11" a="1"/>
  <c r="Q69" i="11" s="1"/>
  <c r="P69" i="11" a="1"/>
  <c r="P69" i="11" s="1"/>
  <c r="O69" i="11" a="1"/>
  <c r="O69" i="11" s="1"/>
  <c r="T69" i="11" a="1"/>
  <c r="T69" i="11" s="1"/>
  <c r="S69" i="11" a="1"/>
  <c r="S69" i="11" s="1"/>
  <c r="R69" i="11" a="1"/>
  <c r="R69" i="11" s="1"/>
  <c r="Q70" i="11" a="1"/>
  <c r="Q70" i="11" s="1"/>
  <c r="P70" i="11" a="1"/>
  <c r="P70" i="11" s="1"/>
  <c r="O70" i="11" a="1"/>
  <c r="O70" i="11" s="1"/>
  <c r="T70" i="11" a="1"/>
  <c r="T70" i="11" s="1"/>
  <c r="S70" i="11" a="1"/>
  <c r="S70" i="11" s="1"/>
  <c r="R70" i="11" a="1"/>
  <c r="R70" i="11" s="1"/>
  <c r="Q71" i="11" a="1"/>
  <c r="Q71" i="11" s="1"/>
  <c r="P71" i="11" a="1"/>
  <c r="P71" i="11" s="1"/>
  <c r="O71" i="11" a="1"/>
  <c r="O71" i="11" s="1"/>
  <c r="T71" i="11" a="1"/>
  <c r="T71" i="11" s="1"/>
  <c r="S71" i="11" a="1"/>
  <c r="S71" i="11" s="1"/>
  <c r="R71" i="11" a="1"/>
  <c r="R71" i="11" s="1"/>
  <c r="Q72" i="11" a="1"/>
  <c r="Q72" i="11" s="1"/>
  <c r="P72" i="11" a="1"/>
  <c r="P72" i="11" s="1"/>
  <c r="O72" i="11" a="1"/>
  <c r="O72" i="11" s="1"/>
  <c r="T72" i="11" a="1"/>
  <c r="T72" i="11" s="1"/>
  <c r="S72" i="11" a="1"/>
  <c r="S72" i="11" s="1"/>
  <c r="R72" i="11" a="1"/>
  <c r="R72" i="11" s="1"/>
  <c r="Q73" i="11" a="1"/>
  <c r="Q73" i="11" s="1"/>
  <c r="P73" i="11" a="1"/>
  <c r="P73" i="11" s="1"/>
  <c r="O73" i="11" a="1"/>
  <c r="O73" i="11" s="1"/>
  <c r="T73" i="11" a="1"/>
  <c r="T73" i="11" s="1"/>
  <c r="S73" i="11" a="1"/>
  <c r="S73" i="11" s="1"/>
  <c r="R73" i="11" a="1"/>
  <c r="R73" i="11" s="1"/>
  <c r="Q74" i="11" a="1"/>
  <c r="Q74" i="11" s="1"/>
  <c r="P74" i="11" a="1"/>
  <c r="P74" i="11" s="1"/>
  <c r="O74" i="11" a="1"/>
  <c r="O74" i="11" s="1"/>
  <c r="T74" i="11" a="1"/>
  <c r="T74" i="11" s="1"/>
  <c r="S74" i="11" a="1"/>
  <c r="S74" i="11" s="1"/>
  <c r="R74" i="11" a="1"/>
  <c r="R74" i="11" s="1"/>
  <c r="Q75" i="11" a="1"/>
  <c r="Q75" i="11" s="1"/>
  <c r="P75" i="11" a="1"/>
  <c r="P75" i="11" s="1"/>
  <c r="O75" i="11" a="1"/>
  <c r="O75" i="11" s="1"/>
  <c r="T75" i="11" a="1"/>
  <c r="T75" i="11" s="1"/>
  <c r="S75" i="11" a="1"/>
  <c r="S75" i="11" s="1"/>
  <c r="R75" i="11" a="1"/>
  <c r="R75" i="11" s="1"/>
  <c r="Q76" i="11" a="1"/>
  <c r="Q76" i="11" s="1"/>
  <c r="P76" i="11" a="1"/>
  <c r="P76" i="11" s="1"/>
  <c r="O76" i="11" a="1"/>
  <c r="O76" i="11" s="1"/>
  <c r="T76" i="11" a="1"/>
  <c r="T76" i="11" s="1"/>
  <c r="S76" i="11" a="1"/>
  <c r="S76" i="11" s="1"/>
  <c r="R76" i="11" a="1"/>
  <c r="R76" i="11" s="1"/>
  <c r="Q77" i="11" a="1"/>
  <c r="Q77" i="11" s="1"/>
  <c r="P77" i="11" a="1"/>
  <c r="P77" i="11" s="1"/>
  <c r="O77" i="11" a="1"/>
  <c r="O77" i="11" s="1"/>
  <c r="T77" i="11" a="1"/>
  <c r="T77" i="11" s="1"/>
  <c r="S77" i="11" a="1"/>
  <c r="S77" i="11" s="1"/>
  <c r="R77" i="11" a="1"/>
  <c r="R77" i="11" s="1"/>
  <c r="Q78" i="11" a="1"/>
  <c r="Q78" i="11" s="1"/>
  <c r="P78" i="11" a="1"/>
  <c r="P78" i="11" s="1"/>
  <c r="O78" i="11" a="1"/>
  <c r="O78" i="11" s="1"/>
  <c r="T78" i="11" a="1"/>
  <c r="T78" i="11" s="1"/>
  <c r="S78" i="11" a="1"/>
  <c r="S78" i="11" s="1"/>
  <c r="R78" i="11" a="1"/>
  <c r="R78" i="11" s="1"/>
  <c r="Q79" i="11" a="1"/>
  <c r="Q79" i="11" s="1"/>
  <c r="P79" i="11" a="1"/>
  <c r="P79" i="11" s="1"/>
  <c r="O79" i="11" a="1"/>
  <c r="O79" i="11" s="1"/>
  <c r="T79" i="11" a="1"/>
  <c r="T79" i="11" s="1"/>
  <c r="S79" i="11" a="1"/>
  <c r="S79" i="11" s="1"/>
  <c r="R79" i="11" a="1"/>
  <c r="R79" i="11" s="1"/>
  <c r="Q80" i="11" a="1"/>
  <c r="Q80" i="11" s="1"/>
  <c r="P80" i="11" a="1"/>
  <c r="P80" i="11" s="1"/>
  <c r="O80" i="11" a="1"/>
  <c r="O80" i="11" s="1"/>
  <c r="T80" i="11" a="1"/>
  <c r="T80" i="11" s="1"/>
  <c r="S80" i="11" a="1"/>
  <c r="S80" i="11" s="1"/>
  <c r="R80" i="11" a="1"/>
  <c r="R80" i="11" s="1"/>
  <c r="Q81" i="11" a="1"/>
  <c r="Q81" i="11" s="1"/>
  <c r="P81" i="11" a="1"/>
  <c r="P81" i="11" s="1"/>
  <c r="O81" i="11" a="1"/>
  <c r="O81" i="11" s="1"/>
  <c r="T81" i="11" a="1"/>
  <c r="T81" i="11" s="1"/>
  <c r="S81" i="11" a="1"/>
  <c r="S81" i="11" s="1"/>
  <c r="R81" i="11" a="1"/>
  <c r="R81" i="11" s="1"/>
  <c r="Q82" i="11" a="1"/>
  <c r="Q82" i="11" s="1"/>
  <c r="P82" i="11" a="1"/>
  <c r="P82" i="11" s="1"/>
  <c r="O82" i="11" a="1"/>
  <c r="O82" i="11" s="1"/>
  <c r="T82" i="11" a="1"/>
  <c r="T82" i="11" s="1"/>
  <c r="S82" i="11" a="1"/>
  <c r="S82" i="11" s="1"/>
  <c r="R82" i="11" a="1"/>
  <c r="R82" i="11" s="1"/>
  <c r="Q83" i="11" a="1"/>
  <c r="Q83" i="11" s="1"/>
  <c r="P83" i="11" a="1"/>
  <c r="P83" i="11" s="1"/>
  <c r="O83" i="11" a="1"/>
  <c r="O83" i="11" s="1"/>
  <c r="T83" i="11" a="1"/>
  <c r="T83" i="11" s="1"/>
  <c r="S83" i="11" a="1"/>
  <c r="S83" i="11" s="1"/>
  <c r="R83" i="11" a="1"/>
  <c r="R83" i="11" s="1"/>
  <c r="Q84" i="11" a="1"/>
  <c r="Q84" i="11" s="1"/>
  <c r="P84" i="11" a="1"/>
  <c r="P84" i="11" s="1"/>
  <c r="O84" i="11" a="1"/>
  <c r="O84" i="11" s="1"/>
  <c r="T84" i="11" a="1"/>
  <c r="T84" i="11" s="1"/>
  <c r="S84" i="11" a="1"/>
  <c r="S84" i="11" s="1"/>
  <c r="R84" i="11" a="1"/>
  <c r="R84" i="11" s="1"/>
  <c r="Q85" i="11" a="1"/>
  <c r="Q85" i="11" s="1"/>
  <c r="P85" i="11" a="1"/>
  <c r="P85" i="11" s="1"/>
  <c r="O85" i="11" a="1"/>
  <c r="O85" i="11" s="1"/>
  <c r="T85" i="11" a="1"/>
  <c r="T85" i="11" s="1"/>
  <c r="S85" i="11" a="1"/>
  <c r="S85" i="11" s="1"/>
  <c r="R85" i="11" a="1"/>
  <c r="R85" i="11" s="1"/>
  <c r="Q86" i="11" a="1"/>
  <c r="Q86" i="11" s="1"/>
  <c r="P86" i="11" a="1"/>
  <c r="P86" i="11" s="1"/>
  <c r="O86" i="11" a="1"/>
  <c r="O86" i="11" s="1"/>
  <c r="T86" i="11" a="1"/>
  <c r="T86" i="11" s="1"/>
  <c r="S86" i="11" a="1"/>
  <c r="S86" i="11" s="1"/>
  <c r="R86" i="11" a="1"/>
  <c r="R86" i="11" s="1"/>
  <c r="Q87" i="11" a="1"/>
  <c r="Q87" i="11" s="1"/>
  <c r="P87" i="11" a="1"/>
  <c r="P87" i="11" s="1"/>
  <c r="O87" i="11" a="1"/>
  <c r="O87" i="11" s="1"/>
  <c r="T87" i="11" a="1"/>
  <c r="T87" i="11" s="1"/>
  <c r="S87" i="11" a="1"/>
  <c r="S87" i="11" s="1"/>
  <c r="R87" i="11" a="1"/>
  <c r="R87" i="11" s="1"/>
  <c r="Q88" i="11" a="1"/>
  <c r="Q88" i="11" s="1"/>
  <c r="P88" i="11" a="1"/>
  <c r="P88" i="11" s="1"/>
  <c r="O88" i="11" a="1"/>
  <c r="O88" i="11" s="1"/>
  <c r="T88" i="11" a="1"/>
  <c r="T88" i="11" s="1"/>
  <c r="S88" i="11" a="1"/>
  <c r="S88" i="11" s="1"/>
  <c r="R88" i="11" a="1"/>
  <c r="R88" i="11" s="1"/>
  <c r="Q89" i="11" a="1"/>
  <c r="Q89" i="11" s="1"/>
  <c r="P89" i="11" a="1"/>
  <c r="P89" i="11" s="1"/>
  <c r="O89" i="11" a="1"/>
  <c r="O89" i="11" s="1"/>
  <c r="T89" i="11" a="1"/>
  <c r="T89" i="11" s="1"/>
  <c r="S89" i="11" a="1"/>
  <c r="S89" i="11" s="1"/>
  <c r="R89" i="11" a="1"/>
  <c r="R89" i="11" s="1"/>
  <c r="Q90" i="11" a="1"/>
  <c r="Q90" i="11" s="1"/>
  <c r="P90" i="11" a="1"/>
  <c r="P90" i="11" s="1"/>
  <c r="O90" i="11" a="1"/>
  <c r="O90" i="11" s="1"/>
  <c r="T90" i="11" a="1"/>
  <c r="T90" i="11" s="1"/>
  <c r="S90" i="11" a="1"/>
  <c r="S90" i="11" s="1"/>
  <c r="R90" i="11" a="1"/>
  <c r="R90" i="11" s="1"/>
  <c r="Q91" i="11" a="1"/>
  <c r="Q91" i="11" s="1"/>
  <c r="P91" i="11" a="1"/>
  <c r="P91" i="11" s="1"/>
  <c r="O91" i="11" a="1"/>
  <c r="O91" i="11" s="1"/>
  <c r="T91" i="11" a="1"/>
  <c r="T91" i="11" s="1"/>
  <c r="S91" i="11" a="1"/>
  <c r="S91" i="11" s="1"/>
  <c r="R91" i="11" a="1"/>
  <c r="R91" i="11" s="1"/>
  <c r="Q92" i="11" a="1"/>
  <c r="Q92" i="11" s="1"/>
  <c r="P92" i="11" a="1"/>
  <c r="P92" i="11" s="1"/>
  <c r="O92" i="11" a="1"/>
  <c r="O92" i="11" s="1"/>
  <c r="T92" i="11" a="1"/>
  <c r="T92" i="11" s="1"/>
  <c r="S92" i="11" a="1"/>
  <c r="S92" i="11" s="1"/>
  <c r="R92" i="11" a="1"/>
  <c r="R92" i="11" s="1"/>
  <c r="Q93" i="11" a="1"/>
  <c r="Q93" i="11" s="1"/>
  <c r="P93" i="11" a="1"/>
  <c r="P93" i="11" s="1"/>
  <c r="O93" i="11" a="1"/>
  <c r="O93" i="11" s="1"/>
  <c r="T93" i="11" a="1"/>
  <c r="T93" i="11" s="1"/>
  <c r="S93" i="11" a="1"/>
  <c r="S93" i="11" s="1"/>
  <c r="R93" i="11" a="1"/>
  <c r="R93" i="11" s="1"/>
  <c r="Q94" i="11" a="1"/>
  <c r="Q94" i="11" s="1"/>
  <c r="P94" i="11" a="1"/>
  <c r="P94" i="11" s="1"/>
  <c r="O94" i="11" a="1"/>
  <c r="O94" i="11" s="1"/>
  <c r="T94" i="11" a="1"/>
  <c r="T94" i="11" s="1"/>
  <c r="S94" i="11" a="1"/>
  <c r="S94" i="11" s="1"/>
  <c r="R94" i="11" a="1"/>
  <c r="R94" i="11" s="1"/>
  <c r="Q95" i="11" a="1"/>
  <c r="Q95" i="11" s="1"/>
  <c r="P95" i="11" a="1"/>
  <c r="P95" i="11" s="1"/>
  <c r="O95" i="11" a="1"/>
  <c r="O95" i="11" s="1"/>
  <c r="T95" i="11" a="1"/>
  <c r="T95" i="11" s="1"/>
  <c r="S95" i="11" a="1"/>
  <c r="S95" i="11" s="1"/>
  <c r="R95" i="11" a="1"/>
  <c r="R95" i="11" s="1"/>
  <c r="Q96" i="11" a="1"/>
  <c r="Q96" i="11" s="1"/>
  <c r="P96" i="11" a="1"/>
  <c r="P96" i="11" s="1"/>
  <c r="O96" i="11" a="1"/>
  <c r="O96" i="11" s="1"/>
  <c r="T96" i="11" a="1"/>
  <c r="T96" i="11" s="1"/>
  <c r="S96" i="11" a="1"/>
  <c r="S96" i="11" s="1"/>
  <c r="R96" i="11" a="1"/>
  <c r="R96" i="11" s="1"/>
  <c r="Q97" i="11" a="1"/>
  <c r="Q97" i="11" s="1"/>
  <c r="P97" i="11" a="1"/>
  <c r="P97" i="11" s="1"/>
  <c r="O97" i="11" a="1"/>
  <c r="O97" i="11" s="1"/>
  <c r="T97" i="11" a="1"/>
  <c r="T97" i="11" s="1"/>
  <c r="S97" i="11" a="1"/>
  <c r="S97" i="11" s="1"/>
  <c r="R97" i="11" a="1"/>
  <c r="R97" i="11" s="1"/>
  <c r="Q98" i="11" a="1"/>
  <c r="Q98" i="11" s="1"/>
  <c r="P98" i="11" a="1"/>
  <c r="P98" i="11" s="1"/>
  <c r="O98" i="11" a="1"/>
  <c r="O98" i="11" s="1"/>
  <c r="T98" i="11" a="1"/>
  <c r="T98" i="11" s="1"/>
  <c r="S98" i="11" a="1"/>
  <c r="S98" i="11" s="1"/>
  <c r="R98" i="11" a="1"/>
  <c r="R98" i="11" s="1"/>
  <c r="Q99" i="11" a="1"/>
  <c r="Q99" i="11" s="1"/>
  <c r="P99" i="11" a="1"/>
  <c r="P99" i="11" s="1"/>
  <c r="O99" i="11" a="1"/>
  <c r="O99" i="11" s="1"/>
  <c r="T99" i="11" a="1"/>
  <c r="T99" i="11" s="1"/>
  <c r="S99" i="11" a="1"/>
  <c r="S99" i="11" s="1"/>
  <c r="R99" i="11" a="1"/>
  <c r="R99" i="11" s="1"/>
  <c r="Q100" i="11" a="1"/>
  <c r="Q100" i="11" s="1"/>
  <c r="P100" i="11" a="1"/>
  <c r="P100" i="11" s="1"/>
  <c r="O100" i="11" a="1"/>
  <c r="O100" i="11" s="1"/>
  <c r="T100" i="11" a="1"/>
  <c r="T100" i="11" s="1"/>
  <c r="S100" i="11" a="1"/>
  <c r="S100" i="11" s="1"/>
  <c r="R100" i="11" a="1"/>
  <c r="R100" i="11" s="1"/>
  <c r="Q101" i="11" a="1"/>
  <c r="Q101" i="11" s="1"/>
  <c r="P101" i="11" a="1"/>
  <c r="P101" i="11" s="1"/>
  <c r="O101" i="11" a="1"/>
  <c r="O101" i="11" s="1"/>
  <c r="T101" i="11" a="1"/>
  <c r="T101" i="11" s="1"/>
  <c r="S101" i="11" a="1"/>
  <c r="S101" i="11" s="1"/>
  <c r="R101" i="11" a="1"/>
  <c r="R101" i="11" s="1"/>
  <c r="Q102" i="11" a="1"/>
  <c r="Q102" i="11" s="1"/>
  <c r="P102" i="11" a="1"/>
  <c r="P102" i="11" s="1"/>
  <c r="O102" i="11" a="1"/>
  <c r="O102" i="11" s="1"/>
  <c r="T102" i="11" a="1"/>
  <c r="T102" i="11" s="1"/>
  <c r="S102" i="11" a="1"/>
  <c r="S102" i="11" s="1"/>
  <c r="R102" i="11" a="1"/>
  <c r="R102" i="11" s="1"/>
  <c r="Q103" i="11" a="1"/>
  <c r="Q103" i="11" s="1"/>
  <c r="P103" i="11" a="1"/>
  <c r="P103" i="11" s="1"/>
  <c r="O103" i="11" a="1"/>
  <c r="O103" i="11" s="1"/>
  <c r="T103" i="11" a="1"/>
  <c r="T103" i="11" s="1"/>
  <c r="S103" i="11" a="1"/>
  <c r="S103" i="11" s="1"/>
  <c r="R103" i="11" a="1"/>
  <c r="R103" i="11" s="1"/>
  <c r="Q104" i="11" a="1"/>
  <c r="Q104" i="11" s="1"/>
  <c r="P104" i="11" a="1"/>
  <c r="P104" i="11" s="1"/>
  <c r="O104" i="11" a="1"/>
  <c r="O104" i="11" s="1"/>
  <c r="T104" i="11" a="1"/>
  <c r="T104" i="11" s="1"/>
  <c r="S104" i="11" a="1"/>
  <c r="S104" i="11" s="1"/>
  <c r="R104" i="11" a="1"/>
  <c r="R104" i="11" s="1"/>
  <c r="Q15" i="9" a="1"/>
  <c r="Q15" i="9" s="1"/>
  <c r="P15" i="9" a="1"/>
  <c r="P15" i="9" s="1"/>
  <c r="O15" i="9" a="1"/>
  <c r="O15" i="9" s="1"/>
  <c r="T15" i="9" a="1"/>
  <c r="T15" i="9" s="1"/>
  <c r="S15" i="9" a="1"/>
  <c r="S15" i="9" s="1"/>
  <c r="R15" i="9" a="1"/>
  <c r="R15" i="9" s="1"/>
  <c r="Q16" i="9" a="1"/>
  <c r="Q16" i="9" s="1"/>
  <c r="P16" i="9" a="1"/>
  <c r="P16" i="9" s="1"/>
  <c r="O16" i="9" a="1"/>
  <c r="O16" i="9" s="1"/>
  <c r="T16" i="9" a="1"/>
  <c r="T16" i="9" s="1"/>
  <c r="S16" i="9" a="1"/>
  <c r="S16" i="9" s="1"/>
  <c r="R16" i="9" a="1"/>
  <c r="R16" i="9" s="1"/>
  <c r="Q17" i="9" a="1"/>
  <c r="Q17" i="9" s="1"/>
  <c r="P17" i="9" a="1"/>
  <c r="P17" i="9" s="1"/>
  <c r="O17" i="9" a="1"/>
  <c r="O17" i="9" s="1"/>
  <c r="T17" i="9" a="1"/>
  <c r="T17" i="9" s="1"/>
  <c r="S17" i="9" a="1"/>
  <c r="S17" i="9" s="1"/>
  <c r="R17" i="9" a="1"/>
  <c r="R17" i="9" s="1"/>
  <c r="Q18" i="9" a="1"/>
  <c r="Q18" i="9" s="1"/>
  <c r="P18" i="9" a="1"/>
  <c r="P18" i="9" s="1"/>
  <c r="O18" i="9" a="1"/>
  <c r="O18" i="9" s="1"/>
  <c r="T18" i="9" a="1"/>
  <c r="T18" i="9" s="1"/>
  <c r="S18" i="9" a="1"/>
  <c r="S18" i="9" s="1"/>
  <c r="R18" i="9" a="1"/>
  <c r="R18" i="9" s="1"/>
  <c r="Q19" i="9" a="1"/>
  <c r="Q19" i="9" s="1"/>
  <c r="P19" i="9" a="1"/>
  <c r="P19" i="9" s="1"/>
  <c r="O19" i="9" a="1"/>
  <c r="O19" i="9" s="1"/>
  <c r="T19" i="9" a="1"/>
  <c r="T19" i="9" s="1"/>
  <c r="S19" i="9" a="1"/>
  <c r="S19" i="9" s="1"/>
  <c r="R19" i="9" a="1"/>
  <c r="R19" i="9" s="1"/>
  <c r="Q20" i="9" a="1"/>
  <c r="Q20" i="9" s="1"/>
  <c r="P20" i="9" a="1"/>
  <c r="P20" i="9" s="1"/>
  <c r="O20" i="9" a="1"/>
  <c r="O20" i="9" s="1"/>
  <c r="T20" i="9" a="1"/>
  <c r="T20" i="9" s="1"/>
  <c r="S20" i="9" a="1"/>
  <c r="S20" i="9" s="1"/>
  <c r="R20" i="9" a="1"/>
  <c r="R20" i="9" s="1"/>
  <c r="Q21" i="9" a="1"/>
  <c r="Q21" i="9" s="1"/>
  <c r="P21" i="9" a="1"/>
  <c r="P21" i="9" s="1"/>
  <c r="O21" i="9" a="1"/>
  <c r="O21" i="9" s="1"/>
  <c r="T21" i="9" a="1"/>
  <c r="T21" i="9" s="1"/>
  <c r="S21" i="9" a="1"/>
  <c r="S21" i="9" s="1"/>
  <c r="R21" i="9" a="1"/>
  <c r="R21" i="9" s="1"/>
  <c r="Q22" i="9" a="1"/>
  <c r="Q22" i="9" s="1"/>
  <c r="P22" i="9" a="1"/>
  <c r="P22" i="9" s="1"/>
  <c r="O22" i="9" a="1"/>
  <c r="O22" i="9" s="1"/>
  <c r="T22" i="9" a="1"/>
  <c r="T22" i="9" s="1"/>
  <c r="S22" i="9" a="1"/>
  <c r="S22" i="9" s="1"/>
  <c r="R22" i="9" a="1"/>
  <c r="R22" i="9" s="1"/>
  <c r="Q23" i="9" a="1"/>
  <c r="Q23" i="9" s="1"/>
  <c r="P23" i="9" a="1"/>
  <c r="P23" i="9" s="1"/>
  <c r="O23" i="9" a="1"/>
  <c r="O23" i="9" s="1"/>
  <c r="T23" i="9" a="1"/>
  <c r="T23" i="9" s="1"/>
  <c r="S23" i="9" a="1"/>
  <c r="S23" i="9" s="1"/>
  <c r="R23" i="9" a="1"/>
  <c r="R23" i="9" s="1"/>
  <c r="Q24" i="9" a="1"/>
  <c r="Q24" i="9" s="1"/>
  <c r="P24" i="9" a="1"/>
  <c r="P24" i="9" s="1"/>
  <c r="O24" i="9" a="1"/>
  <c r="O24" i="9" s="1"/>
  <c r="T24" i="9" a="1"/>
  <c r="T24" i="9" s="1"/>
  <c r="S24" i="9" a="1"/>
  <c r="S24" i="9" s="1"/>
  <c r="R24" i="9" a="1"/>
  <c r="R24" i="9" s="1"/>
  <c r="Q25" i="9" a="1"/>
  <c r="Q25" i="9" s="1"/>
  <c r="P25" i="9" a="1"/>
  <c r="P25" i="9" s="1"/>
  <c r="O25" i="9" a="1"/>
  <c r="O25" i="9" s="1"/>
  <c r="T25" i="9" a="1"/>
  <c r="T25" i="9" s="1"/>
  <c r="S25" i="9" a="1"/>
  <c r="S25" i="9" s="1"/>
  <c r="R25" i="9" a="1"/>
  <c r="R25" i="9" s="1"/>
  <c r="Q26" i="9" a="1"/>
  <c r="Q26" i="9" s="1"/>
  <c r="P26" i="9" a="1"/>
  <c r="P26" i="9" s="1"/>
  <c r="O26" i="9" a="1"/>
  <c r="O26" i="9" s="1"/>
  <c r="T26" i="9" a="1"/>
  <c r="T26" i="9" s="1"/>
  <c r="S26" i="9" a="1"/>
  <c r="S26" i="9" s="1"/>
  <c r="R26" i="9" a="1"/>
  <c r="R26" i="9" s="1"/>
  <c r="Q27" i="9" a="1"/>
  <c r="Q27" i="9" s="1"/>
  <c r="P27" i="9" a="1"/>
  <c r="P27" i="9" s="1"/>
  <c r="O27" i="9" a="1"/>
  <c r="O27" i="9" s="1"/>
  <c r="T27" i="9" a="1"/>
  <c r="T27" i="9" s="1"/>
  <c r="S27" i="9" a="1"/>
  <c r="S27" i="9" s="1"/>
  <c r="R27" i="9" a="1"/>
  <c r="R27" i="9" s="1"/>
  <c r="Q28" i="9" a="1"/>
  <c r="Q28" i="9" s="1"/>
  <c r="P28" i="9" a="1"/>
  <c r="P28" i="9" s="1"/>
  <c r="O28" i="9" a="1"/>
  <c r="O28" i="9" s="1"/>
  <c r="T28" i="9" a="1"/>
  <c r="T28" i="9" s="1"/>
  <c r="S28" i="9" a="1"/>
  <c r="S28" i="9" s="1"/>
  <c r="R28" i="9" a="1"/>
  <c r="R28" i="9" s="1"/>
  <c r="Q29" i="9" a="1"/>
  <c r="Q29" i="9" s="1"/>
  <c r="P29" i="9" a="1"/>
  <c r="P29" i="9" s="1"/>
  <c r="O29" i="9" a="1"/>
  <c r="O29" i="9" s="1"/>
  <c r="T29" i="9" a="1"/>
  <c r="T29" i="9" s="1"/>
  <c r="S29" i="9" a="1"/>
  <c r="S29" i="9" s="1"/>
  <c r="R29" i="9" a="1"/>
  <c r="R29" i="9" s="1"/>
  <c r="Q30" i="9" a="1"/>
  <c r="Q30" i="9" s="1"/>
  <c r="P30" i="9" a="1"/>
  <c r="P30" i="9" s="1"/>
  <c r="O30" i="9" a="1"/>
  <c r="O30" i="9" s="1"/>
  <c r="T30" i="9" a="1"/>
  <c r="T30" i="9" s="1"/>
  <c r="S30" i="9" a="1"/>
  <c r="S30" i="9" s="1"/>
  <c r="R30" i="9" a="1"/>
  <c r="R30" i="9" s="1"/>
  <c r="Q31" i="9" a="1"/>
  <c r="Q31" i="9" s="1"/>
  <c r="P31" i="9" a="1"/>
  <c r="P31" i="9" s="1"/>
  <c r="O31" i="9" a="1"/>
  <c r="O31" i="9" s="1"/>
  <c r="T31" i="9" a="1"/>
  <c r="T31" i="9" s="1"/>
  <c r="S31" i="9" a="1"/>
  <c r="S31" i="9" s="1"/>
  <c r="R31" i="9" a="1"/>
  <c r="R31" i="9" s="1"/>
  <c r="Q32" i="9" a="1"/>
  <c r="Q32" i="9" s="1"/>
  <c r="P32" i="9" a="1"/>
  <c r="P32" i="9" s="1"/>
  <c r="O32" i="9" a="1"/>
  <c r="O32" i="9" s="1"/>
  <c r="T32" i="9" a="1"/>
  <c r="T32" i="9" s="1"/>
  <c r="S32" i="9" a="1"/>
  <c r="S32" i="9" s="1"/>
  <c r="R32" i="9" a="1"/>
  <c r="R32" i="9" s="1"/>
  <c r="Q33" i="9" a="1"/>
  <c r="Q33" i="9" s="1"/>
  <c r="P33" i="9" a="1"/>
  <c r="P33" i="9" s="1"/>
  <c r="O33" i="9" a="1"/>
  <c r="O33" i="9" s="1"/>
  <c r="T33" i="9" a="1"/>
  <c r="T33" i="9" s="1"/>
  <c r="S33" i="9" a="1"/>
  <c r="S33" i="9" s="1"/>
  <c r="R33" i="9" a="1"/>
  <c r="R33" i="9" s="1"/>
  <c r="Q34" i="9" a="1"/>
  <c r="Q34" i="9" s="1"/>
  <c r="P34" i="9" a="1"/>
  <c r="P34" i="9" s="1"/>
  <c r="O34" i="9" a="1"/>
  <c r="O34" i="9" s="1"/>
  <c r="T34" i="9" a="1"/>
  <c r="T34" i="9" s="1"/>
  <c r="S34" i="9" a="1"/>
  <c r="S34" i="9" s="1"/>
  <c r="R34" i="9" a="1"/>
  <c r="R34" i="9" s="1"/>
  <c r="Q35" i="9" a="1"/>
  <c r="Q35" i="9" s="1"/>
  <c r="P35" i="9" a="1"/>
  <c r="P35" i="9" s="1"/>
  <c r="O35" i="9" a="1"/>
  <c r="O35" i="9" s="1"/>
  <c r="T35" i="9" a="1"/>
  <c r="T35" i="9" s="1"/>
  <c r="S35" i="9" a="1"/>
  <c r="S35" i="9" s="1"/>
  <c r="R35" i="9" a="1"/>
  <c r="R35" i="9" s="1"/>
  <c r="Q36" i="9" a="1"/>
  <c r="Q36" i="9" s="1"/>
  <c r="P36" i="9" a="1"/>
  <c r="P36" i="9" s="1"/>
  <c r="O36" i="9" a="1"/>
  <c r="O36" i="9" s="1"/>
  <c r="T36" i="9" a="1"/>
  <c r="T36" i="9" s="1"/>
  <c r="S36" i="9" a="1"/>
  <c r="S36" i="9" s="1"/>
  <c r="R36" i="9" a="1"/>
  <c r="R36" i="9" s="1"/>
  <c r="Q37" i="9" a="1"/>
  <c r="Q37" i="9" s="1"/>
  <c r="P37" i="9" a="1"/>
  <c r="P37" i="9" s="1"/>
  <c r="O37" i="9" a="1"/>
  <c r="O37" i="9" s="1"/>
  <c r="T37" i="9" a="1"/>
  <c r="T37" i="9" s="1"/>
  <c r="S37" i="9" a="1"/>
  <c r="S37" i="9" s="1"/>
  <c r="R37" i="9" a="1"/>
  <c r="R37" i="9" s="1"/>
  <c r="Q38" i="9" a="1"/>
  <c r="Q38" i="9" s="1"/>
  <c r="P38" i="9" a="1"/>
  <c r="P38" i="9" s="1"/>
  <c r="O38" i="9" a="1"/>
  <c r="O38" i="9" s="1"/>
  <c r="T38" i="9" a="1"/>
  <c r="T38" i="9" s="1"/>
  <c r="S38" i="9" a="1"/>
  <c r="S38" i="9" s="1"/>
  <c r="R38" i="9" a="1"/>
  <c r="R38" i="9" s="1"/>
  <c r="Q39" i="9" a="1"/>
  <c r="Q39" i="9" s="1"/>
  <c r="P39" i="9" a="1"/>
  <c r="P39" i="9" s="1"/>
  <c r="O39" i="9" a="1"/>
  <c r="O39" i="9" s="1"/>
  <c r="T39" i="9" a="1"/>
  <c r="T39" i="9" s="1"/>
  <c r="S39" i="9" a="1"/>
  <c r="S39" i="9" s="1"/>
  <c r="R39" i="9" a="1"/>
  <c r="R39" i="9" s="1"/>
  <c r="Q40" i="9" a="1"/>
  <c r="Q40" i="9" s="1"/>
  <c r="P40" i="9" a="1"/>
  <c r="P40" i="9" s="1"/>
  <c r="O40" i="9" a="1"/>
  <c r="O40" i="9" s="1"/>
  <c r="T40" i="9" a="1"/>
  <c r="T40" i="9" s="1"/>
  <c r="S40" i="9" a="1"/>
  <c r="S40" i="9" s="1"/>
  <c r="R40" i="9" a="1"/>
  <c r="R40" i="9" s="1"/>
  <c r="Q41" i="9" a="1"/>
  <c r="Q41" i="9" s="1"/>
  <c r="P41" i="9" a="1"/>
  <c r="P41" i="9" s="1"/>
  <c r="O41" i="9" a="1"/>
  <c r="O41" i="9" s="1"/>
  <c r="T41" i="9" a="1"/>
  <c r="T41" i="9" s="1"/>
  <c r="S41" i="9" a="1"/>
  <c r="S41" i="9" s="1"/>
  <c r="R41" i="9" a="1"/>
  <c r="R41" i="9" s="1"/>
  <c r="Q42" i="9" a="1"/>
  <c r="Q42" i="9" s="1"/>
  <c r="P42" i="9" a="1"/>
  <c r="P42" i="9" s="1"/>
  <c r="O42" i="9" a="1"/>
  <c r="O42" i="9" s="1"/>
  <c r="T42" i="9" a="1"/>
  <c r="T42" i="9" s="1"/>
  <c r="S42" i="9" a="1"/>
  <c r="S42" i="9" s="1"/>
  <c r="R42" i="9" a="1"/>
  <c r="R42" i="9" s="1"/>
  <c r="Q43" i="9" a="1"/>
  <c r="Q43" i="9" s="1"/>
  <c r="P43" i="9" a="1"/>
  <c r="P43" i="9" s="1"/>
  <c r="O43" i="9" a="1"/>
  <c r="O43" i="9" s="1"/>
  <c r="T43" i="9" a="1"/>
  <c r="T43" i="9" s="1"/>
  <c r="S43" i="9" a="1"/>
  <c r="S43" i="9" s="1"/>
  <c r="R43" i="9" a="1"/>
  <c r="R43" i="9" s="1"/>
  <c r="Q44" i="9" a="1"/>
  <c r="Q44" i="9" s="1"/>
  <c r="P44" i="9" a="1"/>
  <c r="P44" i="9" s="1"/>
  <c r="O44" i="9" a="1"/>
  <c r="O44" i="9" s="1"/>
  <c r="T44" i="9" a="1"/>
  <c r="T44" i="9" s="1"/>
  <c r="S44" i="9" a="1"/>
  <c r="S44" i="9" s="1"/>
  <c r="R44" i="9" a="1"/>
  <c r="R44" i="9" s="1"/>
  <c r="Q45" i="9" a="1"/>
  <c r="Q45" i="9" s="1"/>
  <c r="P45" i="9" a="1"/>
  <c r="P45" i="9" s="1"/>
  <c r="O45" i="9" a="1"/>
  <c r="O45" i="9" s="1"/>
  <c r="T45" i="9" a="1"/>
  <c r="T45" i="9" s="1"/>
  <c r="S45" i="9" a="1"/>
  <c r="S45" i="9" s="1"/>
  <c r="R45" i="9" a="1"/>
  <c r="R45" i="9" s="1"/>
  <c r="Q46" i="9" a="1"/>
  <c r="Q46" i="9" s="1"/>
  <c r="P46" i="9" a="1"/>
  <c r="P46" i="9" s="1"/>
  <c r="O46" i="9" a="1"/>
  <c r="O46" i="9" s="1"/>
  <c r="T46" i="9" a="1"/>
  <c r="T46" i="9" s="1"/>
  <c r="S46" i="9" a="1"/>
  <c r="S46" i="9" s="1"/>
  <c r="R46" i="9" a="1"/>
  <c r="R46" i="9" s="1"/>
  <c r="Q47" i="9" a="1"/>
  <c r="Q47" i="9" s="1"/>
  <c r="P47" i="9" a="1"/>
  <c r="P47" i="9" s="1"/>
  <c r="O47" i="9" a="1"/>
  <c r="O47" i="9" s="1"/>
  <c r="T47" i="9" a="1"/>
  <c r="T47" i="9" s="1"/>
  <c r="S47" i="9" a="1"/>
  <c r="S47" i="9" s="1"/>
  <c r="R47" i="9" a="1"/>
  <c r="R47" i="9" s="1"/>
  <c r="Q48" i="9" a="1"/>
  <c r="Q48" i="9" s="1"/>
  <c r="P48" i="9" a="1"/>
  <c r="P48" i="9" s="1"/>
  <c r="O48" i="9" a="1"/>
  <c r="O48" i="9" s="1"/>
  <c r="T48" i="9" a="1"/>
  <c r="T48" i="9" s="1"/>
  <c r="S48" i="9" a="1"/>
  <c r="S48" i="9" s="1"/>
  <c r="R48" i="9" a="1"/>
  <c r="R48" i="9" s="1"/>
  <c r="Q49" i="9" a="1"/>
  <c r="Q49" i="9" s="1"/>
  <c r="P49" i="9" a="1"/>
  <c r="P49" i="9" s="1"/>
  <c r="O49" i="9" a="1"/>
  <c r="O49" i="9" s="1"/>
  <c r="T49" i="9" a="1"/>
  <c r="T49" i="9" s="1"/>
  <c r="S49" i="9" a="1"/>
  <c r="S49" i="9" s="1"/>
  <c r="R49" i="9" a="1"/>
  <c r="R49" i="9" s="1"/>
  <c r="Q50" i="9" a="1"/>
  <c r="Q50" i="9" s="1"/>
  <c r="P50" i="9" a="1"/>
  <c r="P50" i="9" s="1"/>
  <c r="O50" i="9" a="1"/>
  <c r="O50" i="9" s="1"/>
  <c r="T50" i="9" a="1"/>
  <c r="T50" i="9" s="1"/>
  <c r="S50" i="9" a="1"/>
  <c r="S50" i="9" s="1"/>
  <c r="R50" i="9" a="1"/>
  <c r="R50" i="9" s="1"/>
  <c r="Q51" i="9" a="1"/>
  <c r="Q51" i="9" s="1"/>
  <c r="P51" i="9" a="1"/>
  <c r="P51" i="9" s="1"/>
  <c r="O51" i="9" a="1"/>
  <c r="O51" i="9" s="1"/>
  <c r="T51" i="9" a="1"/>
  <c r="T51" i="9" s="1"/>
  <c r="S51" i="9" a="1"/>
  <c r="S51" i="9" s="1"/>
  <c r="R51" i="9" a="1"/>
  <c r="R51" i="9" s="1"/>
  <c r="Q52" i="9" a="1"/>
  <c r="Q52" i="9" s="1"/>
  <c r="P52" i="9" a="1"/>
  <c r="P52" i="9" s="1"/>
  <c r="O52" i="9" a="1"/>
  <c r="O52" i="9" s="1"/>
  <c r="T52" i="9" a="1"/>
  <c r="T52" i="9" s="1"/>
  <c r="S52" i="9" a="1"/>
  <c r="S52" i="9" s="1"/>
  <c r="R52" i="9" a="1"/>
  <c r="R52" i="9" s="1"/>
  <c r="Q53" i="9" a="1"/>
  <c r="Q53" i="9" s="1"/>
  <c r="P53" i="9" a="1"/>
  <c r="P53" i="9" s="1"/>
  <c r="O53" i="9" a="1"/>
  <c r="O53" i="9" s="1"/>
  <c r="T53" i="9" a="1"/>
  <c r="T53" i="9" s="1"/>
  <c r="S53" i="9" a="1"/>
  <c r="S53" i="9" s="1"/>
  <c r="R53" i="9" a="1"/>
  <c r="R53" i="9" s="1"/>
  <c r="Q54" i="9" a="1"/>
  <c r="Q54" i="9" s="1"/>
  <c r="P54" i="9" a="1"/>
  <c r="P54" i="9" s="1"/>
  <c r="O54" i="9" a="1"/>
  <c r="O54" i="9" s="1"/>
  <c r="T54" i="9" a="1"/>
  <c r="T54" i="9" s="1"/>
  <c r="S54" i="9" a="1"/>
  <c r="S54" i="9" s="1"/>
  <c r="R54" i="9" a="1"/>
  <c r="R54" i="9" s="1"/>
  <c r="Q55" i="9" a="1"/>
  <c r="Q55" i="9" s="1"/>
  <c r="P55" i="9" a="1"/>
  <c r="P55" i="9" s="1"/>
  <c r="O55" i="9" a="1"/>
  <c r="O55" i="9" s="1"/>
  <c r="T55" i="9" a="1"/>
  <c r="T55" i="9" s="1"/>
  <c r="S55" i="9" a="1"/>
  <c r="S55" i="9" s="1"/>
  <c r="R55" i="9" a="1"/>
  <c r="R55" i="9" s="1"/>
  <c r="Q56" i="9" a="1"/>
  <c r="Q56" i="9" s="1"/>
  <c r="P56" i="9" a="1"/>
  <c r="P56" i="9" s="1"/>
  <c r="O56" i="9" a="1"/>
  <c r="O56" i="9" s="1"/>
  <c r="T56" i="9" a="1"/>
  <c r="T56" i="9" s="1"/>
  <c r="S56" i="9" a="1"/>
  <c r="S56" i="9" s="1"/>
  <c r="R56" i="9" a="1"/>
  <c r="R56" i="9" s="1"/>
  <c r="Q57" i="9" a="1"/>
  <c r="Q57" i="9" s="1"/>
  <c r="P57" i="9" a="1"/>
  <c r="P57" i="9" s="1"/>
  <c r="O57" i="9" a="1"/>
  <c r="O57" i="9" s="1"/>
  <c r="T57" i="9" a="1"/>
  <c r="T57" i="9" s="1"/>
  <c r="S57" i="9" a="1"/>
  <c r="S57" i="9" s="1"/>
  <c r="R57" i="9" a="1"/>
  <c r="R57" i="9" s="1"/>
  <c r="Q58" i="9" a="1"/>
  <c r="Q58" i="9" s="1"/>
  <c r="P58" i="9" a="1"/>
  <c r="P58" i="9" s="1"/>
  <c r="O58" i="9" a="1"/>
  <c r="O58" i="9" s="1"/>
  <c r="T58" i="9" a="1"/>
  <c r="T58" i="9" s="1"/>
  <c r="S58" i="9" a="1"/>
  <c r="S58" i="9" s="1"/>
  <c r="R58" i="9" a="1"/>
  <c r="R58" i="9" s="1"/>
  <c r="Q59" i="9" a="1"/>
  <c r="Q59" i="9" s="1"/>
  <c r="P59" i="9" a="1"/>
  <c r="P59" i="9" s="1"/>
  <c r="O59" i="9" a="1"/>
  <c r="O59" i="9" s="1"/>
  <c r="T59" i="9" a="1"/>
  <c r="T59" i="9" s="1"/>
  <c r="S59" i="9" a="1"/>
  <c r="S59" i="9" s="1"/>
  <c r="R59" i="9" a="1"/>
  <c r="R59" i="9" s="1"/>
  <c r="Q60" i="9" a="1"/>
  <c r="Q60" i="9" s="1"/>
  <c r="P60" i="9" a="1"/>
  <c r="P60" i="9" s="1"/>
  <c r="O60" i="9" a="1"/>
  <c r="O60" i="9" s="1"/>
  <c r="T60" i="9" a="1"/>
  <c r="T60" i="9" s="1"/>
  <c r="S60" i="9" a="1"/>
  <c r="S60" i="9" s="1"/>
  <c r="R60" i="9" a="1"/>
  <c r="R60" i="9" s="1"/>
  <c r="Q61" i="9" a="1"/>
  <c r="Q61" i="9" s="1"/>
  <c r="P61" i="9" a="1"/>
  <c r="P61" i="9" s="1"/>
  <c r="O61" i="9" a="1"/>
  <c r="O61" i="9" s="1"/>
  <c r="T61" i="9" a="1"/>
  <c r="T61" i="9" s="1"/>
  <c r="S61" i="9" a="1"/>
  <c r="S61" i="9" s="1"/>
  <c r="R61" i="9" a="1"/>
  <c r="R61" i="9" s="1"/>
  <c r="Q62" i="9" a="1"/>
  <c r="Q62" i="9" s="1"/>
  <c r="P62" i="9" a="1"/>
  <c r="P62" i="9" s="1"/>
  <c r="O62" i="9" a="1"/>
  <c r="O62" i="9" s="1"/>
  <c r="T62" i="9" a="1"/>
  <c r="T62" i="9" s="1"/>
  <c r="S62" i="9" a="1"/>
  <c r="S62" i="9" s="1"/>
  <c r="R62" i="9" a="1"/>
  <c r="R62" i="9" s="1"/>
  <c r="Q63" i="9" a="1"/>
  <c r="Q63" i="9" s="1"/>
  <c r="P63" i="9" a="1"/>
  <c r="P63" i="9" s="1"/>
  <c r="O63" i="9" a="1"/>
  <c r="O63" i="9" s="1"/>
  <c r="T63" i="9" a="1"/>
  <c r="T63" i="9" s="1"/>
  <c r="S63" i="9" a="1"/>
  <c r="S63" i="9" s="1"/>
  <c r="R63" i="9" a="1"/>
  <c r="R63" i="9" s="1"/>
  <c r="Q64" i="9" a="1"/>
  <c r="Q64" i="9" s="1"/>
  <c r="P64" i="9" a="1"/>
  <c r="P64" i="9" s="1"/>
  <c r="O64" i="9" a="1"/>
  <c r="O64" i="9" s="1"/>
  <c r="T64" i="9" a="1"/>
  <c r="T64" i="9" s="1"/>
  <c r="S64" i="9" a="1"/>
  <c r="S64" i="9" s="1"/>
  <c r="R64" i="9" a="1"/>
  <c r="R64" i="9" s="1"/>
  <c r="Q65" i="9" a="1"/>
  <c r="Q65" i="9" s="1"/>
  <c r="P65" i="9" a="1"/>
  <c r="P65" i="9" s="1"/>
  <c r="O65" i="9" a="1"/>
  <c r="O65" i="9" s="1"/>
  <c r="T65" i="9" a="1"/>
  <c r="T65" i="9" s="1"/>
  <c r="S65" i="9" a="1"/>
  <c r="S65" i="9" s="1"/>
  <c r="R65" i="9" a="1"/>
  <c r="R65" i="9" s="1"/>
  <c r="Q66" i="9" a="1"/>
  <c r="Q66" i="9" s="1"/>
  <c r="P66" i="9" a="1"/>
  <c r="P66" i="9" s="1"/>
  <c r="O66" i="9" a="1"/>
  <c r="O66" i="9" s="1"/>
  <c r="T66" i="9" a="1"/>
  <c r="T66" i="9" s="1"/>
  <c r="S66" i="9" a="1"/>
  <c r="S66" i="9" s="1"/>
  <c r="R66" i="9" a="1"/>
  <c r="R66" i="9" s="1"/>
  <c r="Q67" i="9" a="1"/>
  <c r="Q67" i="9" s="1"/>
  <c r="P67" i="9" a="1"/>
  <c r="P67" i="9" s="1"/>
  <c r="O67" i="9" a="1"/>
  <c r="O67" i="9" s="1"/>
  <c r="T67" i="9" a="1"/>
  <c r="T67" i="9" s="1"/>
  <c r="S67" i="9" a="1"/>
  <c r="S67" i="9" s="1"/>
  <c r="R67" i="9" a="1"/>
  <c r="R67" i="9" s="1"/>
  <c r="Q68" i="9" a="1"/>
  <c r="Q68" i="9" s="1"/>
  <c r="P68" i="9" a="1"/>
  <c r="P68" i="9" s="1"/>
  <c r="O68" i="9" a="1"/>
  <c r="O68" i="9" s="1"/>
  <c r="T68" i="9" a="1"/>
  <c r="T68" i="9" s="1"/>
  <c r="S68" i="9" a="1"/>
  <c r="S68" i="9" s="1"/>
  <c r="R68" i="9" a="1"/>
  <c r="R68" i="9" s="1"/>
  <c r="Q69" i="9" a="1"/>
  <c r="Q69" i="9" s="1"/>
  <c r="P69" i="9" a="1"/>
  <c r="P69" i="9" s="1"/>
  <c r="O69" i="9" a="1"/>
  <c r="O69" i="9" s="1"/>
  <c r="T69" i="9" a="1"/>
  <c r="T69" i="9" s="1"/>
  <c r="S69" i="9" a="1"/>
  <c r="S69" i="9" s="1"/>
  <c r="R69" i="9" a="1"/>
  <c r="R69" i="9" s="1"/>
  <c r="Q70" i="9" a="1"/>
  <c r="Q70" i="9" s="1"/>
  <c r="P70" i="9" a="1"/>
  <c r="P70" i="9" s="1"/>
  <c r="O70" i="9" a="1"/>
  <c r="O70" i="9" s="1"/>
  <c r="T70" i="9" a="1"/>
  <c r="T70" i="9" s="1"/>
  <c r="S70" i="9" a="1"/>
  <c r="S70" i="9" s="1"/>
  <c r="R70" i="9" a="1"/>
  <c r="R70" i="9" s="1"/>
  <c r="Q71" i="9" a="1"/>
  <c r="Q71" i="9" s="1"/>
  <c r="P71" i="9" a="1"/>
  <c r="P71" i="9" s="1"/>
  <c r="O71" i="9" a="1"/>
  <c r="O71" i="9" s="1"/>
  <c r="T71" i="9" a="1"/>
  <c r="T71" i="9" s="1"/>
  <c r="S71" i="9" a="1"/>
  <c r="S71" i="9" s="1"/>
  <c r="R71" i="9" a="1"/>
  <c r="R71" i="9" s="1"/>
  <c r="Q72" i="9" a="1"/>
  <c r="Q72" i="9" s="1"/>
  <c r="P72" i="9" a="1"/>
  <c r="P72" i="9" s="1"/>
  <c r="O72" i="9" a="1"/>
  <c r="O72" i="9" s="1"/>
  <c r="T72" i="9" a="1"/>
  <c r="T72" i="9" s="1"/>
  <c r="S72" i="9" a="1"/>
  <c r="S72" i="9" s="1"/>
  <c r="R72" i="9" a="1"/>
  <c r="R72" i="9" s="1"/>
  <c r="Q73" i="9" a="1"/>
  <c r="Q73" i="9" s="1"/>
  <c r="P73" i="9" a="1"/>
  <c r="P73" i="9" s="1"/>
  <c r="O73" i="9" a="1"/>
  <c r="O73" i="9" s="1"/>
  <c r="T73" i="9" a="1"/>
  <c r="T73" i="9" s="1"/>
  <c r="S73" i="9" a="1"/>
  <c r="S73" i="9" s="1"/>
  <c r="R73" i="9" a="1"/>
  <c r="R73" i="9" s="1"/>
  <c r="Q74" i="9" a="1"/>
  <c r="Q74" i="9" s="1"/>
  <c r="P74" i="9" a="1"/>
  <c r="P74" i="9" s="1"/>
  <c r="O74" i="9" a="1"/>
  <c r="O74" i="9" s="1"/>
  <c r="T74" i="9" a="1"/>
  <c r="T74" i="9" s="1"/>
  <c r="S74" i="9" a="1"/>
  <c r="S74" i="9" s="1"/>
  <c r="R74" i="9" a="1"/>
  <c r="R74" i="9" s="1"/>
  <c r="Q75" i="9" a="1"/>
  <c r="Q75" i="9" s="1"/>
  <c r="P75" i="9" a="1"/>
  <c r="P75" i="9" s="1"/>
  <c r="O75" i="9" a="1"/>
  <c r="O75" i="9" s="1"/>
  <c r="T75" i="9" a="1"/>
  <c r="T75" i="9" s="1"/>
  <c r="S75" i="9" a="1"/>
  <c r="S75" i="9" s="1"/>
  <c r="R75" i="9" a="1"/>
  <c r="R75" i="9" s="1"/>
  <c r="Q76" i="9" a="1"/>
  <c r="Q76" i="9" s="1"/>
  <c r="P76" i="9" a="1"/>
  <c r="P76" i="9" s="1"/>
  <c r="O76" i="9" a="1"/>
  <c r="O76" i="9" s="1"/>
  <c r="T76" i="9" a="1"/>
  <c r="T76" i="9" s="1"/>
  <c r="S76" i="9" a="1"/>
  <c r="S76" i="9" s="1"/>
  <c r="R76" i="9" a="1"/>
  <c r="R76" i="9" s="1"/>
  <c r="Q77" i="9" a="1"/>
  <c r="Q77" i="9" s="1"/>
  <c r="P77" i="9" a="1"/>
  <c r="P77" i="9" s="1"/>
  <c r="O77" i="9" a="1"/>
  <c r="O77" i="9" s="1"/>
  <c r="T77" i="9" a="1"/>
  <c r="T77" i="9" s="1"/>
  <c r="S77" i="9" a="1"/>
  <c r="S77" i="9" s="1"/>
  <c r="R77" i="9" a="1"/>
  <c r="R77" i="9" s="1"/>
  <c r="Q78" i="9" a="1"/>
  <c r="Q78" i="9" s="1"/>
  <c r="P78" i="9" a="1"/>
  <c r="P78" i="9" s="1"/>
  <c r="O78" i="9" a="1"/>
  <c r="O78" i="9" s="1"/>
  <c r="T78" i="9" a="1"/>
  <c r="T78" i="9" s="1"/>
  <c r="S78" i="9" a="1"/>
  <c r="S78" i="9" s="1"/>
  <c r="R78" i="9" a="1"/>
  <c r="R78" i="9" s="1"/>
  <c r="Q79" i="9" a="1"/>
  <c r="Q79" i="9" s="1"/>
  <c r="P79" i="9" a="1"/>
  <c r="P79" i="9" s="1"/>
  <c r="O79" i="9" a="1"/>
  <c r="O79" i="9" s="1"/>
  <c r="T79" i="9" a="1"/>
  <c r="T79" i="9" s="1"/>
  <c r="S79" i="9" a="1"/>
  <c r="S79" i="9" s="1"/>
  <c r="R79" i="9" a="1"/>
  <c r="R79" i="9" s="1"/>
  <c r="Q80" i="9" a="1"/>
  <c r="Q80" i="9" s="1"/>
  <c r="P80" i="9" a="1"/>
  <c r="P80" i="9" s="1"/>
  <c r="O80" i="9" a="1"/>
  <c r="O80" i="9" s="1"/>
  <c r="T80" i="9" a="1"/>
  <c r="T80" i="9" s="1"/>
  <c r="S80" i="9" a="1"/>
  <c r="S80" i="9" s="1"/>
  <c r="R80" i="9" a="1"/>
  <c r="R80" i="9" s="1"/>
  <c r="Q81" i="9" a="1"/>
  <c r="Q81" i="9" s="1"/>
  <c r="P81" i="9" a="1"/>
  <c r="P81" i="9" s="1"/>
  <c r="O81" i="9" a="1"/>
  <c r="O81" i="9" s="1"/>
  <c r="T81" i="9" a="1"/>
  <c r="T81" i="9" s="1"/>
  <c r="S81" i="9" a="1"/>
  <c r="S81" i="9" s="1"/>
  <c r="R81" i="9" a="1"/>
  <c r="R81" i="9" s="1"/>
  <c r="Q82" i="9" a="1"/>
  <c r="Q82" i="9" s="1"/>
  <c r="P82" i="9" a="1"/>
  <c r="P82" i="9" s="1"/>
  <c r="O82" i="9" a="1"/>
  <c r="O82" i="9" s="1"/>
  <c r="T82" i="9" a="1"/>
  <c r="T82" i="9" s="1"/>
  <c r="S82" i="9" a="1"/>
  <c r="S82" i="9" s="1"/>
  <c r="R82" i="9" a="1"/>
  <c r="R82" i="9" s="1"/>
  <c r="Q83" i="9" a="1"/>
  <c r="Q83" i="9" s="1"/>
  <c r="P83" i="9" a="1"/>
  <c r="P83" i="9" s="1"/>
  <c r="O83" i="9" a="1"/>
  <c r="O83" i="9" s="1"/>
  <c r="T83" i="9" a="1"/>
  <c r="T83" i="9" s="1"/>
  <c r="S83" i="9" a="1"/>
  <c r="S83" i="9" s="1"/>
  <c r="R83" i="9" a="1"/>
  <c r="R83" i="9" s="1"/>
  <c r="Q84" i="9" a="1"/>
  <c r="Q84" i="9" s="1"/>
  <c r="P84" i="9" a="1"/>
  <c r="P84" i="9" s="1"/>
  <c r="O84" i="9" a="1"/>
  <c r="O84" i="9" s="1"/>
  <c r="T84" i="9" a="1"/>
  <c r="T84" i="9" s="1"/>
  <c r="S84" i="9" a="1"/>
  <c r="S84" i="9" s="1"/>
  <c r="R84" i="9" a="1"/>
  <c r="R84" i="9" s="1"/>
  <c r="Q85" i="9" a="1"/>
  <c r="Q85" i="9" s="1"/>
  <c r="P85" i="9" a="1"/>
  <c r="P85" i="9" s="1"/>
  <c r="O85" i="9" a="1"/>
  <c r="O85" i="9" s="1"/>
  <c r="T85" i="9" a="1"/>
  <c r="T85" i="9" s="1"/>
  <c r="S85" i="9" a="1"/>
  <c r="S85" i="9" s="1"/>
  <c r="R85" i="9" a="1"/>
  <c r="R85" i="9" s="1"/>
  <c r="Q86" i="9" a="1"/>
  <c r="Q86" i="9" s="1"/>
  <c r="P86" i="9" a="1"/>
  <c r="P86" i="9" s="1"/>
  <c r="O86" i="9" a="1"/>
  <c r="O86" i="9" s="1"/>
  <c r="T86" i="9" a="1"/>
  <c r="T86" i="9" s="1"/>
  <c r="S86" i="9" a="1"/>
  <c r="S86" i="9" s="1"/>
  <c r="R86" i="9" a="1"/>
  <c r="R86" i="9" s="1"/>
  <c r="Q87" i="9" a="1"/>
  <c r="Q87" i="9" s="1"/>
  <c r="P87" i="9" a="1"/>
  <c r="P87" i="9" s="1"/>
  <c r="O87" i="9" a="1"/>
  <c r="O87" i="9" s="1"/>
  <c r="T87" i="9" a="1"/>
  <c r="T87" i="9" s="1"/>
  <c r="S87" i="9" a="1"/>
  <c r="S87" i="9" s="1"/>
  <c r="R87" i="9" a="1"/>
  <c r="R87" i="9" s="1"/>
  <c r="Q88" i="9" a="1"/>
  <c r="Q88" i="9" s="1"/>
  <c r="P88" i="9" a="1"/>
  <c r="P88" i="9" s="1"/>
  <c r="O88" i="9" a="1"/>
  <c r="O88" i="9" s="1"/>
  <c r="T88" i="9" a="1"/>
  <c r="T88" i="9" s="1"/>
  <c r="S88" i="9" a="1"/>
  <c r="S88" i="9" s="1"/>
  <c r="R88" i="9" a="1"/>
  <c r="R88" i="9" s="1"/>
  <c r="Q89" i="9" a="1"/>
  <c r="Q89" i="9" s="1"/>
  <c r="P89" i="9" a="1"/>
  <c r="P89" i="9" s="1"/>
  <c r="O89" i="9" a="1"/>
  <c r="O89" i="9" s="1"/>
  <c r="T89" i="9" a="1"/>
  <c r="T89" i="9" s="1"/>
  <c r="S89" i="9" a="1"/>
  <c r="S89" i="9" s="1"/>
  <c r="R89" i="9" a="1"/>
  <c r="R89" i="9" s="1"/>
  <c r="Q90" i="9" a="1"/>
  <c r="Q90" i="9" s="1"/>
  <c r="P90" i="9" a="1"/>
  <c r="P90" i="9" s="1"/>
  <c r="O90" i="9" a="1"/>
  <c r="O90" i="9" s="1"/>
  <c r="T90" i="9" a="1"/>
  <c r="T90" i="9" s="1"/>
  <c r="S90" i="9" a="1"/>
  <c r="S90" i="9" s="1"/>
  <c r="R90" i="9" a="1"/>
  <c r="R90" i="9" s="1"/>
  <c r="Q91" i="9" a="1"/>
  <c r="Q91" i="9" s="1"/>
  <c r="P91" i="9" a="1"/>
  <c r="P91" i="9" s="1"/>
  <c r="O91" i="9" a="1"/>
  <c r="O91" i="9" s="1"/>
  <c r="T91" i="9" a="1"/>
  <c r="T91" i="9" s="1"/>
  <c r="S91" i="9" a="1"/>
  <c r="S91" i="9" s="1"/>
  <c r="R91" i="9" a="1"/>
  <c r="R91" i="9" s="1"/>
  <c r="Q92" i="9" a="1"/>
  <c r="Q92" i="9" s="1"/>
  <c r="P92" i="9" a="1"/>
  <c r="P92" i="9" s="1"/>
  <c r="O92" i="9" a="1"/>
  <c r="O92" i="9" s="1"/>
  <c r="T92" i="9" a="1"/>
  <c r="T92" i="9" s="1"/>
  <c r="S92" i="9" a="1"/>
  <c r="S92" i="9" s="1"/>
  <c r="R92" i="9" a="1"/>
  <c r="R92" i="9" s="1"/>
  <c r="Q93" i="9" a="1"/>
  <c r="Q93" i="9" s="1"/>
  <c r="P93" i="9" a="1"/>
  <c r="P93" i="9" s="1"/>
  <c r="O93" i="9" a="1"/>
  <c r="O93" i="9" s="1"/>
  <c r="T93" i="9" a="1"/>
  <c r="T93" i="9" s="1"/>
  <c r="S93" i="9" a="1"/>
  <c r="S93" i="9" s="1"/>
  <c r="R93" i="9" a="1"/>
  <c r="R93" i="9" s="1"/>
  <c r="Q94" i="9" a="1"/>
  <c r="Q94" i="9" s="1"/>
  <c r="P94" i="9" a="1"/>
  <c r="P94" i="9" s="1"/>
  <c r="O94" i="9" a="1"/>
  <c r="O94" i="9" s="1"/>
  <c r="T94" i="9" a="1"/>
  <c r="T94" i="9" s="1"/>
  <c r="S94" i="9" a="1"/>
  <c r="S94" i="9" s="1"/>
  <c r="R94" i="9" a="1"/>
  <c r="R94" i="9" s="1"/>
  <c r="Q95" i="9" a="1"/>
  <c r="Q95" i="9" s="1"/>
  <c r="P95" i="9" a="1"/>
  <c r="P95" i="9" s="1"/>
  <c r="O95" i="9" a="1"/>
  <c r="O95" i="9" s="1"/>
  <c r="T95" i="9" a="1"/>
  <c r="T95" i="9" s="1"/>
  <c r="S95" i="9" a="1"/>
  <c r="S95" i="9" s="1"/>
  <c r="R95" i="9" a="1"/>
  <c r="R95" i="9" s="1"/>
  <c r="Q96" i="9" a="1"/>
  <c r="Q96" i="9" s="1"/>
  <c r="P96" i="9" a="1"/>
  <c r="P96" i="9" s="1"/>
  <c r="O96" i="9" a="1"/>
  <c r="O96" i="9" s="1"/>
  <c r="T96" i="9" a="1"/>
  <c r="T96" i="9" s="1"/>
  <c r="S96" i="9" a="1"/>
  <c r="S96" i="9" s="1"/>
  <c r="R96" i="9" a="1"/>
  <c r="R96" i="9" s="1"/>
  <c r="Q97" i="9" a="1"/>
  <c r="Q97" i="9" s="1"/>
  <c r="P97" i="9" a="1"/>
  <c r="P97" i="9" s="1"/>
  <c r="O97" i="9" a="1"/>
  <c r="O97" i="9" s="1"/>
  <c r="T97" i="9" a="1"/>
  <c r="T97" i="9" s="1"/>
  <c r="S97" i="9" a="1"/>
  <c r="S97" i="9" s="1"/>
  <c r="R97" i="9" a="1"/>
  <c r="R97" i="9" s="1"/>
  <c r="Q98" i="9" a="1"/>
  <c r="Q98" i="9" s="1"/>
  <c r="P98" i="9" a="1"/>
  <c r="P98" i="9" s="1"/>
  <c r="O98" i="9" a="1"/>
  <c r="O98" i="9" s="1"/>
  <c r="T98" i="9" a="1"/>
  <c r="T98" i="9" s="1"/>
  <c r="S98" i="9" a="1"/>
  <c r="S98" i="9" s="1"/>
  <c r="R98" i="9" a="1"/>
  <c r="R98" i="9" s="1"/>
  <c r="Q99" i="9" a="1"/>
  <c r="Q99" i="9" s="1"/>
  <c r="P99" i="9" a="1"/>
  <c r="P99" i="9" s="1"/>
  <c r="O99" i="9" a="1"/>
  <c r="O99" i="9" s="1"/>
  <c r="T99" i="9" a="1"/>
  <c r="T99" i="9" s="1"/>
  <c r="S99" i="9" a="1"/>
  <c r="S99" i="9" s="1"/>
  <c r="R99" i="9" a="1"/>
  <c r="R99" i="9" s="1"/>
  <c r="Q100" i="9" a="1"/>
  <c r="Q100" i="9" s="1"/>
  <c r="P100" i="9" a="1"/>
  <c r="P100" i="9" s="1"/>
  <c r="O100" i="9" a="1"/>
  <c r="O100" i="9" s="1"/>
  <c r="T100" i="9" a="1"/>
  <c r="T100" i="9" s="1"/>
  <c r="S100" i="9" a="1"/>
  <c r="S100" i="9" s="1"/>
  <c r="R100" i="9" a="1"/>
  <c r="R100" i="9" s="1"/>
  <c r="Q101" i="9" a="1"/>
  <c r="Q101" i="9" s="1"/>
  <c r="P101" i="9" a="1"/>
  <c r="P101" i="9" s="1"/>
  <c r="O101" i="9" a="1"/>
  <c r="O101" i="9" s="1"/>
  <c r="T101" i="9" a="1"/>
  <c r="T101" i="9" s="1"/>
  <c r="S101" i="9" a="1"/>
  <c r="S101" i="9" s="1"/>
  <c r="R101" i="9" a="1"/>
  <c r="R101" i="9" s="1"/>
  <c r="Q102" i="9" a="1"/>
  <c r="Q102" i="9" s="1"/>
  <c r="P102" i="9" a="1"/>
  <c r="P102" i="9" s="1"/>
  <c r="O102" i="9" a="1"/>
  <c r="O102" i="9" s="1"/>
  <c r="T102" i="9" a="1"/>
  <c r="T102" i="9" s="1"/>
  <c r="S102" i="9" a="1"/>
  <c r="S102" i="9" s="1"/>
  <c r="R102" i="9" a="1"/>
  <c r="R102" i="9" s="1"/>
  <c r="Q103" i="9" a="1"/>
  <c r="Q103" i="9" s="1"/>
  <c r="P103" i="9" a="1"/>
  <c r="P103" i="9" s="1"/>
  <c r="O103" i="9" a="1"/>
  <c r="O103" i="9" s="1"/>
  <c r="T103" i="9" a="1"/>
  <c r="T103" i="9" s="1"/>
  <c r="S103" i="9" a="1"/>
  <c r="S103" i="9" s="1"/>
  <c r="R103" i="9" a="1"/>
  <c r="R103" i="9" s="1"/>
  <c r="Q104" i="9" a="1"/>
  <c r="Q104" i="9" s="1"/>
  <c r="P104" i="9" a="1"/>
  <c r="P104" i="9" s="1"/>
  <c r="O104" i="9" a="1"/>
  <c r="O104" i="9" s="1"/>
  <c r="T104" i="9" a="1"/>
  <c r="T104" i="9" s="1"/>
  <c r="S104" i="9" a="1"/>
  <c r="S104" i="9" s="1"/>
  <c r="R104" i="9" a="1"/>
  <c r="R104" i="9" s="1"/>
  <c r="Q15" i="8" a="1"/>
  <c r="Q15" i="8" s="1"/>
  <c r="P15" i="8" a="1"/>
  <c r="P15" i="8" s="1"/>
  <c r="O15" i="8" a="1"/>
  <c r="O15" i="8" s="1"/>
  <c r="T15" i="8" a="1"/>
  <c r="T15" i="8" s="1"/>
  <c r="S15" i="8" a="1"/>
  <c r="S15" i="8" s="1"/>
  <c r="R15" i="8" a="1"/>
  <c r="R15" i="8" s="1"/>
  <c r="Q16" i="8" a="1"/>
  <c r="Q16" i="8" s="1"/>
  <c r="P16" i="8" a="1"/>
  <c r="P16" i="8" s="1"/>
  <c r="O16" i="8" a="1"/>
  <c r="O16" i="8" s="1"/>
  <c r="T16" i="8" a="1"/>
  <c r="T16" i="8" s="1"/>
  <c r="S16" i="8" a="1"/>
  <c r="S16" i="8" s="1"/>
  <c r="R16" i="8" a="1"/>
  <c r="R16" i="8" s="1"/>
  <c r="Q17" i="8" a="1"/>
  <c r="Q17" i="8" s="1"/>
  <c r="P17" i="8" a="1"/>
  <c r="P17" i="8" s="1"/>
  <c r="O17" i="8" a="1"/>
  <c r="O17" i="8" s="1"/>
  <c r="T17" i="8" a="1"/>
  <c r="T17" i="8" s="1"/>
  <c r="S17" i="8" a="1"/>
  <c r="S17" i="8" s="1"/>
  <c r="R17" i="8" a="1"/>
  <c r="R17" i="8" s="1"/>
  <c r="Q18" i="8" a="1"/>
  <c r="Q18" i="8" s="1"/>
  <c r="P18" i="8" a="1"/>
  <c r="P18" i="8" s="1"/>
  <c r="O18" i="8" a="1"/>
  <c r="O18" i="8" s="1"/>
  <c r="T18" i="8" a="1"/>
  <c r="T18" i="8" s="1"/>
  <c r="S18" i="8" a="1"/>
  <c r="S18" i="8" s="1"/>
  <c r="R18" i="8" a="1"/>
  <c r="R18" i="8" s="1"/>
  <c r="Q19" i="8" a="1"/>
  <c r="Q19" i="8" s="1"/>
  <c r="P19" i="8" a="1"/>
  <c r="P19" i="8" s="1"/>
  <c r="O19" i="8" a="1"/>
  <c r="O19" i="8" s="1"/>
  <c r="T19" i="8" a="1"/>
  <c r="T19" i="8" s="1"/>
  <c r="S19" i="8" a="1"/>
  <c r="S19" i="8" s="1"/>
  <c r="R19" i="8" a="1"/>
  <c r="R19" i="8" s="1"/>
  <c r="Q20" i="8" a="1"/>
  <c r="Q20" i="8" s="1"/>
  <c r="P20" i="8" a="1"/>
  <c r="P20" i="8" s="1"/>
  <c r="O20" i="8" a="1"/>
  <c r="O20" i="8" s="1"/>
  <c r="T20" i="8" a="1"/>
  <c r="T20" i="8" s="1"/>
  <c r="S20" i="8" a="1"/>
  <c r="S20" i="8" s="1"/>
  <c r="R20" i="8" a="1"/>
  <c r="R20" i="8" s="1"/>
  <c r="Q21" i="8" a="1"/>
  <c r="Q21" i="8" s="1"/>
  <c r="P21" i="8" a="1"/>
  <c r="P21" i="8" s="1"/>
  <c r="O21" i="8" a="1"/>
  <c r="O21" i="8" s="1"/>
  <c r="T21" i="8" a="1"/>
  <c r="T21" i="8" s="1"/>
  <c r="S21" i="8" a="1"/>
  <c r="S21" i="8" s="1"/>
  <c r="R21" i="8" a="1"/>
  <c r="R21" i="8" s="1"/>
  <c r="Q22" i="8" a="1"/>
  <c r="Q22" i="8" s="1"/>
  <c r="P22" i="8" a="1"/>
  <c r="P22" i="8" s="1"/>
  <c r="O22" i="8" a="1"/>
  <c r="O22" i="8" s="1"/>
  <c r="T22" i="8" a="1"/>
  <c r="T22" i="8" s="1"/>
  <c r="S22" i="8" a="1"/>
  <c r="S22" i="8" s="1"/>
  <c r="R22" i="8" a="1"/>
  <c r="R22" i="8" s="1"/>
  <c r="Q23" i="8" a="1"/>
  <c r="Q23" i="8" s="1"/>
  <c r="P23" i="8" a="1"/>
  <c r="P23" i="8" s="1"/>
  <c r="O23" i="8" a="1"/>
  <c r="O23" i="8" s="1"/>
  <c r="T23" i="8" a="1"/>
  <c r="T23" i="8" s="1"/>
  <c r="S23" i="8" a="1"/>
  <c r="S23" i="8" s="1"/>
  <c r="R23" i="8" a="1"/>
  <c r="R23" i="8" s="1"/>
  <c r="Q24" i="8" a="1"/>
  <c r="Q24" i="8" s="1"/>
  <c r="P24" i="8" a="1"/>
  <c r="P24" i="8" s="1"/>
  <c r="O24" i="8" a="1"/>
  <c r="O24" i="8" s="1"/>
  <c r="T24" i="8" a="1"/>
  <c r="T24" i="8" s="1"/>
  <c r="S24" i="8" a="1"/>
  <c r="S24" i="8" s="1"/>
  <c r="R24" i="8" a="1"/>
  <c r="R24" i="8" s="1"/>
  <c r="Q25" i="8" a="1"/>
  <c r="Q25" i="8" s="1"/>
  <c r="P25" i="8" a="1"/>
  <c r="P25" i="8" s="1"/>
  <c r="O25" i="8" a="1"/>
  <c r="O25" i="8" s="1"/>
  <c r="T25" i="8" a="1"/>
  <c r="T25" i="8" s="1"/>
  <c r="S25" i="8" a="1"/>
  <c r="S25" i="8" s="1"/>
  <c r="R25" i="8" a="1"/>
  <c r="R25" i="8" s="1"/>
  <c r="Q26" i="8" a="1"/>
  <c r="Q26" i="8" s="1"/>
  <c r="P26" i="8" a="1"/>
  <c r="P26" i="8" s="1"/>
  <c r="O26" i="8" a="1"/>
  <c r="O26" i="8" s="1"/>
  <c r="T26" i="8" a="1"/>
  <c r="T26" i="8" s="1"/>
  <c r="S26" i="8" a="1"/>
  <c r="S26" i="8" s="1"/>
  <c r="R26" i="8" a="1"/>
  <c r="R26" i="8" s="1"/>
  <c r="Q27" i="8" a="1"/>
  <c r="Q27" i="8" s="1"/>
  <c r="P27" i="8" a="1"/>
  <c r="P27" i="8" s="1"/>
  <c r="O27" i="8" a="1"/>
  <c r="O27" i="8" s="1"/>
  <c r="T27" i="8" a="1"/>
  <c r="T27" i="8" s="1"/>
  <c r="S27" i="8" a="1"/>
  <c r="S27" i="8" s="1"/>
  <c r="R27" i="8" a="1"/>
  <c r="R27" i="8" s="1"/>
  <c r="Q28" i="8" a="1"/>
  <c r="Q28" i="8" s="1"/>
  <c r="P28" i="8" a="1"/>
  <c r="P28" i="8" s="1"/>
  <c r="O28" i="8" a="1"/>
  <c r="O28" i="8" s="1"/>
  <c r="T28" i="8" a="1"/>
  <c r="T28" i="8" s="1"/>
  <c r="S28" i="8" a="1"/>
  <c r="S28" i="8" s="1"/>
  <c r="R28" i="8" a="1"/>
  <c r="R28" i="8" s="1"/>
  <c r="Q29" i="8" a="1"/>
  <c r="Q29" i="8" s="1"/>
  <c r="P29" i="8" a="1"/>
  <c r="P29" i="8" s="1"/>
  <c r="O29" i="8" a="1"/>
  <c r="O29" i="8" s="1"/>
  <c r="T29" i="8" a="1"/>
  <c r="T29" i="8" s="1"/>
  <c r="S29" i="8" a="1"/>
  <c r="S29" i="8" s="1"/>
  <c r="R29" i="8" a="1"/>
  <c r="R29" i="8" s="1"/>
  <c r="Q30" i="8" a="1"/>
  <c r="Q30" i="8" s="1"/>
  <c r="P30" i="8" a="1"/>
  <c r="P30" i="8" s="1"/>
  <c r="O30" i="8" a="1"/>
  <c r="O30" i="8" s="1"/>
  <c r="T30" i="8" a="1"/>
  <c r="T30" i="8" s="1"/>
  <c r="S30" i="8" a="1"/>
  <c r="S30" i="8" s="1"/>
  <c r="R30" i="8" a="1"/>
  <c r="R30" i="8" s="1"/>
  <c r="Q31" i="8" a="1"/>
  <c r="Q31" i="8" s="1"/>
  <c r="P31" i="8" a="1"/>
  <c r="P31" i="8" s="1"/>
  <c r="O31" i="8" a="1"/>
  <c r="O31" i="8" s="1"/>
  <c r="T31" i="8" a="1"/>
  <c r="T31" i="8" s="1"/>
  <c r="S31" i="8" a="1"/>
  <c r="S31" i="8" s="1"/>
  <c r="R31" i="8" a="1"/>
  <c r="R31" i="8" s="1"/>
  <c r="Q32" i="8" a="1"/>
  <c r="Q32" i="8" s="1"/>
  <c r="P32" i="8" a="1"/>
  <c r="P32" i="8" s="1"/>
  <c r="O32" i="8" a="1"/>
  <c r="O32" i="8" s="1"/>
  <c r="T32" i="8" a="1"/>
  <c r="T32" i="8" s="1"/>
  <c r="S32" i="8" a="1"/>
  <c r="S32" i="8" s="1"/>
  <c r="R32" i="8" a="1"/>
  <c r="R32" i="8" s="1"/>
  <c r="Q33" i="8" a="1"/>
  <c r="Q33" i="8" s="1"/>
  <c r="P33" i="8" a="1"/>
  <c r="P33" i="8" s="1"/>
  <c r="O33" i="8" a="1"/>
  <c r="O33" i="8" s="1"/>
  <c r="T33" i="8" a="1"/>
  <c r="T33" i="8" s="1"/>
  <c r="S33" i="8" a="1"/>
  <c r="S33" i="8" s="1"/>
  <c r="R33" i="8" a="1"/>
  <c r="R33" i="8" s="1"/>
  <c r="Q34" i="8" a="1"/>
  <c r="Q34" i="8" s="1"/>
  <c r="P34" i="8" a="1"/>
  <c r="P34" i="8" s="1"/>
  <c r="O34" i="8" a="1"/>
  <c r="O34" i="8" s="1"/>
  <c r="T34" i="8" a="1"/>
  <c r="T34" i="8" s="1"/>
  <c r="S34" i="8" a="1"/>
  <c r="S34" i="8" s="1"/>
  <c r="R34" i="8" a="1"/>
  <c r="R34" i="8" s="1"/>
  <c r="Q35" i="8" a="1"/>
  <c r="Q35" i="8" s="1"/>
  <c r="P35" i="8" a="1"/>
  <c r="P35" i="8" s="1"/>
  <c r="O35" i="8" a="1"/>
  <c r="O35" i="8" s="1"/>
  <c r="T35" i="8" a="1"/>
  <c r="T35" i="8" s="1"/>
  <c r="S35" i="8" a="1"/>
  <c r="S35" i="8" s="1"/>
  <c r="R35" i="8" a="1"/>
  <c r="R35" i="8" s="1"/>
  <c r="Q36" i="8" a="1"/>
  <c r="Q36" i="8" s="1"/>
  <c r="P36" i="8" a="1"/>
  <c r="P36" i="8" s="1"/>
  <c r="O36" i="8" a="1"/>
  <c r="O36" i="8" s="1"/>
  <c r="T36" i="8" a="1"/>
  <c r="T36" i="8" s="1"/>
  <c r="S36" i="8" a="1"/>
  <c r="S36" i="8" s="1"/>
  <c r="R36" i="8" a="1"/>
  <c r="R36" i="8" s="1"/>
  <c r="Q37" i="8" a="1"/>
  <c r="Q37" i="8" s="1"/>
  <c r="P37" i="8" a="1"/>
  <c r="P37" i="8" s="1"/>
  <c r="O37" i="8" a="1"/>
  <c r="O37" i="8" s="1"/>
  <c r="T37" i="8" a="1"/>
  <c r="T37" i="8" s="1"/>
  <c r="S37" i="8" a="1"/>
  <c r="S37" i="8" s="1"/>
  <c r="R37" i="8" a="1"/>
  <c r="R37" i="8" s="1"/>
  <c r="Q38" i="8" a="1"/>
  <c r="Q38" i="8" s="1"/>
  <c r="P38" i="8" a="1"/>
  <c r="P38" i="8" s="1"/>
  <c r="O38" i="8" a="1"/>
  <c r="O38" i="8" s="1"/>
  <c r="T38" i="8" a="1"/>
  <c r="T38" i="8" s="1"/>
  <c r="S38" i="8" a="1"/>
  <c r="S38" i="8" s="1"/>
  <c r="R38" i="8" a="1"/>
  <c r="R38" i="8" s="1"/>
  <c r="Q39" i="8" a="1"/>
  <c r="Q39" i="8" s="1"/>
  <c r="P39" i="8" a="1"/>
  <c r="P39" i="8" s="1"/>
  <c r="O39" i="8" a="1"/>
  <c r="O39" i="8" s="1"/>
  <c r="T39" i="8" a="1"/>
  <c r="T39" i="8" s="1"/>
  <c r="S39" i="8" a="1"/>
  <c r="S39" i="8" s="1"/>
  <c r="R39" i="8" a="1"/>
  <c r="R39" i="8" s="1"/>
  <c r="Q40" i="8" a="1"/>
  <c r="Q40" i="8" s="1"/>
  <c r="P40" i="8" a="1"/>
  <c r="P40" i="8" s="1"/>
  <c r="O40" i="8" a="1"/>
  <c r="O40" i="8" s="1"/>
  <c r="T40" i="8" a="1"/>
  <c r="T40" i="8" s="1"/>
  <c r="S40" i="8" a="1"/>
  <c r="S40" i="8" s="1"/>
  <c r="R40" i="8" a="1"/>
  <c r="R40" i="8" s="1"/>
  <c r="Q41" i="8" a="1"/>
  <c r="Q41" i="8" s="1"/>
  <c r="P41" i="8" a="1"/>
  <c r="P41" i="8" s="1"/>
  <c r="O41" i="8" a="1"/>
  <c r="O41" i="8" s="1"/>
  <c r="T41" i="8" a="1"/>
  <c r="T41" i="8" s="1"/>
  <c r="S41" i="8" a="1"/>
  <c r="S41" i="8" s="1"/>
  <c r="R41" i="8" a="1"/>
  <c r="R41" i="8" s="1"/>
  <c r="Q42" i="8" a="1"/>
  <c r="Q42" i="8" s="1"/>
  <c r="P42" i="8" a="1"/>
  <c r="P42" i="8" s="1"/>
  <c r="O42" i="8" a="1"/>
  <c r="O42" i="8" s="1"/>
  <c r="T42" i="8" a="1"/>
  <c r="T42" i="8" s="1"/>
  <c r="S42" i="8" a="1"/>
  <c r="S42" i="8" s="1"/>
  <c r="R42" i="8" a="1"/>
  <c r="R42" i="8" s="1"/>
  <c r="Q43" i="8" a="1"/>
  <c r="Q43" i="8" s="1"/>
  <c r="P43" i="8" a="1"/>
  <c r="P43" i="8" s="1"/>
  <c r="O43" i="8" a="1"/>
  <c r="O43" i="8" s="1"/>
  <c r="T43" i="8" a="1"/>
  <c r="T43" i="8" s="1"/>
  <c r="S43" i="8" a="1"/>
  <c r="S43" i="8" s="1"/>
  <c r="R43" i="8" a="1"/>
  <c r="R43" i="8" s="1"/>
  <c r="Q44" i="8" a="1"/>
  <c r="Q44" i="8" s="1"/>
  <c r="P44" i="8" a="1"/>
  <c r="P44" i="8" s="1"/>
  <c r="O44" i="8" a="1"/>
  <c r="O44" i="8" s="1"/>
  <c r="T44" i="8" a="1"/>
  <c r="T44" i="8" s="1"/>
  <c r="S44" i="8" a="1"/>
  <c r="S44" i="8" s="1"/>
  <c r="R44" i="8" a="1"/>
  <c r="R44" i="8" s="1"/>
  <c r="Q45" i="8" a="1"/>
  <c r="Q45" i="8" s="1"/>
  <c r="P45" i="8" a="1"/>
  <c r="P45" i="8" s="1"/>
  <c r="O45" i="8" a="1"/>
  <c r="O45" i="8" s="1"/>
  <c r="T45" i="8" a="1"/>
  <c r="T45" i="8" s="1"/>
  <c r="S45" i="8" a="1"/>
  <c r="S45" i="8" s="1"/>
  <c r="R45" i="8" a="1"/>
  <c r="R45" i="8" s="1"/>
  <c r="Q46" i="8" a="1"/>
  <c r="Q46" i="8" s="1"/>
  <c r="P46" i="8" a="1"/>
  <c r="P46" i="8" s="1"/>
  <c r="O46" i="8" a="1"/>
  <c r="O46" i="8" s="1"/>
  <c r="T46" i="8" a="1"/>
  <c r="T46" i="8" s="1"/>
  <c r="S46" i="8" a="1"/>
  <c r="S46" i="8" s="1"/>
  <c r="R46" i="8" a="1"/>
  <c r="R46" i="8" s="1"/>
  <c r="Q47" i="8" a="1"/>
  <c r="Q47" i="8" s="1"/>
  <c r="P47" i="8" a="1"/>
  <c r="P47" i="8" s="1"/>
  <c r="O47" i="8" a="1"/>
  <c r="O47" i="8" s="1"/>
  <c r="T47" i="8" a="1"/>
  <c r="T47" i="8" s="1"/>
  <c r="S47" i="8" a="1"/>
  <c r="S47" i="8" s="1"/>
  <c r="R47" i="8" a="1"/>
  <c r="R47" i="8" s="1"/>
  <c r="Q48" i="8" a="1"/>
  <c r="Q48" i="8" s="1"/>
  <c r="P48" i="8" a="1"/>
  <c r="P48" i="8" s="1"/>
  <c r="O48" i="8" a="1"/>
  <c r="O48" i="8" s="1"/>
  <c r="T48" i="8" a="1"/>
  <c r="T48" i="8" s="1"/>
  <c r="S48" i="8" a="1"/>
  <c r="S48" i="8" s="1"/>
  <c r="R48" i="8" a="1"/>
  <c r="R48" i="8" s="1"/>
  <c r="Q49" i="8" a="1"/>
  <c r="Q49" i="8" s="1"/>
  <c r="P49" i="8" a="1"/>
  <c r="P49" i="8" s="1"/>
  <c r="O49" i="8" a="1"/>
  <c r="O49" i="8" s="1"/>
  <c r="T49" i="8" a="1"/>
  <c r="T49" i="8" s="1"/>
  <c r="S49" i="8" a="1"/>
  <c r="S49" i="8" s="1"/>
  <c r="R49" i="8" a="1"/>
  <c r="R49" i="8" s="1"/>
  <c r="Q50" i="8" a="1"/>
  <c r="Q50" i="8" s="1"/>
  <c r="P50" i="8" a="1"/>
  <c r="P50" i="8" s="1"/>
  <c r="O50" i="8" a="1"/>
  <c r="O50" i="8" s="1"/>
  <c r="T50" i="8" a="1"/>
  <c r="T50" i="8" s="1"/>
  <c r="S50" i="8" a="1"/>
  <c r="S50" i="8" s="1"/>
  <c r="R50" i="8" a="1"/>
  <c r="R50" i="8" s="1"/>
  <c r="Q51" i="8" a="1"/>
  <c r="Q51" i="8" s="1"/>
  <c r="P51" i="8" a="1"/>
  <c r="P51" i="8" s="1"/>
  <c r="O51" i="8" a="1"/>
  <c r="O51" i="8" s="1"/>
  <c r="T51" i="8" a="1"/>
  <c r="T51" i="8" s="1"/>
  <c r="S51" i="8" a="1"/>
  <c r="S51" i="8" s="1"/>
  <c r="R51" i="8" a="1"/>
  <c r="R51" i="8" s="1"/>
  <c r="Q52" i="8" a="1"/>
  <c r="Q52" i="8" s="1"/>
  <c r="P52" i="8" a="1"/>
  <c r="P52" i="8" s="1"/>
  <c r="O52" i="8" a="1"/>
  <c r="O52" i="8" s="1"/>
  <c r="T52" i="8" a="1"/>
  <c r="T52" i="8" s="1"/>
  <c r="S52" i="8" a="1"/>
  <c r="S52" i="8" s="1"/>
  <c r="R52" i="8" a="1"/>
  <c r="R52" i="8" s="1"/>
  <c r="Q53" i="8" a="1"/>
  <c r="Q53" i="8" s="1"/>
  <c r="P53" i="8" a="1"/>
  <c r="P53" i="8" s="1"/>
  <c r="O53" i="8" a="1"/>
  <c r="O53" i="8" s="1"/>
  <c r="T53" i="8" a="1"/>
  <c r="T53" i="8" s="1"/>
  <c r="S53" i="8" a="1"/>
  <c r="S53" i="8" s="1"/>
  <c r="R53" i="8" a="1"/>
  <c r="R53" i="8" s="1"/>
  <c r="Q54" i="8" a="1"/>
  <c r="Q54" i="8" s="1"/>
  <c r="P54" i="8" a="1"/>
  <c r="P54" i="8" s="1"/>
  <c r="O54" i="8" a="1"/>
  <c r="O54" i="8" s="1"/>
  <c r="T54" i="8" a="1"/>
  <c r="T54" i="8" s="1"/>
  <c r="S54" i="8" a="1"/>
  <c r="S54" i="8" s="1"/>
  <c r="R54" i="8" a="1"/>
  <c r="R54" i="8" s="1"/>
  <c r="Q55" i="8" a="1"/>
  <c r="Q55" i="8" s="1"/>
  <c r="P55" i="8" a="1"/>
  <c r="P55" i="8" s="1"/>
  <c r="O55" i="8" a="1"/>
  <c r="O55" i="8" s="1"/>
  <c r="T55" i="8" a="1"/>
  <c r="T55" i="8" s="1"/>
  <c r="S55" i="8" a="1"/>
  <c r="S55" i="8" s="1"/>
  <c r="R55" i="8" a="1"/>
  <c r="R55" i="8" s="1"/>
  <c r="Q56" i="8" a="1"/>
  <c r="Q56" i="8" s="1"/>
  <c r="P56" i="8" a="1"/>
  <c r="P56" i="8" s="1"/>
  <c r="O56" i="8" a="1"/>
  <c r="O56" i="8" s="1"/>
  <c r="T56" i="8" a="1"/>
  <c r="T56" i="8" s="1"/>
  <c r="S56" i="8" a="1"/>
  <c r="S56" i="8" s="1"/>
  <c r="R56" i="8" a="1"/>
  <c r="R56" i="8" s="1"/>
  <c r="Q57" i="8" a="1"/>
  <c r="Q57" i="8" s="1"/>
  <c r="P57" i="8" a="1"/>
  <c r="P57" i="8" s="1"/>
  <c r="O57" i="8" a="1"/>
  <c r="O57" i="8" s="1"/>
  <c r="T57" i="8" a="1"/>
  <c r="T57" i="8" s="1"/>
  <c r="S57" i="8" a="1"/>
  <c r="S57" i="8" s="1"/>
  <c r="R57" i="8" a="1"/>
  <c r="R57" i="8" s="1"/>
  <c r="Q58" i="8" a="1"/>
  <c r="Q58" i="8" s="1"/>
  <c r="P58" i="8" a="1"/>
  <c r="P58" i="8" s="1"/>
  <c r="O58" i="8" a="1"/>
  <c r="O58" i="8" s="1"/>
  <c r="T58" i="8" a="1"/>
  <c r="T58" i="8" s="1"/>
  <c r="S58" i="8" a="1"/>
  <c r="S58" i="8" s="1"/>
  <c r="R58" i="8" a="1"/>
  <c r="R58" i="8" s="1"/>
  <c r="Q59" i="8" a="1"/>
  <c r="Q59" i="8" s="1"/>
  <c r="P59" i="8" a="1"/>
  <c r="P59" i="8" s="1"/>
  <c r="O59" i="8" a="1"/>
  <c r="O59" i="8" s="1"/>
  <c r="T59" i="8" a="1"/>
  <c r="T59" i="8" s="1"/>
  <c r="S59" i="8" a="1"/>
  <c r="S59" i="8" s="1"/>
  <c r="R59" i="8" a="1"/>
  <c r="R59" i="8" s="1"/>
  <c r="Q60" i="8" a="1"/>
  <c r="Q60" i="8" s="1"/>
  <c r="P60" i="8" a="1"/>
  <c r="P60" i="8" s="1"/>
  <c r="O60" i="8" a="1"/>
  <c r="O60" i="8" s="1"/>
  <c r="T60" i="8" a="1"/>
  <c r="T60" i="8" s="1"/>
  <c r="S60" i="8" a="1"/>
  <c r="S60" i="8" s="1"/>
  <c r="R60" i="8" a="1"/>
  <c r="R60" i="8" s="1"/>
  <c r="Q61" i="8" a="1"/>
  <c r="Q61" i="8" s="1"/>
  <c r="P61" i="8" a="1"/>
  <c r="P61" i="8" s="1"/>
  <c r="O61" i="8" a="1"/>
  <c r="O61" i="8" s="1"/>
  <c r="T61" i="8" a="1"/>
  <c r="T61" i="8" s="1"/>
  <c r="S61" i="8" a="1"/>
  <c r="S61" i="8" s="1"/>
  <c r="R61" i="8" a="1"/>
  <c r="R61" i="8" s="1"/>
  <c r="Q62" i="8" a="1"/>
  <c r="Q62" i="8" s="1"/>
  <c r="P62" i="8" a="1"/>
  <c r="P62" i="8" s="1"/>
  <c r="O62" i="8" a="1"/>
  <c r="O62" i="8" s="1"/>
  <c r="T62" i="8" a="1"/>
  <c r="T62" i="8" s="1"/>
  <c r="S62" i="8" a="1"/>
  <c r="S62" i="8" s="1"/>
  <c r="R62" i="8" a="1"/>
  <c r="R62" i="8" s="1"/>
  <c r="Q63" i="8" a="1"/>
  <c r="Q63" i="8" s="1"/>
  <c r="P63" i="8" a="1"/>
  <c r="P63" i="8" s="1"/>
  <c r="O63" i="8" a="1"/>
  <c r="O63" i="8" s="1"/>
  <c r="T63" i="8" a="1"/>
  <c r="T63" i="8" s="1"/>
  <c r="S63" i="8" a="1"/>
  <c r="S63" i="8" s="1"/>
  <c r="R63" i="8" a="1"/>
  <c r="R63" i="8" s="1"/>
  <c r="Q64" i="8" a="1"/>
  <c r="Q64" i="8" s="1"/>
  <c r="P64" i="8" a="1"/>
  <c r="P64" i="8" s="1"/>
  <c r="O64" i="8" a="1"/>
  <c r="O64" i="8" s="1"/>
  <c r="T64" i="8" a="1"/>
  <c r="T64" i="8" s="1"/>
  <c r="S64" i="8" a="1"/>
  <c r="S64" i="8" s="1"/>
  <c r="R64" i="8" a="1"/>
  <c r="R64" i="8" s="1"/>
  <c r="Q65" i="8" a="1"/>
  <c r="Q65" i="8" s="1"/>
  <c r="P65" i="8" a="1"/>
  <c r="P65" i="8" s="1"/>
  <c r="O65" i="8" a="1"/>
  <c r="O65" i="8" s="1"/>
  <c r="T65" i="8" a="1"/>
  <c r="T65" i="8" s="1"/>
  <c r="S65" i="8" a="1"/>
  <c r="S65" i="8" s="1"/>
  <c r="R65" i="8" a="1"/>
  <c r="R65" i="8" s="1"/>
  <c r="Q66" i="8" a="1"/>
  <c r="Q66" i="8" s="1"/>
  <c r="P66" i="8" a="1"/>
  <c r="P66" i="8" s="1"/>
  <c r="O66" i="8" a="1"/>
  <c r="O66" i="8" s="1"/>
  <c r="T66" i="8" a="1"/>
  <c r="T66" i="8" s="1"/>
  <c r="S66" i="8" a="1"/>
  <c r="S66" i="8" s="1"/>
  <c r="R66" i="8" a="1"/>
  <c r="R66" i="8" s="1"/>
  <c r="Q67" i="8" a="1"/>
  <c r="Q67" i="8" s="1"/>
  <c r="P67" i="8" a="1"/>
  <c r="P67" i="8" s="1"/>
  <c r="O67" i="8" a="1"/>
  <c r="O67" i="8" s="1"/>
  <c r="T67" i="8" a="1"/>
  <c r="T67" i="8" s="1"/>
  <c r="S67" i="8" a="1"/>
  <c r="S67" i="8" s="1"/>
  <c r="R67" i="8" a="1"/>
  <c r="R67" i="8" s="1"/>
  <c r="Q68" i="8" a="1"/>
  <c r="Q68" i="8" s="1"/>
  <c r="P68" i="8" a="1"/>
  <c r="P68" i="8" s="1"/>
  <c r="O68" i="8" a="1"/>
  <c r="O68" i="8" s="1"/>
  <c r="T68" i="8" a="1"/>
  <c r="T68" i="8" s="1"/>
  <c r="S68" i="8" a="1"/>
  <c r="S68" i="8" s="1"/>
  <c r="R68" i="8" a="1"/>
  <c r="R68" i="8" s="1"/>
  <c r="Q69" i="8" a="1"/>
  <c r="Q69" i="8" s="1"/>
  <c r="P69" i="8" a="1"/>
  <c r="P69" i="8" s="1"/>
  <c r="O69" i="8" a="1"/>
  <c r="O69" i="8" s="1"/>
  <c r="T69" i="8" a="1"/>
  <c r="T69" i="8" s="1"/>
  <c r="S69" i="8" a="1"/>
  <c r="S69" i="8" s="1"/>
  <c r="R69" i="8" a="1"/>
  <c r="R69" i="8" s="1"/>
  <c r="Q70" i="8" a="1"/>
  <c r="Q70" i="8" s="1"/>
  <c r="P70" i="8" a="1"/>
  <c r="P70" i="8" s="1"/>
  <c r="O70" i="8" a="1"/>
  <c r="O70" i="8" s="1"/>
  <c r="T70" i="8" a="1"/>
  <c r="T70" i="8" s="1"/>
  <c r="S70" i="8" a="1"/>
  <c r="S70" i="8" s="1"/>
  <c r="R70" i="8" a="1"/>
  <c r="R70" i="8" s="1"/>
  <c r="Q71" i="8" a="1"/>
  <c r="Q71" i="8" s="1"/>
  <c r="P71" i="8" a="1"/>
  <c r="P71" i="8" s="1"/>
  <c r="O71" i="8" a="1"/>
  <c r="O71" i="8" s="1"/>
  <c r="T71" i="8" a="1"/>
  <c r="T71" i="8" s="1"/>
  <c r="S71" i="8" a="1"/>
  <c r="S71" i="8" s="1"/>
  <c r="R71" i="8" a="1"/>
  <c r="R71" i="8" s="1"/>
  <c r="Q72" i="8" a="1"/>
  <c r="Q72" i="8" s="1"/>
  <c r="P72" i="8" a="1"/>
  <c r="P72" i="8" s="1"/>
  <c r="O72" i="8" a="1"/>
  <c r="O72" i="8" s="1"/>
  <c r="T72" i="8" a="1"/>
  <c r="T72" i="8" s="1"/>
  <c r="S72" i="8" a="1"/>
  <c r="S72" i="8" s="1"/>
  <c r="R72" i="8" a="1"/>
  <c r="R72" i="8" s="1"/>
  <c r="Q73" i="8" a="1"/>
  <c r="Q73" i="8" s="1"/>
  <c r="P73" i="8" a="1"/>
  <c r="P73" i="8" s="1"/>
  <c r="O73" i="8" a="1"/>
  <c r="O73" i="8" s="1"/>
  <c r="T73" i="8" a="1"/>
  <c r="T73" i="8" s="1"/>
  <c r="S73" i="8" a="1"/>
  <c r="S73" i="8" s="1"/>
  <c r="R73" i="8" a="1"/>
  <c r="R73" i="8" s="1"/>
  <c r="Q74" i="8" a="1"/>
  <c r="Q74" i="8" s="1"/>
  <c r="P74" i="8" a="1"/>
  <c r="P74" i="8" s="1"/>
  <c r="O74" i="8" a="1"/>
  <c r="O74" i="8" s="1"/>
  <c r="T74" i="8" a="1"/>
  <c r="T74" i="8" s="1"/>
  <c r="S74" i="8" a="1"/>
  <c r="S74" i="8" s="1"/>
  <c r="R74" i="8" a="1"/>
  <c r="R74" i="8" s="1"/>
  <c r="Q75" i="8" a="1"/>
  <c r="Q75" i="8" s="1"/>
  <c r="P75" i="8" a="1"/>
  <c r="P75" i="8" s="1"/>
  <c r="O75" i="8" a="1"/>
  <c r="O75" i="8" s="1"/>
  <c r="T75" i="8" a="1"/>
  <c r="T75" i="8" s="1"/>
  <c r="S75" i="8" a="1"/>
  <c r="S75" i="8" s="1"/>
  <c r="R75" i="8" a="1"/>
  <c r="R75" i="8" s="1"/>
  <c r="Q76" i="8" a="1"/>
  <c r="Q76" i="8" s="1"/>
  <c r="P76" i="8" a="1"/>
  <c r="P76" i="8" s="1"/>
  <c r="O76" i="8" a="1"/>
  <c r="O76" i="8" s="1"/>
  <c r="T76" i="8" a="1"/>
  <c r="T76" i="8" s="1"/>
  <c r="S76" i="8" a="1"/>
  <c r="S76" i="8" s="1"/>
  <c r="R76" i="8" a="1"/>
  <c r="R76" i="8" s="1"/>
  <c r="Q77" i="8" a="1"/>
  <c r="Q77" i="8" s="1"/>
  <c r="P77" i="8" a="1"/>
  <c r="P77" i="8" s="1"/>
  <c r="O77" i="8" a="1"/>
  <c r="O77" i="8" s="1"/>
  <c r="T77" i="8" a="1"/>
  <c r="T77" i="8" s="1"/>
  <c r="S77" i="8" a="1"/>
  <c r="S77" i="8" s="1"/>
  <c r="R77" i="8" a="1"/>
  <c r="R77" i="8" s="1"/>
  <c r="Q78" i="8" a="1"/>
  <c r="Q78" i="8" s="1"/>
  <c r="P78" i="8" a="1"/>
  <c r="P78" i="8" s="1"/>
  <c r="O78" i="8" a="1"/>
  <c r="O78" i="8" s="1"/>
  <c r="T78" i="8" a="1"/>
  <c r="T78" i="8" s="1"/>
  <c r="S78" i="8" a="1"/>
  <c r="S78" i="8" s="1"/>
  <c r="R78" i="8" a="1"/>
  <c r="R78" i="8" s="1"/>
  <c r="Q79" i="8" a="1"/>
  <c r="Q79" i="8" s="1"/>
  <c r="P79" i="8" a="1"/>
  <c r="P79" i="8" s="1"/>
  <c r="O79" i="8" a="1"/>
  <c r="O79" i="8" s="1"/>
  <c r="T79" i="8" a="1"/>
  <c r="T79" i="8" s="1"/>
  <c r="S79" i="8" a="1"/>
  <c r="S79" i="8" s="1"/>
  <c r="R79" i="8" a="1"/>
  <c r="R79" i="8" s="1"/>
  <c r="Q80" i="8" a="1"/>
  <c r="Q80" i="8" s="1"/>
  <c r="P80" i="8" a="1"/>
  <c r="P80" i="8" s="1"/>
  <c r="O80" i="8" a="1"/>
  <c r="O80" i="8" s="1"/>
  <c r="T80" i="8" a="1"/>
  <c r="T80" i="8" s="1"/>
  <c r="S80" i="8" a="1"/>
  <c r="S80" i="8" s="1"/>
  <c r="R80" i="8" a="1"/>
  <c r="R80" i="8" s="1"/>
  <c r="Q81" i="8" a="1"/>
  <c r="Q81" i="8" s="1"/>
  <c r="P81" i="8" a="1"/>
  <c r="P81" i="8" s="1"/>
  <c r="O81" i="8" a="1"/>
  <c r="O81" i="8" s="1"/>
  <c r="T81" i="8" a="1"/>
  <c r="T81" i="8" s="1"/>
  <c r="S81" i="8" a="1"/>
  <c r="S81" i="8" s="1"/>
  <c r="R81" i="8" a="1"/>
  <c r="R81" i="8" s="1"/>
  <c r="Q82" i="8" a="1"/>
  <c r="Q82" i="8" s="1"/>
  <c r="P82" i="8" a="1"/>
  <c r="P82" i="8" s="1"/>
  <c r="O82" i="8" a="1"/>
  <c r="O82" i="8" s="1"/>
  <c r="T82" i="8" a="1"/>
  <c r="T82" i="8" s="1"/>
  <c r="S82" i="8" a="1"/>
  <c r="S82" i="8" s="1"/>
  <c r="R82" i="8" a="1"/>
  <c r="R82" i="8" s="1"/>
  <c r="Q83" i="8" a="1"/>
  <c r="Q83" i="8" s="1"/>
  <c r="P83" i="8" a="1"/>
  <c r="P83" i="8" s="1"/>
  <c r="O83" i="8" a="1"/>
  <c r="O83" i="8" s="1"/>
  <c r="T83" i="8" a="1"/>
  <c r="T83" i="8" s="1"/>
  <c r="S83" i="8" a="1"/>
  <c r="S83" i="8" s="1"/>
  <c r="R83" i="8" a="1"/>
  <c r="R83" i="8" s="1"/>
  <c r="Q84" i="8" a="1"/>
  <c r="Q84" i="8" s="1"/>
  <c r="P84" i="8" a="1"/>
  <c r="P84" i="8" s="1"/>
  <c r="O84" i="8" a="1"/>
  <c r="O84" i="8" s="1"/>
  <c r="T84" i="8" a="1"/>
  <c r="T84" i="8" s="1"/>
  <c r="S84" i="8" a="1"/>
  <c r="S84" i="8" s="1"/>
  <c r="R84" i="8" a="1"/>
  <c r="R84" i="8" s="1"/>
  <c r="Q85" i="8" a="1"/>
  <c r="Q85" i="8" s="1"/>
  <c r="P85" i="8" a="1"/>
  <c r="P85" i="8" s="1"/>
  <c r="O85" i="8" a="1"/>
  <c r="O85" i="8" s="1"/>
  <c r="T85" i="8" a="1"/>
  <c r="T85" i="8" s="1"/>
  <c r="S85" i="8" a="1"/>
  <c r="S85" i="8" s="1"/>
  <c r="R85" i="8" a="1"/>
  <c r="R85" i="8" s="1"/>
  <c r="Q86" i="8" a="1"/>
  <c r="Q86" i="8" s="1"/>
  <c r="P86" i="8" a="1"/>
  <c r="P86" i="8" s="1"/>
  <c r="O86" i="8" a="1"/>
  <c r="O86" i="8" s="1"/>
  <c r="T86" i="8" a="1"/>
  <c r="T86" i="8" s="1"/>
  <c r="S86" i="8" a="1"/>
  <c r="S86" i="8" s="1"/>
  <c r="R86" i="8" a="1"/>
  <c r="R86" i="8" s="1"/>
  <c r="Q87" i="8" a="1"/>
  <c r="Q87" i="8" s="1"/>
  <c r="P87" i="8" a="1"/>
  <c r="P87" i="8" s="1"/>
  <c r="O87" i="8" a="1"/>
  <c r="O87" i="8" s="1"/>
  <c r="T87" i="8" a="1"/>
  <c r="T87" i="8" s="1"/>
  <c r="S87" i="8" a="1"/>
  <c r="S87" i="8" s="1"/>
  <c r="R87" i="8" a="1"/>
  <c r="R87" i="8" s="1"/>
  <c r="Q88" i="8" a="1"/>
  <c r="Q88" i="8" s="1"/>
  <c r="P88" i="8" a="1"/>
  <c r="P88" i="8" s="1"/>
  <c r="O88" i="8" a="1"/>
  <c r="O88" i="8" s="1"/>
  <c r="T88" i="8" a="1"/>
  <c r="T88" i="8" s="1"/>
  <c r="S88" i="8" a="1"/>
  <c r="S88" i="8" s="1"/>
  <c r="R88" i="8" a="1"/>
  <c r="R88" i="8" s="1"/>
  <c r="Q89" i="8" a="1"/>
  <c r="Q89" i="8" s="1"/>
  <c r="P89" i="8" a="1"/>
  <c r="P89" i="8" s="1"/>
  <c r="O89" i="8" a="1"/>
  <c r="O89" i="8" s="1"/>
  <c r="T89" i="8" a="1"/>
  <c r="T89" i="8" s="1"/>
  <c r="S89" i="8" a="1"/>
  <c r="S89" i="8" s="1"/>
  <c r="R89" i="8" a="1"/>
  <c r="R89" i="8" s="1"/>
  <c r="Q90" i="8" a="1"/>
  <c r="Q90" i="8" s="1"/>
  <c r="P90" i="8" a="1"/>
  <c r="P90" i="8" s="1"/>
  <c r="O90" i="8" a="1"/>
  <c r="O90" i="8" s="1"/>
  <c r="T90" i="8" a="1"/>
  <c r="T90" i="8" s="1"/>
  <c r="S90" i="8" a="1"/>
  <c r="S90" i="8" s="1"/>
  <c r="R90" i="8" a="1"/>
  <c r="R90" i="8" s="1"/>
  <c r="Q91" i="8" a="1"/>
  <c r="Q91" i="8" s="1"/>
  <c r="P91" i="8" a="1"/>
  <c r="P91" i="8" s="1"/>
  <c r="O91" i="8" a="1"/>
  <c r="O91" i="8" s="1"/>
  <c r="T91" i="8" a="1"/>
  <c r="T91" i="8" s="1"/>
  <c r="S91" i="8" a="1"/>
  <c r="S91" i="8" s="1"/>
  <c r="R91" i="8" a="1"/>
  <c r="R91" i="8" s="1"/>
  <c r="Q92" i="8" a="1"/>
  <c r="Q92" i="8" s="1"/>
  <c r="P92" i="8" a="1"/>
  <c r="P92" i="8" s="1"/>
  <c r="O92" i="8" a="1"/>
  <c r="O92" i="8" s="1"/>
  <c r="T92" i="8" a="1"/>
  <c r="T92" i="8" s="1"/>
  <c r="S92" i="8" a="1"/>
  <c r="S92" i="8" s="1"/>
  <c r="R92" i="8" a="1"/>
  <c r="R92" i="8" s="1"/>
  <c r="Q93" i="8" a="1"/>
  <c r="Q93" i="8" s="1"/>
  <c r="P93" i="8" a="1"/>
  <c r="P93" i="8" s="1"/>
  <c r="O93" i="8" a="1"/>
  <c r="O93" i="8" s="1"/>
  <c r="T93" i="8" a="1"/>
  <c r="T93" i="8" s="1"/>
  <c r="S93" i="8" a="1"/>
  <c r="S93" i="8" s="1"/>
  <c r="R93" i="8" a="1"/>
  <c r="R93" i="8" s="1"/>
  <c r="Q94" i="8" a="1"/>
  <c r="Q94" i="8" s="1"/>
  <c r="P94" i="8" a="1"/>
  <c r="P94" i="8" s="1"/>
  <c r="O94" i="8" a="1"/>
  <c r="O94" i="8" s="1"/>
  <c r="T94" i="8" a="1"/>
  <c r="T94" i="8" s="1"/>
  <c r="S94" i="8" a="1"/>
  <c r="S94" i="8" s="1"/>
  <c r="R94" i="8" a="1"/>
  <c r="R94" i="8" s="1"/>
  <c r="Q95" i="8" a="1"/>
  <c r="Q95" i="8" s="1"/>
  <c r="P95" i="8" a="1"/>
  <c r="P95" i="8" s="1"/>
  <c r="O95" i="8" a="1"/>
  <c r="O95" i="8" s="1"/>
  <c r="T95" i="8" a="1"/>
  <c r="T95" i="8" s="1"/>
  <c r="S95" i="8" a="1"/>
  <c r="S95" i="8" s="1"/>
  <c r="R95" i="8" a="1"/>
  <c r="R95" i="8" s="1"/>
  <c r="Q96" i="8" a="1"/>
  <c r="Q96" i="8" s="1"/>
  <c r="P96" i="8" a="1"/>
  <c r="P96" i="8" s="1"/>
  <c r="O96" i="8" a="1"/>
  <c r="O96" i="8" s="1"/>
  <c r="T96" i="8" a="1"/>
  <c r="T96" i="8" s="1"/>
  <c r="S96" i="8" a="1"/>
  <c r="S96" i="8" s="1"/>
  <c r="R96" i="8" a="1"/>
  <c r="R96" i="8" s="1"/>
  <c r="Q97" i="8" a="1"/>
  <c r="Q97" i="8" s="1"/>
  <c r="P97" i="8" a="1"/>
  <c r="P97" i="8" s="1"/>
  <c r="O97" i="8" a="1"/>
  <c r="O97" i="8" s="1"/>
  <c r="T97" i="8" a="1"/>
  <c r="T97" i="8" s="1"/>
  <c r="S97" i="8" a="1"/>
  <c r="S97" i="8" s="1"/>
  <c r="R97" i="8" a="1"/>
  <c r="R97" i="8" s="1"/>
  <c r="Q98" i="8" a="1"/>
  <c r="Q98" i="8" s="1"/>
  <c r="P98" i="8" a="1"/>
  <c r="P98" i="8" s="1"/>
  <c r="O98" i="8" a="1"/>
  <c r="O98" i="8" s="1"/>
  <c r="T98" i="8" a="1"/>
  <c r="T98" i="8" s="1"/>
  <c r="S98" i="8" a="1"/>
  <c r="S98" i="8" s="1"/>
  <c r="R98" i="8" a="1"/>
  <c r="R98" i="8" s="1"/>
  <c r="Q99" i="8" a="1"/>
  <c r="Q99" i="8" s="1"/>
  <c r="P99" i="8" a="1"/>
  <c r="P99" i="8" s="1"/>
  <c r="O99" i="8" a="1"/>
  <c r="O99" i="8" s="1"/>
  <c r="T99" i="8" a="1"/>
  <c r="T99" i="8" s="1"/>
  <c r="S99" i="8" a="1"/>
  <c r="S99" i="8" s="1"/>
  <c r="R99" i="8" a="1"/>
  <c r="R99" i="8" s="1"/>
  <c r="Q100" i="8" a="1"/>
  <c r="Q100" i="8" s="1"/>
  <c r="P100" i="8" a="1"/>
  <c r="P100" i="8" s="1"/>
  <c r="O100" i="8" a="1"/>
  <c r="O100" i="8" s="1"/>
  <c r="T100" i="8" a="1"/>
  <c r="T100" i="8" s="1"/>
  <c r="S100" i="8" a="1"/>
  <c r="S100" i="8" s="1"/>
  <c r="R100" i="8" a="1"/>
  <c r="R100" i="8" s="1"/>
  <c r="Q101" i="8" a="1"/>
  <c r="Q101" i="8" s="1"/>
  <c r="P101" i="8" a="1"/>
  <c r="P101" i="8" s="1"/>
  <c r="O101" i="8" a="1"/>
  <c r="O101" i="8" s="1"/>
  <c r="T101" i="8" a="1"/>
  <c r="T101" i="8" s="1"/>
  <c r="S101" i="8" a="1"/>
  <c r="S101" i="8" s="1"/>
  <c r="R101" i="8" a="1"/>
  <c r="R101" i="8" s="1"/>
  <c r="Q102" i="8" a="1"/>
  <c r="Q102" i="8" s="1"/>
  <c r="P102" i="8" a="1"/>
  <c r="P102" i="8" s="1"/>
  <c r="O102" i="8" a="1"/>
  <c r="O102" i="8" s="1"/>
  <c r="T102" i="8" a="1"/>
  <c r="T102" i="8" s="1"/>
  <c r="S102" i="8" a="1"/>
  <c r="S102" i="8" s="1"/>
  <c r="R102" i="8" a="1"/>
  <c r="R102" i="8" s="1"/>
  <c r="Q103" i="8" a="1"/>
  <c r="Q103" i="8" s="1"/>
  <c r="P103" i="8" a="1"/>
  <c r="P103" i="8" s="1"/>
  <c r="O103" i="8" a="1"/>
  <c r="O103" i="8" s="1"/>
  <c r="T103" i="8" a="1"/>
  <c r="T103" i="8" s="1"/>
  <c r="S103" i="8" a="1"/>
  <c r="S103" i="8" s="1"/>
  <c r="R103" i="8" a="1"/>
  <c r="R103" i="8" s="1"/>
  <c r="Q104" i="8" a="1"/>
  <c r="Q104" i="8" s="1"/>
  <c r="P104" i="8" a="1"/>
  <c r="P104" i="8" s="1"/>
  <c r="O104" i="8" a="1"/>
  <c r="O104" i="8" s="1"/>
  <c r="T104" i="8" a="1"/>
  <c r="T104" i="8" s="1"/>
  <c r="S104" i="8" a="1"/>
  <c r="S104" i="8" s="1"/>
  <c r="R104" i="8" a="1"/>
  <c r="R104" i="8" s="1"/>
  <c r="Q15" i="4" a="1"/>
  <c r="Q15" i="4" s="1"/>
  <c r="P15" i="4" a="1"/>
  <c r="P15" i="4" s="1"/>
  <c r="O15" i="4" a="1"/>
  <c r="O15" i="4" s="1"/>
  <c r="T15" i="4" a="1"/>
  <c r="T15" i="4" s="1"/>
  <c r="S15" i="4" a="1"/>
  <c r="S15" i="4" s="1"/>
  <c r="R15" i="4" a="1"/>
  <c r="R15" i="4" s="1"/>
  <c r="Q16" i="4" a="1"/>
  <c r="Q16" i="4" s="1"/>
  <c r="P16" i="4" a="1"/>
  <c r="P16" i="4" s="1"/>
  <c r="O16" i="4" a="1"/>
  <c r="O16" i="4" s="1"/>
  <c r="T16" i="4" a="1"/>
  <c r="T16" i="4" s="1"/>
  <c r="S16" i="4" a="1"/>
  <c r="S16" i="4" s="1"/>
  <c r="R16" i="4" a="1"/>
  <c r="R16" i="4" s="1"/>
  <c r="Q17" i="4" a="1"/>
  <c r="Q17" i="4" s="1"/>
  <c r="P17" i="4" a="1"/>
  <c r="P17" i="4" s="1"/>
  <c r="O17" i="4" a="1"/>
  <c r="O17" i="4" s="1"/>
  <c r="T17" i="4" a="1"/>
  <c r="T17" i="4" s="1"/>
  <c r="S17" i="4" a="1"/>
  <c r="S17" i="4" s="1"/>
  <c r="R17" i="4" a="1"/>
  <c r="R17" i="4" s="1"/>
  <c r="Q18" i="4" a="1"/>
  <c r="Q18" i="4" s="1"/>
  <c r="P18" i="4" a="1"/>
  <c r="P18" i="4" s="1"/>
  <c r="O18" i="4" a="1"/>
  <c r="O18" i="4" s="1"/>
  <c r="T18" i="4" a="1"/>
  <c r="T18" i="4" s="1"/>
  <c r="S18" i="4" a="1"/>
  <c r="S18" i="4" s="1"/>
  <c r="R18" i="4" a="1"/>
  <c r="R18" i="4" s="1"/>
  <c r="Q19" i="4" a="1"/>
  <c r="Q19" i="4" s="1"/>
  <c r="P19" i="4" a="1"/>
  <c r="P19" i="4" s="1"/>
  <c r="O19" i="4" a="1"/>
  <c r="O19" i="4" s="1"/>
  <c r="T19" i="4" a="1"/>
  <c r="T19" i="4" s="1"/>
  <c r="S19" i="4" a="1"/>
  <c r="S19" i="4" s="1"/>
  <c r="R19" i="4" a="1"/>
  <c r="R19" i="4" s="1"/>
  <c r="Q20" i="4" a="1"/>
  <c r="Q20" i="4" s="1"/>
  <c r="P20" i="4" a="1"/>
  <c r="P20" i="4" s="1"/>
  <c r="O20" i="4" a="1"/>
  <c r="O20" i="4" s="1"/>
  <c r="T20" i="4" a="1"/>
  <c r="T20" i="4" s="1"/>
  <c r="S20" i="4" a="1"/>
  <c r="S20" i="4" s="1"/>
  <c r="R20" i="4" a="1"/>
  <c r="R20" i="4" s="1"/>
  <c r="Q21" i="4" a="1"/>
  <c r="Q21" i="4" s="1"/>
  <c r="P21" i="4" a="1"/>
  <c r="P21" i="4" s="1"/>
  <c r="O21" i="4" a="1"/>
  <c r="O21" i="4" s="1"/>
  <c r="T21" i="4" a="1"/>
  <c r="T21" i="4" s="1"/>
  <c r="S21" i="4" a="1"/>
  <c r="S21" i="4" s="1"/>
  <c r="R21" i="4" a="1"/>
  <c r="R21" i="4" s="1"/>
  <c r="Q22" i="4" a="1"/>
  <c r="Q22" i="4" s="1"/>
  <c r="P22" i="4" a="1"/>
  <c r="P22" i="4" s="1"/>
  <c r="O22" i="4" a="1"/>
  <c r="O22" i="4" s="1"/>
  <c r="T22" i="4" a="1"/>
  <c r="T22" i="4" s="1"/>
  <c r="S22" i="4" a="1"/>
  <c r="S22" i="4" s="1"/>
  <c r="R22" i="4" a="1"/>
  <c r="R22" i="4" s="1"/>
  <c r="Q23" i="4" a="1"/>
  <c r="Q23" i="4" s="1"/>
  <c r="P23" i="4" a="1"/>
  <c r="P23" i="4" s="1"/>
  <c r="O23" i="4" a="1"/>
  <c r="O23" i="4" s="1"/>
  <c r="T23" i="4" a="1"/>
  <c r="T23" i="4" s="1"/>
  <c r="S23" i="4" a="1"/>
  <c r="S23" i="4" s="1"/>
  <c r="R23" i="4" a="1"/>
  <c r="R23" i="4" s="1"/>
  <c r="Q24" i="4" a="1"/>
  <c r="Q24" i="4" s="1"/>
  <c r="P24" i="4" a="1"/>
  <c r="P24" i="4" s="1"/>
  <c r="O24" i="4" a="1"/>
  <c r="O24" i="4" s="1"/>
  <c r="T24" i="4" a="1"/>
  <c r="T24" i="4" s="1"/>
  <c r="S24" i="4" a="1"/>
  <c r="S24" i="4" s="1"/>
  <c r="R24" i="4" a="1"/>
  <c r="R24" i="4" s="1"/>
  <c r="Q25" i="4" a="1"/>
  <c r="Q25" i="4" s="1"/>
  <c r="P25" i="4" a="1"/>
  <c r="P25" i="4" s="1"/>
  <c r="O25" i="4" a="1"/>
  <c r="O25" i="4" s="1"/>
  <c r="T25" i="4" a="1"/>
  <c r="T25" i="4" s="1"/>
  <c r="S25" i="4" a="1"/>
  <c r="S25" i="4" s="1"/>
  <c r="R25" i="4" a="1"/>
  <c r="R25" i="4" s="1"/>
  <c r="Q26" i="4" a="1"/>
  <c r="Q26" i="4" s="1"/>
  <c r="P26" i="4" a="1"/>
  <c r="P26" i="4" s="1"/>
  <c r="O26" i="4" a="1"/>
  <c r="O26" i="4" s="1"/>
  <c r="T26" i="4" a="1"/>
  <c r="T26" i="4" s="1"/>
  <c r="S26" i="4" a="1"/>
  <c r="S26" i="4" s="1"/>
  <c r="R26" i="4" a="1"/>
  <c r="R26" i="4" s="1"/>
  <c r="Q27" i="4" a="1"/>
  <c r="Q27" i="4" s="1"/>
  <c r="P27" i="4" a="1"/>
  <c r="P27" i="4" s="1"/>
  <c r="O27" i="4" a="1"/>
  <c r="O27" i="4" s="1"/>
  <c r="T27" i="4" a="1"/>
  <c r="T27" i="4" s="1"/>
  <c r="S27" i="4" a="1"/>
  <c r="S27" i="4" s="1"/>
  <c r="R27" i="4" a="1"/>
  <c r="R27" i="4" s="1"/>
  <c r="Q28" i="4" a="1"/>
  <c r="Q28" i="4" s="1"/>
  <c r="P28" i="4" a="1"/>
  <c r="P28" i="4" s="1"/>
  <c r="O28" i="4" a="1"/>
  <c r="O28" i="4" s="1"/>
  <c r="T28" i="4" a="1"/>
  <c r="T28" i="4" s="1"/>
  <c r="S28" i="4" a="1"/>
  <c r="S28" i="4" s="1"/>
  <c r="R28" i="4" a="1"/>
  <c r="R28" i="4" s="1"/>
  <c r="Q29" i="4" a="1"/>
  <c r="Q29" i="4" s="1"/>
  <c r="P29" i="4" a="1"/>
  <c r="P29" i="4" s="1"/>
  <c r="O29" i="4" a="1"/>
  <c r="O29" i="4" s="1"/>
  <c r="T29" i="4" a="1"/>
  <c r="T29" i="4" s="1"/>
  <c r="S29" i="4" a="1"/>
  <c r="S29" i="4" s="1"/>
  <c r="R29" i="4" a="1"/>
  <c r="R29" i="4" s="1"/>
  <c r="Q30" i="4" a="1"/>
  <c r="Q30" i="4" s="1"/>
  <c r="P30" i="4" a="1"/>
  <c r="P30" i="4" s="1"/>
  <c r="O30" i="4" a="1"/>
  <c r="O30" i="4" s="1"/>
  <c r="T30" i="4" a="1"/>
  <c r="T30" i="4" s="1"/>
  <c r="S30" i="4" a="1"/>
  <c r="S30" i="4" s="1"/>
  <c r="R30" i="4" a="1"/>
  <c r="R30" i="4" s="1"/>
  <c r="Q31" i="4" a="1"/>
  <c r="Q31" i="4" s="1"/>
  <c r="P31" i="4" a="1"/>
  <c r="P31" i="4" s="1"/>
  <c r="O31" i="4" a="1"/>
  <c r="O31" i="4" s="1"/>
  <c r="T31" i="4" a="1"/>
  <c r="T31" i="4" s="1"/>
  <c r="S31" i="4" a="1"/>
  <c r="S31" i="4" s="1"/>
  <c r="R31" i="4" a="1"/>
  <c r="R31" i="4" s="1"/>
  <c r="Q32" i="4" a="1"/>
  <c r="Q32" i="4" s="1"/>
  <c r="P32" i="4" a="1"/>
  <c r="P32" i="4" s="1"/>
  <c r="O32" i="4" a="1"/>
  <c r="O32" i="4" s="1"/>
  <c r="T32" i="4" a="1"/>
  <c r="T32" i="4" s="1"/>
  <c r="S32" i="4" a="1"/>
  <c r="S32" i="4" s="1"/>
  <c r="R32" i="4" a="1"/>
  <c r="R32" i="4" s="1"/>
  <c r="Q33" i="4" a="1"/>
  <c r="Q33" i="4" s="1"/>
  <c r="P33" i="4" a="1"/>
  <c r="P33" i="4" s="1"/>
  <c r="O33" i="4" a="1"/>
  <c r="O33" i="4" s="1"/>
  <c r="T33" i="4" a="1"/>
  <c r="T33" i="4" s="1"/>
  <c r="S33" i="4" a="1"/>
  <c r="S33" i="4" s="1"/>
  <c r="R33" i="4" a="1"/>
  <c r="R33" i="4" s="1"/>
  <c r="Q34" i="4" a="1"/>
  <c r="Q34" i="4" s="1"/>
  <c r="P34" i="4" a="1"/>
  <c r="P34" i="4" s="1"/>
  <c r="O34" i="4" a="1"/>
  <c r="O34" i="4" s="1"/>
  <c r="T34" i="4" a="1"/>
  <c r="T34" i="4" s="1"/>
  <c r="S34" i="4" a="1"/>
  <c r="S34" i="4" s="1"/>
  <c r="R34" i="4" a="1"/>
  <c r="R34" i="4" s="1"/>
  <c r="Q35" i="4" a="1"/>
  <c r="Q35" i="4" s="1"/>
  <c r="P35" i="4" a="1"/>
  <c r="P35" i="4" s="1"/>
  <c r="O35" i="4" a="1"/>
  <c r="O35" i="4" s="1"/>
  <c r="T35" i="4" a="1"/>
  <c r="T35" i="4" s="1"/>
  <c r="S35" i="4" a="1"/>
  <c r="S35" i="4" s="1"/>
  <c r="R35" i="4" a="1"/>
  <c r="R35" i="4" s="1"/>
  <c r="Q36" i="4" a="1"/>
  <c r="Q36" i="4" s="1"/>
  <c r="P36" i="4" a="1"/>
  <c r="P36" i="4" s="1"/>
  <c r="O36" i="4" a="1"/>
  <c r="O36" i="4" s="1"/>
  <c r="T36" i="4" a="1"/>
  <c r="T36" i="4" s="1"/>
  <c r="S36" i="4" a="1"/>
  <c r="S36" i="4" s="1"/>
  <c r="R36" i="4" a="1"/>
  <c r="R36" i="4" s="1"/>
  <c r="Q37" i="4" a="1"/>
  <c r="Q37" i="4" s="1"/>
  <c r="P37" i="4" a="1"/>
  <c r="P37" i="4" s="1"/>
  <c r="O37" i="4" a="1"/>
  <c r="O37" i="4" s="1"/>
  <c r="T37" i="4" a="1"/>
  <c r="T37" i="4" s="1"/>
  <c r="S37" i="4" a="1"/>
  <c r="S37" i="4" s="1"/>
  <c r="R37" i="4" a="1"/>
  <c r="R37" i="4" s="1"/>
  <c r="Q38" i="4" a="1"/>
  <c r="Q38" i="4" s="1"/>
  <c r="P38" i="4" a="1"/>
  <c r="P38" i="4" s="1"/>
  <c r="O38" i="4" a="1"/>
  <c r="O38" i="4" s="1"/>
  <c r="T38" i="4" a="1"/>
  <c r="T38" i="4" s="1"/>
  <c r="S38" i="4" a="1"/>
  <c r="S38" i="4" s="1"/>
  <c r="R38" i="4" a="1"/>
  <c r="R38" i="4" s="1"/>
  <c r="Q39" i="4" a="1"/>
  <c r="Q39" i="4" s="1"/>
  <c r="P39" i="4" a="1"/>
  <c r="P39" i="4" s="1"/>
  <c r="O39" i="4" a="1"/>
  <c r="O39" i="4" s="1"/>
  <c r="T39" i="4" a="1"/>
  <c r="T39" i="4" s="1"/>
  <c r="S39" i="4" a="1"/>
  <c r="S39" i="4" s="1"/>
  <c r="R39" i="4" a="1"/>
  <c r="R39" i="4" s="1"/>
  <c r="Q40" i="4" a="1"/>
  <c r="Q40" i="4" s="1"/>
  <c r="P40" i="4" a="1"/>
  <c r="P40" i="4" s="1"/>
  <c r="O40" i="4" a="1"/>
  <c r="O40" i="4" s="1"/>
  <c r="T40" i="4" a="1"/>
  <c r="T40" i="4" s="1"/>
  <c r="S40" i="4" a="1"/>
  <c r="S40" i="4" s="1"/>
  <c r="R40" i="4" a="1"/>
  <c r="R40" i="4" s="1"/>
  <c r="Q41" i="4" a="1"/>
  <c r="Q41" i="4" s="1"/>
  <c r="P41" i="4" a="1"/>
  <c r="P41" i="4" s="1"/>
  <c r="O41" i="4" a="1"/>
  <c r="O41" i="4" s="1"/>
  <c r="T41" i="4" a="1"/>
  <c r="T41" i="4" s="1"/>
  <c r="S41" i="4" a="1"/>
  <c r="S41" i="4" s="1"/>
  <c r="R41" i="4" a="1"/>
  <c r="R41" i="4" s="1"/>
  <c r="Q42" i="4" a="1"/>
  <c r="Q42" i="4" s="1"/>
  <c r="P42" i="4" a="1"/>
  <c r="P42" i="4" s="1"/>
  <c r="O42" i="4" a="1"/>
  <c r="O42" i="4" s="1"/>
  <c r="T42" i="4" a="1"/>
  <c r="T42" i="4" s="1"/>
  <c r="S42" i="4" a="1"/>
  <c r="S42" i="4" s="1"/>
  <c r="R42" i="4" a="1"/>
  <c r="R42" i="4" s="1"/>
  <c r="Q43" i="4" a="1"/>
  <c r="Q43" i="4" s="1"/>
  <c r="P43" i="4" a="1"/>
  <c r="P43" i="4" s="1"/>
  <c r="O43" i="4" a="1"/>
  <c r="O43" i="4" s="1"/>
  <c r="T43" i="4" a="1"/>
  <c r="T43" i="4" s="1"/>
  <c r="S43" i="4" a="1"/>
  <c r="S43" i="4" s="1"/>
  <c r="R43" i="4" a="1"/>
  <c r="R43" i="4" s="1"/>
  <c r="Q44" i="4" a="1"/>
  <c r="Q44" i="4" s="1"/>
  <c r="P44" i="4" a="1"/>
  <c r="P44" i="4" s="1"/>
  <c r="O44" i="4" a="1"/>
  <c r="O44" i="4" s="1"/>
  <c r="T44" i="4" a="1"/>
  <c r="T44" i="4" s="1"/>
  <c r="S44" i="4" a="1"/>
  <c r="S44" i="4" s="1"/>
  <c r="R44" i="4" a="1"/>
  <c r="R44" i="4" s="1"/>
  <c r="Q45" i="4" a="1"/>
  <c r="Q45" i="4" s="1"/>
  <c r="P45" i="4" a="1"/>
  <c r="P45" i="4" s="1"/>
  <c r="O45" i="4" a="1"/>
  <c r="O45" i="4" s="1"/>
  <c r="T45" i="4" a="1"/>
  <c r="T45" i="4" s="1"/>
  <c r="S45" i="4" a="1"/>
  <c r="S45" i="4" s="1"/>
  <c r="R45" i="4" a="1"/>
  <c r="R45" i="4" s="1"/>
  <c r="Q46" i="4" a="1"/>
  <c r="Q46" i="4" s="1"/>
  <c r="P46" i="4" a="1"/>
  <c r="P46" i="4" s="1"/>
  <c r="O46" i="4" a="1"/>
  <c r="O46" i="4" s="1"/>
  <c r="T46" i="4" a="1"/>
  <c r="T46" i="4" s="1"/>
  <c r="S46" i="4" a="1"/>
  <c r="S46" i="4" s="1"/>
  <c r="R46" i="4" a="1"/>
  <c r="R46" i="4" s="1"/>
  <c r="Q47" i="4" a="1"/>
  <c r="Q47" i="4" s="1"/>
  <c r="P47" i="4" a="1"/>
  <c r="P47" i="4" s="1"/>
  <c r="O47" i="4" a="1"/>
  <c r="O47" i="4" s="1"/>
  <c r="T47" i="4" a="1"/>
  <c r="T47" i="4" s="1"/>
  <c r="S47" i="4" a="1"/>
  <c r="S47" i="4" s="1"/>
  <c r="R47" i="4" a="1"/>
  <c r="R47" i="4" s="1"/>
  <c r="Q48" i="4" a="1"/>
  <c r="Q48" i="4" s="1"/>
  <c r="P48" i="4" a="1"/>
  <c r="P48" i="4" s="1"/>
  <c r="O48" i="4" a="1"/>
  <c r="O48" i="4" s="1"/>
  <c r="T48" i="4" a="1"/>
  <c r="T48" i="4" s="1"/>
  <c r="S48" i="4" a="1"/>
  <c r="S48" i="4" s="1"/>
  <c r="R48" i="4" a="1"/>
  <c r="R48" i="4" s="1"/>
  <c r="Q49" i="4" a="1"/>
  <c r="Q49" i="4" s="1"/>
  <c r="P49" i="4" a="1"/>
  <c r="P49" i="4" s="1"/>
  <c r="O49" i="4" a="1"/>
  <c r="O49" i="4" s="1"/>
  <c r="T49" i="4" a="1"/>
  <c r="T49" i="4" s="1"/>
  <c r="S49" i="4" a="1"/>
  <c r="S49" i="4" s="1"/>
  <c r="R49" i="4" a="1"/>
  <c r="R49" i="4" s="1"/>
  <c r="Q50" i="4" a="1"/>
  <c r="Q50" i="4" s="1"/>
  <c r="P50" i="4" a="1"/>
  <c r="P50" i="4" s="1"/>
  <c r="O50" i="4" a="1"/>
  <c r="O50" i="4" s="1"/>
  <c r="T50" i="4" a="1"/>
  <c r="T50" i="4" s="1"/>
  <c r="S50" i="4" a="1"/>
  <c r="S50" i="4" s="1"/>
  <c r="R50" i="4" a="1"/>
  <c r="R50" i="4" s="1"/>
  <c r="Q51" i="4" a="1"/>
  <c r="Q51" i="4" s="1"/>
  <c r="P51" i="4" a="1"/>
  <c r="P51" i="4" s="1"/>
  <c r="O51" i="4" a="1"/>
  <c r="O51" i="4" s="1"/>
  <c r="T51" i="4" a="1"/>
  <c r="T51" i="4" s="1"/>
  <c r="S51" i="4" a="1"/>
  <c r="S51" i="4" s="1"/>
  <c r="R51" i="4" a="1"/>
  <c r="R51" i="4" s="1"/>
  <c r="Q52" i="4" a="1"/>
  <c r="Q52" i="4" s="1"/>
  <c r="P52" i="4" a="1"/>
  <c r="P52" i="4" s="1"/>
  <c r="O52" i="4" a="1"/>
  <c r="O52" i="4" s="1"/>
  <c r="T52" i="4" a="1"/>
  <c r="T52" i="4" s="1"/>
  <c r="S52" i="4" a="1"/>
  <c r="S52" i="4" s="1"/>
  <c r="R52" i="4" a="1"/>
  <c r="R52" i="4" s="1"/>
  <c r="Q53" i="4" a="1"/>
  <c r="Q53" i="4" s="1"/>
  <c r="P53" i="4" a="1"/>
  <c r="P53" i="4" s="1"/>
  <c r="O53" i="4" a="1"/>
  <c r="O53" i="4" s="1"/>
  <c r="T53" i="4" a="1"/>
  <c r="T53" i="4" s="1"/>
  <c r="S53" i="4" a="1"/>
  <c r="S53" i="4" s="1"/>
  <c r="R53" i="4" a="1"/>
  <c r="R53" i="4" s="1"/>
  <c r="Q54" i="4" a="1"/>
  <c r="Q54" i="4" s="1"/>
  <c r="P54" i="4" a="1"/>
  <c r="P54" i="4" s="1"/>
  <c r="O54" i="4" a="1"/>
  <c r="O54" i="4" s="1"/>
  <c r="T54" i="4" a="1"/>
  <c r="T54" i="4" s="1"/>
  <c r="S54" i="4" a="1"/>
  <c r="S54" i="4" s="1"/>
  <c r="R54" i="4" a="1"/>
  <c r="R54" i="4" s="1"/>
  <c r="Q55" i="4" a="1"/>
  <c r="Q55" i="4" s="1"/>
  <c r="P55" i="4" a="1"/>
  <c r="P55" i="4" s="1"/>
  <c r="O55" i="4" a="1"/>
  <c r="O55" i="4" s="1"/>
  <c r="T55" i="4" a="1"/>
  <c r="T55" i="4" s="1"/>
  <c r="S55" i="4" a="1"/>
  <c r="S55" i="4" s="1"/>
  <c r="R55" i="4" a="1"/>
  <c r="R55" i="4" s="1"/>
  <c r="Q56" i="4" a="1"/>
  <c r="Q56" i="4" s="1"/>
  <c r="P56" i="4" a="1"/>
  <c r="P56" i="4" s="1"/>
  <c r="O56" i="4" a="1"/>
  <c r="O56" i="4" s="1"/>
  <c r="T56" i="4" a="1"/>
  <c r="T56" i="4" s="1"/>
  <c r="S56" i="4" a="1"/>
  <c r="S56" i="4" s="1"/>
  <c r="R56" i="4" a="1"/>
  <c r="R56" i="4" s="1"/>
  <c r="Q57" i="4" a="1"/>
  <c r="Q57" i="4" s="1"/>
  <c r="P57" i="4" a="1"/>
  <c r="P57" i="4" s="1"/>
  <c r="O57" i="4" a="1"/>
  <c r="O57" i="4" s="1"/>
  <c r="T57" i="4" a="1"/>
  <c r="T57" i="4" s="1"/>
  <c r="S57" i="4" a="1"/>
  <c r="S57" i="4" s="1"/>
  <c r="R57" i="4" a="1"/>
  <c r="R57" i="4" s="1"/>
  <c r="Q58" i="4" a="1"/>
  <c r="Q58" i="4" s="1"/>
  <c r="P58" i="4" a="1"/>
  <c r="P58" i="4" s="1"/>
  <c r="O58" i="4" a="1"/>
  <c r="O58" i="4" s="1"/>
  <c r="T58" i="4" a="1"/>
  <c r="T58" i="4" s="1"/>
  <c r="S58" i="4" a="1"/>
  <c r="S58" i="4" s="1"/>
  <c r="R58" i="4" a="1"/>
  <c r="R58" i="4" s="1"/>
  <c r="Q59" i="4" a="1"/>
  <c r="Q59" i="4" s="1"/>
  <c r="P59" i="4" a="1"/>
  <c r="P59" i="4" s="1"/>
  <c r="O59" i="4" a="1"/>
  <c r="O59" i="4" s="1"/>
  <c r="T59" i="4" a="1"/>
  <c r="T59" i="4" s="1"/>
  <c r="S59" i="4" a="1"/>
  <c r="S59" i="4" s="1"/>
  <c r="R59" i="4" a="1"/>
  <c r="R59" i="4" s="1"/>
  <c r="Q60" i="4" a="1"/>
  <c r="Q60" i="4" s="1"/>
  <c r="P60" i="4" a="1"/>
  <c r="P60" i="4" s="1"/>
  <c r="O60" i="4" a="1"/>
  <c r="O60" i="4" s="1"/>
  <c r="T60" i="4" a="1"/>
  <c r="T60" i="4" s="1"/>
  <c r="S60" i="4" a="1"/>
  <c r="S60" i="4" s="1"/>
  <c r="R60" i="4" a="1"/>
  <c r="R60" i="4" s="1"/>
  <c r="Q61" i="4" a="1"/>
  <c r="Q61" i="4" s="1"/>
  <c r="P61" i="4" a="1"/>
  <c r="P61" i="4" s="1"/>
  <c r="O61" i="4" a="1"/>
  <c r="O61" i="4" s="1"/>
  <c r="T61" i="4" a="1"/>
  <c r="T61" i="4" s="1"/>
  <c r="S61" i="4" a="1"/>
  <c r="S61" i="4" s="1"/>
  <c r="R61" i="4" a="1"/>
  <c r="R61" i="4" s="1"/>
  <c r="Q62" i="4" a="1"/>
  <c r="Q62" i="4" s="1"/>
  <c r="P62" i="4" a="1"/>
  <c r="P62" i="4" s="1"/>
  <c r="O62" i="4" a="1"/>
  <c r="O62" i="4" s="1"/>
  <c r="T62" i="4" a="1"/>
  <c r="T62" i="4" s="1"/>
  <c r="S62" i="4" a="1"/>
  <c r="S62" i="4" s="1"/>
  <c r="R62" i="4" a="1"/>
  <c r="R62" i="4" s="1"/>
  <c r="Q63" i="4" a="1"/>
  <c r="Q63" i="4" s="1"/>
  <c r="P63" i="4" a="1"/>
  <c r="P63" i="4" s="1"/>
  <c r="O63" i="4" a="1"/>
  <c r="O63" i="4" s="1"/>
  <c r="T63" i="4" a="1"/>
  <c r="T63" i="4" s="1"/>
  <c r="S63" i="4" a="1"/>
  <c r="S63" i="4" s="1"/>
  <c r="R63" i="4" a="1"/>
  <c r="R63" i="4" s="1"/>
  <c r="Q64" i="4" a="1"/>
  <c r="Q64" i="4" s="1"/>
  <c r="P64" i="4" a="1"/>
  <c r="P64" i="4" s="1"/>
  <c r="O64" i="4" a="1"/>
  <c r="O64" i="4" s="1"/>
  <c r="T64" i="4" a="1"/>
  <c r="T64" i="4" s="1"/>
  <c r="S64" i="4" a="1"/>
  <c r="S64" i="4" s="1"/>
  <c r="R64" i="4" a="1"/>
  <c r="R64" i="4" s="1"/>
  <c r="Q65" i="4" a="1"/>
  <c r="Q65" i="4" s="1"/>
  <c r="P65" i="4" a="1"/>
  <c r="P65" i="4" s="1"/>
  <c r="O65" i="4" a="1"/>
  <c r="O65" i="4" s="1"/>
  <c r="T65" i="4" a="1"/>
  <c r="T65" i="4" s="1"/>
  <c r="S65" i="4" a="1"/>
  <c r="S65" i="4" s="1"/>
  <c r="R65" i="4" a="1"/>
  <c r="R65" i="4" s="1"/>
  <c r="Q66" i="4" a="1"/>
  <c r="Q66" i="4" s="1"/>
  <c r="P66" i="4" a="1"/>
  <c r="P66" i="4" s="1"/>
  <c r="O66" i="4" a="1"/>
  <c r="O66" i="4" s="1"/>
  <c r="T66" i="4" a="1"/>
  <c r="T66" i="4" s="1"/>
  <c r="S66" i="4" a="1"/>
  <c r="S66" i="4" s="1"/>
  <c r="R66" i="4" a="1"/>
  <c r="R66" i="4" s="1"/>
  <c r="Q67" i="4" a="1"/>
  <c r="Q67" i="4" s="1"/>
  <c r="P67" i="4" a="1"/>
  <c r="P67" i="4" s="1"/>
  <c r="O67" i="4" a="1"/>
  <c r="O67" i="4" s="1"/>
  <c r="T67" i="4" a="1"/>
  <c r="T67" i="4" s="1"/>
  <c r="S67" i="4" a="1"/>
  <c r="S67" i="4" s="1"/>
  <c r="R67" i="4" a="1"/>
  <c r="R67" i="4" s="1"/>
  <c r="Q68" i="4" a="1"/>
  <c r="Q68" i="4" s="1"/>
  <c r="P68" i="4" a="1"/>
  <c r="P68" i="4" s="1"/>
  <c r="O68" i="4" a="1"/>
  <c r="O68" i="4" s="1"/>
  <c r="T68" i="4" a="1"/>
  <c r="T68" i="4" s="1"/>
  <c r="S68" i="4" a="1"/>
  <c r="S68" i="4" s="1"/>
  <c r="R68" i="4" a="1"/>
  <c r="R68" i="4" s="1"/>
  <c r="Q69" i="4" a="1"/>
  <c r="Q69" i="4" s="1"/>
  <c r="P69" i="4" a="1"/>
  <c r="P69" i="4" s="1"/>
  <c r="O69" i="4" a="1"/>
  <c r="O69" i="4" s="1"/>
  <c r="T69" i="4" a="1"/>
  <c r="T69" i="4" s="1"/>
  <c r="S69" i="4" a="1"/>
  <c r="S69" i="4" s="1"/>
  <c r="R69" i="4" a="1"/>
  <c r="R69" i="4" s="1"/>
  <c r="Q70" i="4" a="1"/>
  <c r="Q70" i="4" s="1"/>
  <c r="P70" i="4" a="1"/>
  <c r="P70" i="4" s="1"/>
  <c r="O70" i="4" a="1"/>
  <c r="O70" i="4" s="1"/>
  <c r="T70" i="4" a="1"/>
  <c r="T70" i="4" s="1"/>
  <c r="S70" i="4" a="1"/>
  <c r="S70" i="4" s="1"/>
  <c r="R70" i="4" a="1"/>
  <c r="R70" i="4" s="1"/>
  <c r="Q71" i="4" a="1"/>
  <c r="Q71" i="4" s="1"/>
  <c r="P71" i="4" a="1"/>
  <c r="P71" i="4" s="1"/>
  <c r="O71" i="4" a="1"/>
  <c r="O71" i="4" s="1"/>
  <c r="T71" i="4" a="1"/>
  <c r="T71" i="4" s="1"/>
  <c r="S71" i="4" a="1"/>
  <c r="S71" i="4" s="1"/>
  <c r="R71" i="4" a="1"/>
  <c r="R71" i="4" s="1"/>
  <c r="Q72" i="4" a="1"/>
  <c r="Q72" i="4" s="1"/>
  <c r="P72" i="4" a="1"/>
  <c r="P72" i="4" s="1"/>
  <c r="O72" i="4" a="1"/>
  <c r="O72" i="4" s="1"/>
  <c r="T72" i="4" a="1"/>
  <c r="T72" i="4" s="1"/>
  <c r="S72" i="4" a="1"/>
  <c r="S72" i="4" s="1"/>
  <c r="R72" i="4" a="1"/>
  <c r="R72" i="4" s="1"/>
  <c r="Q73" i="4" a="1"/>
  <c r="Q73" i="4" s="1"/>
  <c r="P73" i="4" a="1"/>
  <c r="P73" i="4" s="1"/>
  <c r="O73" i="4" a="1"/>
  <c r="O73" i="4" s="1"/>
  <c r="T73" i="4" a="1"/>
  <c r="T73" i="4" s="1"/>
  <c r="S73" i="4" a="1"/>
  <c r="S73" i="4" s="1"/>
  <c r="R73" i="4" a="1"/>
  <c r="R73" i="4" s="1"/>
  <c r="Q74" i="4" a="1"/>
  <c r="Q74" i="4" s="1"/>
  <c r="P74" i="4" a="1"/>
  <c r="P74" i="4" s="1"/>
  <c r="O74" i="4" a="1"/>
  <c r="O74" i="4" s="1"/>
  <c r="T74" i="4" a="1"/>
  <c r="T74" i="4" s="1"/>
  <c r="S74" i="4" a="1"/>
  <c r="S74" i="4" s="1"/>
  <c r="R74" i="4" a="1"/>
  <c r="R74" i="4" s="1"/>
  <c r="Q75" i="4" a="1"/>
  <c r="Q75" i="4" s="1"/>
  <c r="P75" i="4" a="1"/>
  <c r="P75" i="4" s="1"/>
  <c r="O75" i="4" a="1"/>
  <c r="O75" i="4" s="1"/>
  <c r="T75" i="4" a="1"/>
  <c r="T75" i="4" s="1"/>
  <c r="S75" i="4" a="1"/>
  <c r="S75" i="4" s="1"/>
  <c r="R75" i="4" a="1"/>
  <c r="R75" i="4" s="1"/>
  <c r="Q76" i="4" a="1"/>
  <c r="Q76" i="4" s="1"/>
  <c r="P76" i="4" a="1"/>
  <c r="P76" i="4" s="1"/>
  <c r="O76" i="4" a="1"/>
  <c r="O76" i="4" s="1"/>
  <c r="T76" i="4" a="1"/>
  <c r="T76" i="4" s="1"/>
  <c r="S76" i="4" a="1"/>
  <c r="S76" i="4" s="1"/>
  <c r="R76" i="4" a="1"/>
  <c r="R76" i="4" s="1"/>
  <c r="Q77" i="4" a="1"/>
  <c r="Q77" i="4" s="1"/>
  <c r="P77" i="4" a="1"/>
  <c r="P77" i="4" s="1"/>
  <c r="O77" i="4" a="1"/>
  <c r="O77" i="4" s="1"/>
  <c r="T77" i="4" a="1"/>
  <c r="T77" i="4" s="1"/>
  <c r="S77" i="4" a="1"/>
  <c r="S77" i="4" s="1"/>
  <c r="R77" i="4" a="1"/>
  <c r="R77" i="4" s="1"/>
  <c r="Q78" i="4" a="1"/>
  <c r="Q78" i="4" s="1"/>
  <c r="P78" i="4" a="1"/>
  <c r="P78" i="4" s="1"/>
  <c r="O78" i="4" a="1"/>
  <c r="O78" i="4" s="1"/>
  <c r="T78" i="4" a="1"/>
  <c r="T78" i="4" s="1"/>
  <c r="S78" i="4" a="1"/>
  <c r="S78" i="4" s="1"/>
  <c r="R78" i="4" a="1"/>
  <c r="R78" i="4" s="1"/>
  <c r="Q79" i="4" a="1"/>
  <c r="Q79" i="4" s="1"/>
  <c r="P79" i="4" a="1"/>
  <c r="P79" i="4" s="1"/>
  <c r="O79" i="4" a="1"/>
  <c r="O79" i="4" s="1"/>
  <c r="T79" i="4" a="1"/>
  <c r="T79" i="4" s="1"/>
  <c r="S79" i="4" a="1"/>
  <c r="S79" i="4" s="1"/>
  <c r="R79" i="4" a="1"/>
  <c r="R79" i="4" s="1"/>
  <c r="Q80" i="4" a="1"/>
  <c r="Q80" i="4" s="1"/>
  <c r="P80" i="4" a="1"/>
  <c r="P80" i="4" s="1"/>
  <c r="O80" i="4" a="1"/>
  <c r="O80" i="4" s="1"/>
  <c r="T80" i="4" a="1"/>
  <c r="T80" i="4" s="1"/>
  <c r="S80" i="4" a="1"/>
  <c r="S80" i="4" s="1"/>
  <c r="R80" i="4" a="1"/>
  <c r="R80" i="4" s="1"/>
  <c r="Q81" i="4" a="1"/>
  <c r="Q81" i="4" s="1"/>
  <c r="P81" i="4" a="1"/>
  <c r="P81" i="4" s="1"/>
  <c r="O81" i="4" a="1"/>
  <c r="O81" i="4" s="1"/>
  <c r="T81" i="4" a="1"/>
  <c r="T81" i="4" s="1"/>
  <c r="S81" i="4" a="1"/>
  <c r="S81" i="4" s="1"/>
  <c r="R81" i="4" a="1"/>
  <c r="R81" i="4" s="1"/>
  <c r="Q82" i="4" a="1"/>
  <c r="Q82" i="4" s="1"/>
  <c r="P82" i="4" a="1"/>
  <c r="P82" i="4" s="1"/>
  <c r="O82" i="4" a="1"/>
  <c r="O82" i="4" s="1"/>
  <c r="T82" i="4" a="1"/>
  <c r="T82" i="4" s="1"/>
  <c r="S82" i="4" a="1"/>
  <c r="S82" i="4" s="1"/>
  <c r="R82" i="4" a="1"/>
  <c r="R82" i="4" s="1"/>
  <c r="Q83" i="4" a="1"/>
  <c r="Q83" i="4" s="1"/>
  <c r="P83" i="4" a="1"/>
  <c r="P83" i="4" s="1"/>
  <c r="O83" i="4" a="1"/>
  <c r="O83" i="4" s="1"/>
  <c r="T83" i="4" a="1"/>
  <c r="T83" i="4" s="1"/>
  <c r="S83" i="4" a="1"/>
  <c r="S83" i="4" s="1"/>
  <c r="R83" i="4" a="1"/>
  <c r="R83" i="4" s="1"/>
  <c r="Q84" i="4" a="1"/>
  <c r="Q84" i="4" s="1"/>
  <c r="P84" i="4" a="1"/>
  <c r="P84" i="4" s="1"/>
  <c r="O84" i="4" a="1"/>
  <c r="O84" i="4" s="1"/>
  <c r="T84" i="4" a="1"/>
  <c r="T84" i="4" s="1"/>
  <c r="S84" i="4" a="1"/>
  <c r="S84" i="4" s="1"/>
  <c r="R84" i="4" a="1"/>
  <c r="R84" i="4" s="1"/>
  <c r="Q85" i="4" a="1"/>
  <c r="Q85" i="4" s="1"/>
  <c r="P85" i="4" a="1"/>
  <c r="P85" i="4" s="1"/>
  <c r="O85" i="4" a="1"/>
  <c r="O85" i="4" s="1"/>
  <c r="T85" i="4" a="1"/>
  <c r="T85" i="4" s="1"/>
  <c r="S85" i="4" a="1"/>
  <c r="S85" i="4" s="1"/>
  <c r="R85" i="4" a="1"/>
  <c r="R85" i="4" s="1"/>
  <c r="Q86" i="4" a="1"/>
  <c r="Q86" i="4" s="1"/>
  <c r="P86" i="4" a="1"/>
  <c r="P86" i="4" s="1"/>
  <c r="O86" i="4" a="1"/>
  <c r="O86" i="4" s="1"/>
  <c r="T86" i="4" a="1"/>
  <c r="T86" i="4" s="1"/>
  <c r="S86" i="4" a="1"/>
  <c r="S86" i="4" s="1"/>
  <c r="R86" i="4" a="1"/>
  <c r="R86" i="4" s="1"/>
  <c r="Q87" i="4" a="1"/>
  <c r="Q87" i="4" s="1"/>
  <c r="P87" i="4" a="1"/>
  <c r="P87" i="4" s="1"/>
  <c r="O87" i="4" a="1"/>
  <c r="O87" i="4" s="1"/>
  <c r="T87" i="4" a="1"/>
  <c r="T87" i="4" s="1"/>
  <c r="S87" i="4" a="1"/>
  <c r="S87" i="4" s="1"/>
  <c r="R87" i="4" a="1"/>
  <c r="R87" i="4" s="1"/>
  <c r="Q88" i="4" a="1"/>
  <c r="Q88" i="4" s="1"/>
  <c r="P88" i="4" a="1"/>
  <c r="P88" i="4" s="1"/>
  <c r="O88" i="4" a="1"/>
  <c r="O88" i="4" s="1"/>
  <c r="T88" i="4" a="1"/>
  <c r="T88" i="4" s="1"/>
  <c r="S88" i="4" a="1"/>
  <c r="S88" i="4" s="1"/>
  <c r="R88" i="4" a="1"/>
  <c r="R88" i="4" s="1"/>
  <c r="Q89" i="4" a="1"/>
  <c r="Q89" i="4" s="1"/>
  <c r="P89" i="4" a="1"/>
  <c r="P89" i="4" s="1"/>
  <c r="O89" i="4" a="1"/>
  <c r="O89" i="4" s="1"/>
  <c r="T89" i="4" a="1"/>
  <c r="T89" i="4" s="1"/>
  <c r="S89" i="4" a="1"/>
  <c r="S89" i="4" s="1"/>
  <c r="R89" i="4" a="1"/>
  <c r="R89" i="4" s="1"/>
  <c r="Q90" i="4" a="1"/>
  <c r="Q90" i="4" s="1"/>
  <c r="P90" i="4" a="1"/>
  <c r="P90" i="4" s="1"/>
  <c r="O90" i="4" a="1"/>
  <c r="O90" i="4" s="1"/>
  <c r="T90" i="4" a="1"/>
  <c r="T90" i="4" s="1"/>
  <c r="S90" i="4" a="1"/>
  <c r="S90" i="4" s="1"/>
  <c r="R90" i="4" a="1"/>
  <c r="R90" i="4" s="1"/>
  <c r="Q91" i="4" a="1"/>
  <c r="Q91" i="4" s="1"/>
  <c r="P91" i="4" a="1"/>
  <c r="P91" i="4" s="1"/>
  <c r="O91" i="4" a="1"/>
  <c r="O91" i="4" s="1"/>
  <c r="T91" i="4" a="1"/>
  <c r="T91" i="4" s="1"/>
  <c r="S91" i="4" a="1"/>
  <c r="S91" i="4" s="1"/>
  <c r="R91" i="4" a="1"/>
  <c r="R91" i="4" s="1"/>
  <c r="Q92" i="4" a="1"/>
  <c r="Q92" i="4" s="1"/>
  <c r="P92" i="4" a="1"/>
  <c r="P92" i="4" s="1"/>
  <c r="O92" i="4" a="1"/>
  <c r="O92" i="4" s="1"/>
  <c r="T92" i="4" a="1"/>
  <c r="T92" i="4" s="1"/>
  <c r="S92" i="4" a="1"/>
  <c r="S92" i="4" s="1"/>
  <c r="R92" i="4" a="1"/>
  <c r="R92" i="4" s="1"/>
  <c r="Q93" i="4" a="1"/>
  <c r="Q93" i="4" s="1"/>
  <c r="P93" i="4" a="1"/>
  <c r="P93" i="4" s="1"/>
  <c r="O93" i="4" a="1"/>
  <c r="O93" i="4" s="1"/>
  <c r="T93" i="4" a="1"/>
  <c r="T93" i="4" s="1"/>
  <c r="S93" i="4" a="1"/>
  <c r="S93" i="4" s="1"/>
  <c r="R93" i="4" a="1"/>
  <c r="R93" i="4" s="1"/>
  <c r="Q94" i="4" a="1"/>
  <c r="Q94" i="4" s="1"/>
  <c r="P94" i="4" a="1"/>
  <c r="P94" i="4" s="1"/>
  <c r="O94" i="4" a="1"/>
  <c r="O94" i="4" s="1"/>
  <c r="T94" i="4" a="1"/>
  <c r="T94" i="4" s="1"/>
  <c r="S94" i="4" a="1"/>
  <c r="S94" i="4" s="1"/>
  <c r="R94" i="4" a="1"/>
  <c r="R94" i="4" s="1"/>
  <c r="Q95" i="4" a="1"/>
  <c r="Q95" i="4" s="1"/>
  <c r="P95" i="4" a="1"/>
  <c r="P95" i="4" s="1"/>
  <c r="O95" i="4" a="1"/>
  <c r="O95" i="4" s="1"/>
  <c r="T95" i="4" a="1"/>
  <c r="T95" i="4" s="1"/>
  <c r="S95" i="4" a="1"/>
  <c r="S95" i="4" s="1"/>
  <c r="R95" i="4" a="1"/>
  <c r="R95" i="4" s="1"/>
  <c r="Q96" i="4" a="1"/>
  <c r="Q96" i="4" s="1"/>
  <c r="P96" i="4" a="1"/>
  <c r="P96" i="4" s="1"/>
  <c r="O96" i="4" a="1"/>
  <c r="O96" i="4" s="1"/>
  <c r="T96" i="4" a="1"/>
  <c r="T96" i="4" s="1"/>
  <c r="S96" i="4" a="1"/>
  <c r="S96" i="4" s="1"/>
  <c r="R96" i="4" a="1"/>
  <c r="R96" i="4" s="1"/>
  <c r="Q97" i="4" a="1"/>
  <c r="Q97" i="4" s="1"/>
  <c r="P97" i="4" a="1"/>
  <c r="P97" i="4" s="1"/>
  <c r="O97" i="4" a="1"/>
  <c r="O97" i="4" s="1"/>
  <c r="T97" i="4" a="1"/>
  <c r="T97" i="4" s="1"/>
  <c r="S97" i="4" a="1"/>
  <c r="S97" i="4" s="1"/>
  <c r="R97" i="4" a="1"/>
  <c r="R97" i="4" s="1"/>
  <c r="Q98" i="4" a="1"/>
  <c r="Q98" i="4" s="1"/>
  <c r="P98" i="4" a="1"/>
  <c r="P98" i="4" s="1"/>
  <c r="O98" i="4" a="1"/>
  <c r="O98" i="4" s="1"/>
  <c r="T98" i="4" a="1"/>
  <c r="T98" i="4" s="1"/>
  <c r="S98" i="4" a="1"/>
  <c r="S98" i="4" s="1"/>
  <c r="R98" i="4" a="1"/>
  <c r="R98" i="4" s="1"/>
  <c r="Q99" i="4" a="1"/>
  <c r="Q99" i="4" s="1"/>
  <c r="P99" i="4" a="1"/>
  <c r="P99" i="4" s="1"/>
  <c r="O99" i="4" a="1"/>
  <c r="O99" i="4" s="1"/>
  <c r="T99" i="4" a="1"/>
  <c r="T99" i="4" s="1"/>
  <c r="S99" i="4" a="1"/>
  <c r="S99" i="4" s="1"/>
  <c r="R99" i="4" a="1"/>
  <c r="R99" i="4" s="1"/>
  <c r="Q100" i="4" a="1"/>
  <c r="Q100" i="4" s="1"/>
  <c r="P100" i="4" a="1"/>
  <c r="P100" i="4" s="1"/>
  <c r="O100" i="4" a="1"/>
  <c r="O100" i="4" s="1"/>
  <c r="T100" i="4" a="1"/>
  <c r="T100" i="4" s="1"/>
  <c r="S100" i="4" a="1"/>
  <c r="S100" i="4" s="1"/>
  <c r="R100" i="4" a="1"/>
  <c r="R100" i="4" s="1"/>
  <c r="Q101" i="4" a="1"/>
  <c r="Q101" i="4" s="1"/>
  <c r="P101" i="4" a="1"/>
  <c r="P101" i="4" s="1"/>
  <c r="O101" i="4" a="1"/>
  <c r="O101" i="4" s="1"/>
  <c r="T101" i="4" a="1"/>
  <c r="T101" i="4" s="1"/>
  <c r="S101" i="4" a="1"/>
  <c r="S101" i="4" s="1"/>
  <c r="R101" i="4" a="1"/>
  <c r="R101" i="4" s="1"/>
  <c r="Q102" i="4" a="1"/>
  <c r="Q102" i="4" s="1"/>
  <c r="P102" i="4" a="1"/>
  <c r="P102" i="4" s="1"/>
  <c r="O102" i="4" a="1"/>
  <c r="O102" i="4" s="1"/>
  <c r="T102" i="4" a="1"/>
  <c r="T102" i="4" s="1"/>
  <c r="S102" i="4" a="1"/>
  <c r="S102" i="4" s="1"/>
  <c r="R102" i="4" a="1"/>
  <c r="R102" i="4" s="1"/>
  <c r="Q103" i="4" a="1"/>
  <c r="Q103" i="4" s="1"/>
  <c r="P103" i="4" a="1"/>
  <c r="P103" i="4" s="1"/>
  <c r="O103" i="4" a="1"/>
  <c r="O103" i="4" s="1"/>
  <c r="T103" i="4" a="1"/>
  <c r="T103" i="4" s="1"/>
  <c r="S103" i="4" a="1"/>
  <c r="S103" i="4" s="1"/>
  <c r="R103" i="4" a="1"/>
  <c r="R103" i="4" s="1"/>
  <c r="Q104" i="4" a="1"/>
  <c r="Q104" i="4" s="1"/>
  <c r="P104" i="4" a="1"/>
  <c r="P104" i="4" s="1"/>
  <c r="O104" i="4" a="1"/>
  <c r="O104" i="4" s="1"/>
  <c r="T104" i="4" a="1"/>
  <c r="T104" i="4" s="1"/>
  <c r="S104" i="4" a="1"/>
  <c r="S104" i="4" s="1"/>
  <c r="R104" i="4" a="1"/>
  <c r="R104" i="4" s="1"/>
</calcChain>
</file>

<file path=xl/sharedStrings.xml><?xml version="1.0" encoding="utf-8"?>
<sst xmlns="http://schemas.openxmlformats.org/spreadsheetml/2006/main" count="11574" uniqueCount="1342">
  <si>
    <t>parent</t>
  </si>
  <si>
    <t>employed</t>
  </si>
  <si>
    <t>all</t>
  </si>
  <si>
    <t>lfsh_aj18</t>
  </si>
  <si>
    <t>lfsh_aj19</t>
  </si>
  <si>
    <t>lfsh_aj20</t>
  </si>
  <si>
    <t>lfsh_aj21</t>
  </si>
  <si>
    <t>lfsh_aj22</t>
  </si>
  <si>
    <t>ethnicity</t>
  </si>
  <si>
    <t>White</t>
  </si>
  <si>
    <t>sex</t>
  </si>
  <si>
    <t>Male</t>
  </si>
  <si>
    <t>Female</t>
  </si>
  <si>
    <t>Choose variable set</t>
  </si>
  <si>
    <t>col_num</t>
  </si>
  <si>
    <t>id</t>
  </si>
  <si>
    <t>year</t>
  </si>
  <si>
    <t>london</t>
  </si>
  <si>
    <t>Employment rate</t>
  </si>
  <si>
    <t>Standard error</t>
  </si>
  <si>
    <t>col</t>
  </si>
  <si>
    <t>byvar_cat</t>
  </si>
  <si>
    <t>Parents</t>
  </si>
  <si>
    <t>Non-parents</t>
  </si>
  <si>
    <t>London</t>
  </si>
  <si>
    <t>named range num</t>
  </si>
  <si>
    <t>named range name</t>
  </si>
  <si>
    <t>row_parents</t>
  </si>
  <si>
    <t>row_nonparents</t>
  </si>
  <si>
    <t>nonparent</t>
  </si>
  <si>
    <t>Choose residency</t>
  </si>
  <si>
    <t>Rest of UK</t>
  </si>
  <si>
    <t>Residency</t>
  </si>
  <si>
    <t>residency</t>
  </si>
  <si>
    <t>people</t>
  </si>
  <si>
    <t>Parental employment by characteristics, London, aged 16-64</t>
  </si>
  <si>
    <t>se_empl</t>
  </si>
  <si>
    <t>inactive</t>
  </si>
  <si>
    <t>se_inac</t>
  </si>
  <si>
    <t>lf_rates_data</t>
  </si>
  <si>
    <t>Inactivity rate</t>
  </si>
  <si>
    <t>famtype</t>
  </si>
  <si>
    <t>sex.age</t>
  </si>
  <si>
    <t>Male_Aged 16-17</t>
  </si>
  <si>
    <t>Female_Aged 16-17</t>
  </si>
  <si>
    <t>Male_Aged 18-24</t>
  </si>
  <si>
    <t>Female_Aged 18-24</t>
  </si>
  <si>
    <t>Male_Aged 25-34</t>
  </si>
  <si>
    <t>Female_Aged 25-34</t>
  </si>
  <si>
    <t>Male_Aged 35-49</t>
  </si>
  <si>
    <t>Female_Aged 35-49</t>
  </si>
  <si>
    <t>Male_Aged 50-64</t>
  </si>
  <si>
    <t>Female_Aged 50-64</t>
  </si>
  <si>
    <t>byvar_cats</t>
  </si>
  <si>
    <t>Weighted count of population</t>
  </si>
  <si>
    <t>1 person</t>
  </si>
  <si>
    <t>Couple with dep children</t>
  </si>
  <si>
    <t>Couple with no children</t>
  </si>
  <si>
    <t>Lone parent or couple with non-dependent children only</t>
  </si>
  <si>
    <t>Lone parent with dep children</t>
  </si>
  <si>
    <t>UK total</t>
  </si>
  <si>
    <t>NA</t>
  </si>
  <si>
    <t>benefits</t>
  </si>
  <si>
    <t>Yes</t>
  </si>
  <si>
    <t>No</t>
  </si>
  <si>
    <t>sex.famtype</t>
  </si>
  <si>
    <t>1 person_Male</t>
  </si>
  <si>
    <t>1 person_Female</t>
  </si>
  <si>
    <t>Couple with dep children_Male</t>
  </si>
  <si>
    <t>Couple with dep children_Female</t>
  </si>
  <si>
    <t>Couple with no children_Male</t>
  </si>
  <si>
    <t>Couple with no children_Female</t>
  </si>
  <si>
    <t>Lone parent or couple with non-dependent children only_Male</t>
  </si>
  <si>
    <t>Lone parent or couple with non-dependent children only_Female</t>
  </si>
  <si>
    <t>Lone parent with dep children_Male</t>
  </si>
  <si>
    <t>Lone parent with dep children_Female</t>
  </si>
  <si>
    <t>age_child</t>
  </si>
  <si>
    <t>2 yrs or less</t>
  </si>
  <si>
    <t>3-4 yrs</t>
  </si>
  <si>
    <t>More then 4 yrs</t>
  </si>
  <si>
    <t>BAME</t>
  </si>
  <si>
    <t>empl_stats</t>
  </si>
  <si>
    <t>Parental stats by characteristics, London, aged 16-64</t>
  </si>
  <si>
    <t>WFH</t>
  </si>
  <si>
    <t>Share of employed</t>
  </si>
  <si>
    <t>pt</t>
  </si>
  <si>
    <t>Defined as working from home, using home as base, or working in same building as home</t>
  </si>
  <si>
    <t>age_group</t>
  </si>
  <si>
    <t>Aged 16-17</t>
  </si>
  <si>
    <t>Aged 18-24</t>
  </si>
  <si>
    <t>Aged 25-34</t>
  </si>
  <si>
    <t>Aged 35-49</t>
  </si>
  <si>
    <t>Aged 50-64</t>
  </si>
  <si>
    <t>industry</t>
  </si>
  <si>
    <t>A  Agriculture, forestry and fishing</t>
  </si>
  <si>
    <t>B  Mining and quarrying</t>
  </si>
  <si>
    <t>C  Manufacturing</t>
  </si>
  <si>
    <t>D  Electricity, gas, air cond supply</t>
  </si>
  <si>
    <t>E  Water supply, sewerage, waste</t>
  </si>
  <si>
    <t>F  Construction</t>
  </si>
  <si>
    <t>G  Wholesale, retail, repair of vehicles</t>
  </si>
  <si>
    <t>H  Transport and storage</t>
  </si>
  <si>
    <t>I  Accommodation and food services</t>
  </si>
  <si>
    <t>J  Information and communication</t>
  </si>
  <si>
    <t>K  Financial and insurance activities</t>
  </si>
  <si>
    <t>L  Real estate activities</t>
  </si>
  <si>
    <t>M  Prof, scientific, technical activ.</t>
  </si>
  <si>
    <t>N  Admin and support services</t>
  </si>
  <si>
    <t>O  Public admin and defence</t>
  </si>
  <si>
    <t>P  Education</t>
  </si>
  <si>
    <t>Q  Health and social work</t>
  </si>
  <si>
    <t>R  Arts, entertainment and recreation</t>
  </si>
  <si>
    <t>S  Other service activities</t>
  </si>
  <si>
    <t>T  Households as employers</t>
  </si>
  <si>
    <t>U  Extraterritorial organisations</t>
  </si>
  <si>
    <t>Part-time work of employed</t>
  </si>
  <si>
    <t>NA</t>
  </si>
  <si>
    <t>age</t>
  </si>
  <si>
    <t>lev_quals</t>
  </si>
  <si>
    <t>Degree or equivalent</t>
  </si>
  <si>
    <t>Higher education</t>
  </si>
  <si>
    <t>GCE A level or equivalent</t>
  </si>
  <si>
    <t>GCSE grades A*-C or equivalent</t>
  </si>
  <si>
    <t>Other qualification</t>
  </si>
  <si>
    <t>No qualification</t>
  </si>
  <si>
    <t>Don't know</t>
  </si>
  <si>
    <t>id</t>
  </si>
  <si>
    <t>var_set</t>
  </si>
  <si>
    <t>dataset</t>
  </si>
  <si>
    <t>parent</t>
  </si>
  <si>
    <t>london_resident</t>
  </si>
  <si>
    <t>employed</t>
  </si>
  <si>
    <t>se_empl</t>
  </si>
  <si>
    <t>byvar_characteristic</t>
  </si>
  <si>
    <t>ethnicity</t>
  </si>
  <si>
    <t>famtype</t>
  </si>
  <si>
    <t>SEX_label</t>
  </si>
  <si>
    <t>age_group</t>
  </si>
  <si>
    <t>BENFTS_label</t>
  </si>
  <si>
    <t>child_age</t>
  </si>
  <si>
    <t>RELIG11_label</t>
  </si>
  <si>
    <t>disability</t>
  </si>
  <si>
    <t>num_children</t>
  </si>
  <si>
    <t>lev_quals_label</t>
  </si>
  <si>
    <t>inactive</t>
  </si>
  <si>
    <t>se_inac</t>
  </si>
  <si>
    <t>people</t>
  </si>
  <si>
    <t>obs_n</t>
  </si>
  <si>
    <t>all_lfsh_aj18_0_0_</t>
  </si>
  <si>
    <t>all</t>
  </si>
  <si>
    <t>lfsh_aj18</t>
  </si>
  <si>
    <t/>
  </si>
  <si>
    <t>all_lfsh_aj18_1_0_</t>
  </si>
  <si>
    <t>all_lfsh_aj18_0_1_</t>
  </si>
  <si>
    <t>all_lfsh_aj18_1_1_</t>
  </si>
  <si>
    <t>all_lfsh_aj19_0_0_</t>
  </si>
  <si>
    <t>lfsh_aj19</t>
  </si>
  <si>
    <t>all_lfsh_aj19_1_0_</t>
  </si>
  <si>
    <t>all_lfsh_aj19_0_1_</t>
  </si>
  <si>
    <t>all_lfsh_aj19_1_1_</t>
  </si>
  <si>
    <t>all_lfsh_aj20_0_0_</t>
  </si>
  <si>
    <t>lfsh_aj20</t>
  </si>
  <si>
    <t>all_lfsh_aj20_1_0_</t>
  </si>
  <si>
    <t>all_lfsh_aj20_0_1_</t>
  </si>
  <si>
    <t>all_lfsh_aj20_1_1_</t>
  </si>
  <si>
    <t>all_lfsh_aj21_0_0_</t>
  </si>
  <si>
    <t>lfsh_aj21</t>
  </si>
  <si>
    <t>all_lfsh_aj21_1_0_</t>
  </si>
  <si>
    <t>all_lfsh_aj21_0_1_</t>
  </si>
  <si>
    <t>all_lfsh_aj21_1_1_</t>
  </si>
  <si>
    <t>all_lfsh_aj22_0_0_</t>
  </si>
  <si>
    <t>lfsh_aj22</t>
  </si>
  <si>
    <t>all_lfsh_aj22_1_0_</t>
  </si>
  <si>
    <t>all_lfsh_aj22_0_1_</t>
  </si>
  <si>
    <t>all_lfsh_aj22_1_1_</t>
  </si>
  <si>
    <t>ethnicity_lfsh_aj18_0_0_BAME</t>
  </si>
  <si>
    <t>BAME</t>
  </si>
  <si>
    <t>ethnicity_lfsh_aj18_1_0_BAME</t>
  </si>
  <si>
    <t>ethnicity_lfsh_aj18_0_1_BAME</t>
  </si>
  <si>
    <t>ethnicity_lfsh_aj18_1_1_BAME</t>
  </si>
  <si>
    <t>ethnicity_lfsh_aj18_0_0_White</t>
  </si>
  <si>
    <t>White</t>
  </si>
  <si>
    <t>ethnicity_lfsh_aj18_1_0_White</t>
  </si>
  <si>
    <t>ethnicity_lfsh_aj18_0_1_White</t>
  </si>
  <si>
    <t>ethnicity_lfsh_aj18_1_1_White</t>
  </si>
  <si>
    <t>ethnicity_lfsh_aj19_0_0_BAME</t>
  </si>
  <si>
    <t>ethnicity_lfsh_aj19_1_0_BAME</t>
  </si>
  <si>
    <t>ethnicity_lfsh_aj19_0_1_BAME</t>
  </si>
  <si>
    <t>ethnicity_lfsh_aj19_1_1_BAME</t>
  </si>
  <si>
    <t>ethnicity_lfsh_aj19_0_0_White</t>
  </si>
  <si>
    <t>ethnicity_lfsh_aj19_1_0_White</t>
  </si>
  <si>
    <t>ethnicity_lfsh_aj19_0_1_White</t>
  </si>
  <si>
    <t>ethnicity_lfsh_aj19_1_1_White</t>
  </si>
  <si>
    <t>ethnicity_lfsh_aj20_0_0_BAME</t>
  </si>
  <si>
    <t>ethnicity_lfsh_aj20_1_0_BAME</t>
  </si>
  <si>
    <t>ethnicity_lfsh_aj20_0_1_BAME</t>
  </si>
  <si>
    <t>ethnicity_lfsh_aj20_1_1_BAME</t>
  </si>
  <si>
    <t>ethnicity_lfsh_aj20_0_0_White</t>
  </si>
  <si>
    <t>ethnicity_lfsh_aj20_1_0_White</t>
  </si>
  <si>
    <t>ethnicity_lfsh_aj20_0_1_White</t>
  </si>
  <si>
    <t>ethnicity_lfsh_aj20_1_1_White</t>
  </si>
  <si>
    <t>ethnicity_lfsh_aj21_0_0_BAME</t>
  </si>
  <si>
    <t>ethnicity_lfsh_aj21_1_0_BAME</t>
  </si>
  <si>
    <t>ethnicity_lfsh_aj21_0_1_BAME</t>
  </si>
  <si>
    <t>ethnicity_lfsh_aj21_1_1_BAME</t>
  </si>
  <si>
    <t>ethnicity_lfsh_aj21_0_0_White</t>
  </si>
  <si>
    <t>ethnicity_lfsh_aj21_1_0_White</t>
  </si>
  <si>
    <t>ethnicity_lfsh_aj21_0_1_White</t>
  </si>
  <si>
    <t>ethnicity_lfsh_aj21_1_1_White</t>
  </si>
  <si>
    <t>ethnicity_lfsh_aj22_0_0_BAME</t>
  </si>
  <si>
    <t>ethnicity_lfsh_aj22_1_0_BAME</t>
  </si>
  <si>
    <t>ethnicity_lfsh_aj22_0_1_BAME</t>
  </si>
  <si>
    <t>ethnicity_lfsh_aj22_1_1_BAME</t>
  </si>
  <si>
    <t>ethnicity_lfsh_aj22_0_0_White</t>
  </si>
  <si>
    <t>ethnicity_lfsh_aj22_1_0_White</t>
  </si>
  <si>
    <t>ethnicity_lfsh_aj22_0_1_White</t>
  </si>
  <si>
    <t>ethnicity_lfsh_aj22_1_1_White</t>
  </si>
  <si>
    <t>famtype_lfsh_aj18_0_0_1 person</t>
  </si>
  <si>
    <t>1 person</t>
  </si>
  <si>
    <t>famtype_lfsh_aj18_1_0_1 person</t>
  </si>
  <si>
    <t>famtype_lfsh_aj18_0_1_1 person</t>
  </si>
  <si>
    <t>famtype_lfsh_aj18_1_1_1 person</t>
  </si>
  <si>
    <t>famtype_lfsh_aj18_0_0_Couple</t>
  </si>
  <si>
    <t>Couple</t>
  </si>
  <si>
    <t>famtype_lfsh_aj18_1_0_Couple</t>
  </si>
  <si>
    <t>famtype_lfsh_aj18_0_1_Couple</t>
  </si>
  <si>
    <t>famtype_lfsh_aj18_1_1_Couple</t>
  </si>
  <si>
    <t>famtype_lfsh_aj19_0_0_1 person</t>
  </si>
  <si>
    <t>famtype_lfsh_aj19_1_0_1 person</t>
  </si>
  <si>
    <t>famtype_lfsh_aj19_0_1_1 person</t>
  </si>
  <si>
    <t>famtype_lfsh_aj19_1_1_1 person</t>
  </si>
  <si>
    <t>famtype_lfsh_aj19_0_0_Couple</t>
  </si>
  <si>
    <t>famtype_lfsh_aj19_1_0_Couple</t>
  </si>
  <si>
    <t>famtype_lfsh_aj19_0_1_Couple</t>
  </si>
  <si>
    <t>famtype_lfsh_aj19_1_1_Couple</t>
  </si>
  <si>
    <t>famtype_lfsh_aj20_0_0_1 person</t>
  </si>
  <si>
    <t>famtype_lfsh_aj20_1_0_1 person</t>
  </si>
  <si>
    <t>famtype_lfsh_aj20_0_1_1 person</t>
  </si>
  <si>
    <t>famtype_lfsh_aj20_1_1_1 person</t>
  </si>
  <si>
    <t>famtype_lfsh_aj20_0_0_Couple</t>
  </si>
  <si>
    <t>famtype_lfsh_aj20_1_0_Couple</t>
  </si>
  <si>
    <t>famtype_lfsh_aj20_0_1_Couple</t>
  </si>
  <si>
    <t>famtype_lfsh_aj20_1_1_Couple</t>
  </si>
  <si>
    <t>famtype_lfsh_aj21_0_0_1 person</t>
  </si>
  <si>
    <t>famtype_lfsh_aj21_1_0_1 person</t>
  </si>
  <si>
    <t>famtype_lfsh_aj21_0_1_1 person</t>
  </si>
  <si>
    <t>famtype_lfsh_aj21_1_1_1 person</t>
  </si>
  <si>
    <t>famtype_lfsh_aj21_0_0_Couple</t>
  </si>
  <si>
    <t>famtype_lfsh_aj21_1_0_Couple</t>
  </si>
  <si>
    <t>famtype_lfsh_aj21_0_1_Couple</t>
  </si>
  <si>
    <t>famtype_lfsh_aj21_1_1_Couple</t>
  </si>
  <si>
    <t>famtype_lfsh_aj22_0_0_1 person</t>
  </si>
  <si>
    <t>famtype_lfsh_aj22_1_0_1 person</t>
  </si>
  <si>
    <t>famtype_lfsh_aj22_0_1_1 person</t>
  </si>
  <si>
    <t>famtype_lfsh_aj22_1_1_1 person</t>
  </si>
  <si>
    <t>famtype_lfsh_aj22_0_0_Couple</t>
  </si>
  <si>
    <t>famtype_lfsh_aj22_1_0_Couple</t>
  </si>
  <si>
    <t>famtype_lfsh_aj22_0_1_Couple</t>
  </si>
  <si>
    <t>famtype_lfsh_aj22_1_1_Couple</t>
  </si>
  <si>
    <t>sex_lfsh_aj18_0_0_Male</t>
  </si>
  <si>
    <t>sex</t>
  </si>
  <si>
    <t>Male</t>
  </si>
  <si>
    <t>sex_lfsh_aj18_1_0_Male</t>
  </si>
  <si>
    <t>sex_lfsh_aj18_0_1_Male</t>
  </si>
  <si>
    <t>sex_lfsh_aj18_1_1_Male</t>
  </si>
  <si>
    <t>sex_lfsh_aj18_0_0_Female</t>
  </si>
  <si>
    <t>Female</t>
  </si>
  <si>
    <t>sex_lfsh_aj18_1_0_Female</t>
  </si>
  <si>
    <t>sex_lfsh_aj18_0_1_Female</t>
  </si>
  <si>
    <t>sex_lfsh_aj18_1_1_Female</t>
  </si>
  <si>
    <t>sex_lfsh_aj19_0_0_Male</t>
  </si>
  <si>
    <t>sex_lfsh_aj19_1_0_Male</t>
  </si>
  <si>
    <t>sex_lfsh_aj19_0_1_Male</t>
  </si>
  <si>
    <t>sex_lfsh_aj19_1_1_Male</t>
  </si>
  <si>
    <t>sex_lfsh_aj19_0_0_Female</t>
  </si>
  <si>
    <t>sex_lfsh_aj19_1_0_Female</t>
  </si>
  <si>
    <t>sex_lfsh_aj19_0_1_Female</t>
  </si>
  <si>
    <t>sex_lfsh_aj19_1_1_Female</t>
  </si>
  <si>
    <t>sex_lfsh_aj20_0_0_Male</t>
  </si>
  <si>
    <t>sex_lfsh_aj20_1_0_Male</t>
  </si>
  <si>
    <t>sex_lfsh_aj20_0_1_Male</t>
  </si>
  <si>
    <t>sex_lfsh_aj20_1_1_Male</t>
  </si>
  <si>
    <t>sex_lfsh_aj20_0_0_Female</t>
  </si>
  <si>
    <t>sex_lfsh_aj20_1_0_Female</t>
  </si>
  <si>
    <t>sex_lfsh_aj20_0_1_Female</t>
  </si>
  <si>
    <t>sex_lfsh_aj20_1_1_Female</t>
  </si>
  <si>
    <t>sex_lfsh_aj21_0_0_Male</t>
  </si>
  <si>
    <t>sex_lfsh_aj21_1_0_Male</t>
  </si>
  <si>
    <t>sex_lfsh_aj21_0_1_Male</t>
  </si>
  <si>
    <t>sex_lfsh_aj21_1_1_Male</t>
  </si>
  <si>
    <t>sex_lfsh_aj21_0_0_Female</t>
  </si>
  <si>
    <t>sex_lfsh_aj21_1_0_Female</t>
  </si>
  <si>
    <t>sex_lfsh_aj21_0_1_Female</t>
  </si>
  <si>
    <t>sex_lfsh_aj21_1_1_Female</t>
  </si>
  <si>
    <t>sex_lfsh_aj22_0_0_Male</t>
  </si>
  <si>
    <t>sex_lfsh_aj22_1_0_Male</t>
  </si>
  <si>
    <t>sex_lfsh_aj22_0_1_Male</t>
  </si>
  <si>
    <t>sex_lfsh_aj22_1_1_Male</t>
  </si>
  <si>
    <t>sex_lfsh_aj22_0_0_Female</t>
  </si>
  <si>
    <t>sex_lfsh_aj22_1_0_Female</t>
  </si>
  <si>
    <t>sex_lfsh_aj22_0_1_Female</t>
  </si>
  <si>
    <t>sex_lfsh_aj22_1_1_Female</t>
  </si>
  <si>
    <t>age_lfsh_aj18_0_0_Aged 16-17</t>
  </si>
  <si>
    <t>age</t>
  </si>
  <si>
    <t>Aged 16-17</t>
  </si>
  <si>
    <t>age_lfsh_aj18_1_0_Aged 16-17</t>
  </si>
  <si>
    <t>age_lfsh_aj18_0_1_Aged 16-17</t>
  </si>
  <si>
    <t>age_lfsh_aj18_0_0_Aged 18-24</t>
  </si>
  <si>
    <t>Aged 18-24</t>
  </si>
  <si>
    <t>age_lfsh_aj18_1_0_Aged 18-24</t>
  </si>
  <si>
    <t>age_lfsh_aj18_0_1_Aged 18-24</t>
  </si>
  <si>
    <t>age_lfsh_aj18_1_1_Aged 18-24</t>
  </si>
  <si>
    <t>age_lfsh_aj18_0_0_Aged 25-34</t>
  </si>
  <si>
    <t>Aged 25-34</t>
  </si>
  <si>
    <t>age_lfsh_aj18_1_0_Aged 25-34</t>
  </si>
  <si>
    <t>age_lfsh_aj18_0_1_Aged 25-34</t>
  </si>
  <si>
    <t>age_lfsh_aj18_1_1_Aged 25-34</t>
  </si>
  <si>
    <t>age_lfsh_aj18_0_0_Aged 35-49</t>
  </si>
  <si>
    <t>Aged 35-49</t>
  </si>
  <si>
    <t>age_lfsh_aj18_1_0_Aged 35-49</t>
  </si>
  <si>
    <t>age_lfsh_aj18_0_1_Aged 35-49</t>
  </si>
  <si>
    <t>age_lfsh_aj18_1_1_Aged 35-49</t>
  </si>
  <si>
    <t>age_lfsh_aj18_0_0_Aged 50-64</t>
  </si>
  <si>
    <t>Aged 50-64</t>
  </si>
  <si>
    <t>age_lfsh_aj18_1_0_Aged 50-64</t>
  </si>
  <si>
    <t>age_lfsh_aj18_0_1_Aged 50-64</t>
  </si>
  <si>
    <t>age_lfsh_aj18_1_1_Aged 50-64</t>
  </si>
  <si>
    <t>age_lfsh_aj19_0_0_Aged 16-17</t>
  </si>
  <si>
    <t>age_lfsh_aj19_1_0_Aged 16-17</t>
  </si>
  <si>
    <t>age_lfsh_aj19_0_1_Aged 16-17</t>
  </si>
  <si>
    <t>age_lfsh_aj19_0_0_Aged 18-24</t>
  </si>
  <si>
    <t>age_lfsh_aj19_1_0_Aged 18-24</t>
  </si>
  <si>
    <t>age_lfsh_aj19_0_1_Aged 18-24</t>
  </si>
  <si>
    <t>age_lfsh_aj19_1_1_Aged 18-24</t>
  </si>
  <si>
    <t>age_lfsh_aj19_0_0_Aged 25-34</t>
  </si>
  <si>
    <t>age_lfsh_aj19_1_0_Aged 25-34</t>
  </si>
  <si>
    <t>age_lfsh_aj19_0_1_Aged 25-34</t>
  </si>
  <si>
    <t>age_lfsh_aj19_1_1_Aged 25-34</t>
  </si>
  <si>
    <t>age_lfsh_aj19_0_0_Aged 35-49</t>
  </si>
  <si>
    <t>age_lfsh_aj19_1_0_Aged 35-49</t>
  </si>
  <si>
    <t>age_lfsh_aj19_0_1_Aged 35-49</t>
  </si>
  <si>
    <t>age_lfsh_aj19_1_1_Aged 35-49</t>
  </si>
  <si>
    <t>age_lfsh_aj19_0_0_Aged 50-64</t>
  </si>
  <si>
    <t>age_lfsh_aj19_1_0_Aged 50-64</t>
  </si>
  <si>
    <t>age_lfsh_aj19_0_1_Aged 50-64</t>
  </si>
  <si>
    <t>age_lfsh_aj19_1_1_Aged 50-64</t>
  </si>
  <si>
    <t>age_lfsh_aj20_0_0_Aged 16-17</t>
  </si>
  <si>
    <t>age_lfsh_aj20_1_0_Aged 16-17</t>
  </si>
  <si>
    <t>age_lfsh_aj20_0_1_Aged 16-17</t>
  </si>
  <si>
    <t>age_lfsh_aj20_0_0_Aged 18-24</t>
  </si>
  <si>
    <t>age_lfsh_aj20_1_0_Aged 18-24</t>
  </si>
  <si>
    <t>age_lfsh_aj20_0_1_Aged 18-24</t>
  </si>
  <si>
    <t>age_lfsh_aj20_1_1_Aged 18-24</t>
  </si>
  <si>
    <t>age_lfsh_aj20_0_0_Aged 25-34</t>
  </si>
  <si>
    <t>age_lfsh_aj20_1_0_Aged 25-34</t>
  </si>
  <si>
    <t>age_lfsh_aj20_0_1_Aged 25-34</t>
  </si>
  <si>
    <t>age_lfsh_aj20_1_1_Aged 25-34</t>
  </si>
  <si>
    <t>age_lfsh_aj20_0_0_Aged 35-49</t>
  </si>
  <si>
    <t>age_lfsh_aj20_1_0_Aged 35-49</t>
  </si>
  <si>
    <t>age_lfsh_aj20_0_1_Aged 35-49</t>
  </si>
  <si>
    <t>age_lfsh_aj20_1_1_Aged 35-49</t>
  </si>
  <si>
    <t>age_lfsh_aj20_0_0_Aged 50-64</t>
  </si>
  <si>
    <t>age_lfsh_aj20_1_0_Aged 50-64</t>
  </si>
  <si>
    <t>age_lfsh_aj20_0_1_Aged 50-64</t>
  </si>
  <si>
    <t>age_lfsh_aj20_1_1_Aged 50-64</t>
  </si>
  <si>
    <t>age_lfsh_aj21_0_0_Aged 16-17</t>
  </si>
  <si>
    <t>age_lfsh_aj21_1_0_Aged 16-17</t>
  </si>
  <si>
    <t>age_lfsh_aj21_0_1_Aged 16-17</t>
  </si>
  <si>
    <t>age_lfsh_aj21_0_0_Aged 18-24</t>
  </si>
  <si>
    <t>age_lfsh_aj21_1_0_Aged 18-24</t>
  </si>
  <si>
    <t>age_lfsh_aj21_0_1_Aged 18-24</t>
  </si>
  <si>
    <t>age_lfsh_aj21_1_1_Aged 18-24</t>
  </si>
  <si>
    <t>age_lfsh_aj21_0_0_Aged 25-34</t>
  </si>
  <si>
    <t>age_lfsh_aj21_1_0_Aged 25-34</t>
  </si>
  <si>
    <t>age_lfsh_aj21_0_1_Aged 25-34</t>
  </si>
  <si>
    <t>age_lfsh_aj21_1_1_Aged 25-34</t>
  </si>
  <si>
    <t>age_lfsh_aj21_0_0_Aged 35-49</t>
  </si>
  <si>
    <t>age_lfsh_aj21_1_0_Aged 35-49</t>
  </si>
  <si>
    <t>age_lfsh_aj21_0_1_Aged 35-49</t>
  </si>
  <si>
    <t>age_lfsh_aj21_1_1_Aged 35-49</t>
  </si>
  <si>
    <t>age_lfsh_aj21_0_0_Aged 50-64</t>
  </si>
  <si>
    <t>age_lfsh_aj21_1_0_Aged 50-64</t>
  </si>
  <si>
    <t>age_lfsh_aj21_0_1_Aged 50-64</t>
  </si>
  <si>
    <t>age_lfsh_aj21_1_1_Aged 50-64</t>
  </si>
  <si>
    <t>age_lfsh_aj22_0_0_Aged 16-17</t>
  </si>
  <si>
    <t>age_lfsh_aj22_1_0_Aged 16-17</t>
  </si>
  <si>
    <t>age_lfsh_aj22_0_1_Aged 16-17</t>
  </si>
  <si>
    <t>age_lfsh_aj22_1_1_Aged 16-17</t>
  </si>
  <si>
    <t>age_lfsh_aj22_0_0_Aged 18-24</t>
  </si>
  <si>
    <t>age_lfsh_aj22_1_0_Aged 18-24</t>
  </si>
  <si>
    <t>age_lfsh_aj22_0_1_Aged 18-24</t>
  </si>
  <si>
    <t>age_lfsh_aj22_1_1_Aged 18-24</t>
  </si>
  <si>
    <t>age_lfsh_aj22_0_0_Aged 25-34</t>
  </si>
  <si>
    <t>age_lfsh_aj22_1_0_Aged 25-34</t>
  </si>
  <si>
    <t>age_lfsh_aj22_0_1_Aged 25-34</t>
  </si>
  <si>
    <t>age_lfsh_aj22_1_1_Aged 25-34</t>
  </si>
  <si>
    <t>age_lfsh_aj22_0_0_Aged 35-49</t>
  </si>
  <si>
    <t>age_lfsh_aj22_1_0_Aged 35-49</t>
  </si>
  <si>
    <t>age_lfsh_aj22_0_1_Aged 35-49</t>
  </si>
  <si>
    <t>age_lfsh_aj22_1_1_Aged 35-49</t>
  </si>
  <si>
    <t>age_lfsh_aj22_0_0_Aged 50-64</t>
  </si>
  <si>
    <t>age_lfsh_aj22_1_0_Aged 50-64</t>
  </si>
  <si>
    <t>age_lfsh_aj22_0_1_Aged 50-64</t>
  </si>
  <si>
    <t>age_lfsh_aj22_1_1_Aged 50-64</t>
  </si>
  <si>
    <t>benefits_lfsh_aj18_0_0_Yes</t>
  </si>
  <si>
    <t>benefits</t>
  </si>
  <si>
    <t>Yes</t>
  </si>
  <si>
    <t>benefits_lfsh_aj18_1_0_Yes</t>
  </si>
  <si>
    <t>benefits_lfsh_aj18_0_1_Yes</t>
  </si>
  <si>
    <t>benefits_lfsh_aj18_1_1_Yes</t>
  </si>
  <si>
    <t>benefits_lfsh_aj18_0_0_No</t>
  </si>
  <si>
    <t>No</t>
  </si>
  <si>
    <t>benefits_lfsh_aj18_1_0_No</t>
  </si>
  <si>
    <t>benefits_lfsh_aj18_0_1_No</t>
  </si>
  <si>
    <t>benefits_lfsh_aj18_1_1_No</t>
  </si>
  <si>
    <t>benefits_lfsh_aj19_0_0_Yes</t>
  </si>
  <si>
    <t>benefits_lfsh_aj19_1_0_Yes</t>
  </si>
  <si>
    <t>benefits_lfsh_aj19_0_1_Yes</t>
  </si>
  <si>
    <t>benefits_lfsh_aj19_1_1_Yes</t>
  </si>
  <si>
    <t>benefits_lfsh_aj19_0_0_No</t>
  </si>
  <si>
    <t>benefits_lfsh_aj19_1_0_No</t>
  </si>
  <si>
    <t>benefits_lfsh_aj19_0_1_No</t>
  </si>
  <si>
    <t>benefits_lfsh_aj19_1_1_No</t>
  </si>
  <si>
    <t>benefits_lfsh_aj20_0_0_Yes</t>
  </si>
  <si>
    <t>benefits_lfsh_aj20_1_0_Yes</t>
  </si>
  <si>
    <t>benefits_lfsh_aj20_0_1_Yes</t>
  </si>
  <si>
    <t>benefits_lfsh_aj20_1_1_Yes</t>
  </si>
  <si>
    <t>benefits_lfsh_aj20_0_0_No</t>
  </si>
  <si>
    <t>benefits_lfsh_aj20_1_0_No</t>
  </si>
  <si>
    <t>benefits_lfsh_aj20_0_1_No</t>
  </si>
  <si>
    <t>benefits_lfsh_aj20_1_1_No</t>
  </si>
  <si>
    <t>benefits_lfsh_aj21_0_0_Yes</t>
  </si>
  <si>
    <t>benefits_lfsh_aj21_1_0_Yes</t>
  </si>
  <si>
    <t>benefits_lfsh_aj21_0_1_Yes</t>
  </si>
  <si>
    <t>benefits_lfsh_aj21_1_1_Yes</t>
  </si>
  <si>
    <t>benefits_lfsh_aj21_0_0_No</t>
  </si>
  <si>
    <t>benefits_lfsh_aj21_1_0_No</t>
  </si>
  <si>
    <t>benefits_lfsh_aj21_0_1_No</t>
  </si>
  <si>
    <t>benefits_lfsh_aj21_1_1_No</t>
  </si>
  <si>
    <t>benefits_lfsh_aj22_0_0_Yes</t>
  </si>
  <si>
    <t>benefits_lfsh_aj22_1_0_Yes</t>
  </si>
  <si>
    <t>benefits_lfsh_aj22_0_1_Yes</t>
  </si>
  <si>
    <t>benefits_lfsh_aj22_1_1_Yes</t>
  </si>
  <si>
    <t>benefits_lfsh_aj22_0_0_No</t>
  </si>
  <si>
    <t>benefits_lfsh_aj22_1_0_No</t>
  </si>
  <si>
    <t>benefits_lfsh_aj22_0_1_No</t>
  </si>
  <si>
    <t>benefits_lfsh_aj22_1_1_No</t>
  </si>
  <si>
    <t>child_age_lfsh_aj18_0_0_2 yrs or less</t>
  </si>
  <si>
    <t>2 yrs or less</t>
  </si>
  <si>
    <t>child_age_lfsh_aj18_1_0_2 yrs or less</t>
  </si>
  <si>
    <t>child_age_lfsh_aj18_0_1_2 yrs or less</t>
  </si>
  <si>
    <t>child_age_lfsh_aj18_1_1_2 yrs or less</t>
  </si>
  <si>
    <t>child_age_lfsh_aj18_0_0_3-4 yrs</t>
  </si>
  <si>
    <t>3-4 yrs</t>
  </si>
  <si>
    <t>child_age_lfsh_aj18_1_0_3-4 yrs</t>
  </si>
  <si>
    <t>child_age_lfsh_aj18_0_1_3-4 yrs</t>
  </si>
  <si>
    <t>child_age_lfsh_aj18_1_1_3-4 yrs</t>
  </si>
  <si>
    <t>child_age_lfsh_aj18_0_0_5-18 yrs</t>
  </si>
  <si>
    <t>5-18 yrs</t>
  </si>
  <si>
    <t>child_age_lfsh_aj18_1_0_5-18 yrs</t>
  </si>
  <si>
    <t>child_age_lfsh_aj18_0_1_5-18 yrs</t>
  </si>
  <si>
    <t>child_age_lfsh_aj18_1_1_5-18 yrs</t>
  </si>
  <si>
    <t>child_age_lfsh_aj18_0_0_No children</t>
  </si>
  <si>
    <t>No children</t>
  </si>
  <si>
    <t>child_age_lfsh_aj18_0_1_No children</t>
  </si>
  <si>
    <t>child_age_lfsh_aj19_0_0_2 yrs or less</t>
  </si>
  <si>
    <t>child_age_lfsh_aj19_1_0_2 yrs or less</t>
  </si>
  <si>
    <t>child_age_lfsh_aj19_0_1_2 yrs or less</t>
  </si>
  <si>
    <t>child_age_lfsh_aj19_1_1_2 yrs or less</t>
  </si>
  <si>
    <t>child_age_lfsh_aj19_0_0_3-4 yrs</t>
  </si>
  <si>
    <t>child_age_lfsh_aj19_1_0_3-4 yrs</t>
  </si>
  <si>
    <t>child_age_lfsh_aj19_0_1_3-4 yrs</t>
  </si>
  <si>
    <t>child_age_lfsh_aj19_1_1_3-4 yrs</t>
  </si>
  <si>
    <t>child_age_lfsh_aj19_0_0_5-18 yrs</t>
  </si>
  <si>
    <t>child_age_lfsh_aj19_1_0_5-18 yrs</t>
  </si>
  <si>
    <t>child_age_lfsh_aj19_0_1_5-18 yrs</t>
  </si>
  <si>
    <t>child_age_lfsh_aj19_1_1_5-18 yrs</t>
  </si>
  <si>
    <t>child_age_lfsh_aj19_0_0_No children</t>
  </si>
  <si>
    <t>child_age_lfsh_aj19_0_1_No children</t>
  </si>
  <si>
    <t>child_age_lfsh_aj20_0_0_2 yrs or less</t>
  </si>
  <si>
    <t>child_age_lfsh_aj20_1_0_2 yrs or less</t>
  </si>
  <si>
    <t>child_age_lfsh_aj20_0_1_2 yrs or less</t>
  </si>
  <si>
    <t>child_age_lfsh_aj20_1_1_2 yrs or less</t>
  </si>
  <si>
    <t>child_age_lfsh_aj20_0_0_3-4 yrs</t>
  </si>
  <si>
    <t>child_age_lfsh_aj20_1_0_3-4 yrs</t>
  </si>
  <si>
    <t>child_age_lfsh_aj20_0_1_3-4 yrs</t>
  </si>
  <si>
    <t>child_age_lfsh_aj20_1_1_3-4 yrs</t>
  </si>
  <si>
    <t>child_age_lfsh_aj20_0_0_5-18 yrs</t>
  </si>
  <si>
    <t>child_age_lfsh_aj20_1_0_5-18 yrs</t>
  </si>
  <si>
    <t>child_age_lfsh_aj20_0_1_5-18 yrs</t>
  </si>
  <si>
    <t>child_age_lfsh_aj20_1_1_5-18 yrs</t>
  </si>
  <si>
    <t>child_age_lfsh_aj20_0_0_No children</t>
  </si>
  <si>
    <t>child_age_lfsh_aj20_0_1_No children</t>
  </si>
  <si>
    <t>child_age_lfsh_aj21_0_0_2 yrs or less</t>
  </si>
  <si>
    <t>child_age_lfsh_aj21_1_0_2 yrs or less</t>
  </si>
  <si>
    <t>child_age_lfsh_aj21_0_1_2 yrs or less</t>
  </si>
  <si>
    <t>child_age_lfsh_aj21_1_1_2 yrs or less</t>
  </si>
  <si>
    <t>child_age_lfsh_aj21_0_0_3-4 yrs</t>
  </si>
  <si>
    <t>child_age_lfsh_aj21_1_0_3-4 yrs</t>
  </si>
  <si>
    <t>child_age_lfsh_aj21_0_1_3-4 yrs</t>
  </si>
  <si>
    <t>child_age_lfsh_aj21_1_1_3-4 yrs</t>
  </si>
  <si>
    <t>child_age_lfsh_aj21_0_0_5-18 yrs</t>
  </si>
  <si>
    <t>child_age_lfsh_aj21_1_0_5-18 yrs</t>
  </si>
  <si>
    <t>child_age_lfsh_aj21_0_1_5-18 yrs</t>
  </si>
  <si>
    <t>child_age_lfsh_aj21_1_1_5-18 yrs</t>
  </si>
  <si>
    <t>child_age_lfsh_aj21_0_0_No children</t>
  </si>
  <si>
    <t>child_age_lfsh_aj21_0_1_No children</t>
  </si>
  <si>
    <t>child_age_lfsh_aj22_0_0_2 yrs or less</t>
  </si>
  <si>
    <t>child_age_lfsh_aj22_1_0_2 yrs or less</t>
  </si>
  <si>
    <t>child_age_lfsh_aj22_0_1_2 yrs or less</t>
  </si>
  <si>
    <t>child_age_lfsh_aj22_1_1_2 yrs or less</t>
  </si>
  <si>
    <t>child_age_lfsh_aj22_0_0_3-4 yrs</t>
  </si>
  <si>
    <t>child_age_lfsh_aj22_1_0_3-4 yrs</t>
  </si>
  <si>
    <t>child_age_lfsh_aj22_0_1_3-4 yrs</t>
  </si>
  <si>
    <t>child_age_lfsh_aj22_1_1_3-4 yrs</t>
  </si>
  <si>
    <t>child_age_lfsh_aj22_0_0_5-18 yrs</t>
  </si>
  <si>
    <t>child_age_lfsh_aj22_1_0_5-18 yrs</t>
  </si>
  <si>
    <t>child_age_lfsh_aj22_0_1_5-18 yrs</t>
  </si>
  <si>
    <t>child_age_lfsh_aj22_1_1_5-18 yrs</t>
  </si>
  <si>
    <t>child_age_lfsh_aj22_0_0_No children</t>
  </si>
  <si>
    <t>child_age_lfsh_aj22_0_1_No children</t>
  </si>
  <si>
    <t>religion_lfsh_aj18_0_0_No Religion</t>
  </si>
  <si>
    <t>religion</t>
  </si>
  <si>
    <t>No Religion</t>
  </si>
  <si>
    <t>religion_lfsh_aj18_1_0_No Religion</t>
  </si>
  <si>
    <t>religion_lfsh_aj18_0_1_No Religion</t>
  </si>
  <si>
    <t>religion_lfsh_aj18_1_1_No Religion</t>
  </si>
  <si>
    <t>religion_lfsh_aj18_0_0_Christian (all denominations)</t>
  </si>
  <si>
    <t>Christian (all denominations)</t>
  </si>
  <si>
    <t>religion_lfsh_aj18_1_0_Christian (all denominations)</t>
  </si>
  <si>
    <t>religion_lfsh_aj18_0_1_Christian (all denominations)</t>
  </si>
  <si>
    <t>religion_lfsh_aj18_1_1_Christian (all denominations)</t>
  </si>
  <si>
    <t>religion_lfsh_aj18_0_0_Budhist</t>
  </si>
  <si>
    <t>Budhist</t>
  </si>
  <si>
    <t>religion_lfsh_aj18_1_0_Budhist</t>
  </si>
  <si>
    <t>religion_lfsh_aj18_0_1_Budhist</t>
  </si>
  <si>
    <t>religion_lfsh_aj18_1_1_Budhist</t>
  </si>
  <si>
    <t>religion_lfsh_aj18_0_0_Hindu</t>
  </si>
  <si>
    <t>Hindu</t>
  </si>
  <si>
    <t>religion_lfsh_aj18_1_0_Hindu</t>
  </si>
  <si>
    <t>religion_lfsh_aj18_0_1_Hindu</t>
  </si>
  <si>
    <t>religion_lfsh_aj18_1_1_Hindu</t>
  </si>
  <si>
    <t>religion_lfsh_aj18_0_0_Jewish</t>
  </si>
  <si>
    <t>Jewish</t>
  </si>
  <si>
    <t>religion_lfsh_aj18_1_0_Jewish</t>
  </si>
  <si>
    <t>religion_lfsh_aj18_0_1_Jewish</t>
  </si>
  <si>
    <t>religion_lfsh_aj18_1_1_Jewish</t>
  </si>
  <si>
    <t>religion_lfsh_aj18_0_0_Muslim</t>
  </si>
  <si>
    <t>Muslim</t>
  </si>
  <si>
    <t>religion_lfsh_aj18_1_0_Muslim</t>
  </si>
  <si>
    <t>religion_lfsh_aj18_0_1_Muslim</t>
  </si>
  <si>
    <t>religion_lfsh_aj18_1_1_Muslim</t>
  </si>
  <si>
    <t>religion_lfsh_aj18_0_0_Sikh</t>
  </si>
  <si>
    <t>Sikh</t>
  </si>
  <si>
    <t>religion_lfsh_aj18_1_0_Sikh</t>
  </si>
  <si>
    <t>religion_lfsh_aj18_0_1_Sikh</t>
  </si>
  <si>
    <t>religion_lfsh_aj18_1_1_Sikh</t>
  </si>
  <si>
    <t>religion_lfsh_aj18_0_0_Any Other Religion</t>
  </si>
  <si>
    <t>Any Other Religion</t>
  </si>
  <si>
    <t>religion_lfsh_aj18_1_0_Any Other Religion</t>
  </si>
  <si>
    <t>religion_lfsh_aj18_0_1_Any Other Religion</t>
  </si>
  <si>
    <t>religion_lfsh_aj18_1_1_Any Other Religion</t>
  </si>
  <si>
    <t>religion_lfsh_aj19_0_0_No Religion</t>
  </si>
  <si>
    <t>religion_lfsh_aj19_1_0_No Religion</t>
  </si>
  <si>
    <t>religion_lfsh_aj19_0_1_No Religion</t>
  </si>
  <si>
    <t>religion_lfsh_aj19_1_1_No Religion</t>
  </si>
  <si>
    <t>religion_lfsh_aj19_0_0_Christian (all denominations)</t>
  </si>
  <si>
    <t>religion_lfsh_aj19_1_0_Christian (all denominations)</t>
  </si>
  <si>
    <t>religion_lfsh_aj19_0_1_Christian (all denominations)</t>
  </si>
  <si>
    <t>religion_lfsh_aj19_1_1_Christian (all denominations)</t>
  </si>
  <si>
    <t>religion_lfsh_aj19_0_0_Budhist</t>
  </si>
  <si>
    <t>religion_lfsh_aj19_1_0_Budhist</t>
  </si>
  <si>
    <t>religion_lfsh_aj19_0_1_Budhist</t>
  </si>
  <si>
    <t>religion_lfsh_aj19_1_1_Budhist</t>
  </si>
  <si>
    <t>religion_lfsh_aj19_0_0_Hindu</t>
  </si>
  <si>
    <t>religion_lfsh_aj19_1_0_Hindu</t>
  </si>
  <si>
    <t>religion_lfsh_aj19_0_1_Hindu</t>
  </si>
  <si>
    <t>religion_lfsh_aj19_1_1_Hindu</t>
  </si>
  <si>
    <t>religion_lfsh_aj19_0_0_Jewish</t>
  </si>
  <si>
    <t>religion_lfsh_aj19_1_0_Jewish</t>
  </si>
  <si>
    <t>religion_lfsh_aj19_0_1_Jewish</t>
  </si>
  <si>
    <t>religion_lfsh_aj19_1_1_Jewish</t>
  </si>
  <si>
    <t>religion_lfsh_aj19_0_0_Muslim</t>
  </si>
  <si>
    <t>religion_lfsh_aj19_1_0_Muslim</t>
  </si>
  <si>
    <t>religion_lfsh_aj19_0_1_Muslim</t>
  </si>
  <si>
    <t>religion_lfsh_aj19_1_1_Muslim</t>
  </si>
  <si>
    <t>religion_lfsh_aj19_0_0_Sikh</t>
  </si>
  <si>
    <t>religion_lfsh_aj19_1_0_Sikh</t>
  </si>
  <si>
    <t>religion_lfsh_aj19_0_1_Sikh</t>
  </si>
  <si>
    <t>religion_lfsh_aj19_1_1_Sikh</t>
  </si>
  <si>
    <t>religion_lfsh_aj19_0_0_Any Other Religion</t>
  </si>
  <si>
    <t>religion_lfsh_aj19_1_0_Any Other Religion</t>
  </si>
  <si>
    <t>religion_lfsh_aj19_0_1_Any Other Religion</t>
  </si>
  <si>
    <t>religion_lfsh_aj19_1_1_Any Other Religion</t>
  </si>
  <si>
    <t>religion_lfsh_aj20_0_0_No Religion</t>
  </si>
  <si>
    <t>religion_lfsh_aj20_1_0_No Religion</t>
  </si>
  <si>
    <t>religion_lfsh_aj20_0_1_No Religion</t>
  </si>
  <si>
    <t>religion_lfsh_aj20_1_1_No Religion</t>
  </si>
  <si>
    <t>religion_lfsh_aj20_0_0_Christian (all denominations)</t>
  </si>
  <si>
    <t>religion_lfsh_aj20_1_0_Christian (all denominations)</t>
  </si>
  <si>
    <t>religion_lfsh_aj20_0_1_Christian (all denominations)</t>
  </si>
  <si>
    <t>religion_lfsh_aj20_1_1_Christian (all denominations)</t>
  </si>
  <si>
    <t>religion_lfsh_aj20_0_0_Budhist</t>
  </si>
  <si>
    <t>religion_lfsh_aj20_1_0_Budhist</t>
  </si>
  <si>
    <t>religion_lfsh_aj20_0_1_Budhist</t>
  </si>
  <si>
    <t>religion_lfsh_aj20_1_1_Budhist</t>
  </si>
  <si>
    <t>religion_lfsh_aj20_0_0_Hindu</t>
  </si>
  <si>
    <t>religion_lfsh_aj20_1_0_Hindu</t>
  </si>
  <si>
    <t>religion_lfsh_aj20_0_1_Hindu</t>
  </si>
  <si>
    <t>religion_lfsh_aj20_1_1_Hindu</t>
  </si>
  <si>
    <t>religion_lfsh_aj20_0_0_Jewish</t>
  </si>
  <si>
    <t>religion_lfsh_aj20_1_0_Jewish</t>
  </si>
  <si>
    <t>religion_lfsh_aj20_0_1_Jewish</t>
  </si>
  <si>
    <t>religion_lfsh_aj20_1_1_Jewish</t>
  </si>
  <si>
    <t>religion_lfsh_aj20_0_0_Muslim</t>
  </si>
  <si>
    <t>religion_lfsh_aj20_1_0_Muslim</t>
  </si>
  <si>
    <t>religion_lfsh_aj20_0_1_Muslim</t>
  </si>
  <si>
    <t>religion_lfsh_aj20_1_1_Muslim</t>
  </si>
  <si>
    <t>religion_lfsh_aj20_0_0_Sikh</t>
  </si>
  <si>
    <t>religion_lfsh_aj20_1_0_Sikh</t>
  </si>
  <si>
    <t>religion_lfsh_aj20_0_1_Sikh</t>
  </si>
  <si>
    <t>religion_lfsh_aj20_1_1_Sikh</t>
  </si>
  <si>
    <t>religion_lfsh_aj20_0_0_Any Other Religion</t>
  </si>
  <si>
    <t>religion_lfsh_aj20_1_0_Any Other Religion</t>
  </si>
  <si>
    <t>religion_lfsh_aj20_0_1_Any Other Religion</t>
  </si>
  <si>
    <t>religion_lfsh_aj20_1_1_Any Other Religion</t>
  </si>
  <si>
    <t>religion_lfsh_aj21_0_0_No Religion</t>
  </si>
  <si>
    <t>religion_lfsh_aj21_1_0_No Religion</t>
  </si>
  <si>
    <t>religion_lfsh_aj21_0_1_No Religion</t>
  </si>
  <si>
    <t>religion_lfsh_aj21_1_1_No Religion</t>
  </si>
  <si>
    <t>religion_lfsh_aj21_0_0_Christian (all denominations)</t>
  </si>
  <si>
    <t>religion_lfsh_aj21_1_0_Christian (all denominations)</t>
  </si>
  <si>
    <t>religion_lfsh_aj21_0_1_Christian (all denominations)</t>
  </si>
  <si>
    <t>religion_lfsh_aj21_1_1_Christian (all denominations)</t>
  </si>
  <si>
    <t>religion_lfsh_aj21_0_0_Budhist</t>
  </si>
  <si>
    <t>religion_lfsh_aj21_1_0_Budhist</t>
  </si>
  <si>
    <t>religion_lfsh_aj21_0_1_Budhist</t>
  </si>
  <si>
    <t>religion_lfsh_aj21_1_1_Budhist</t>
  </si>
  <si>
    <t>religion_lfsh_aj21_0_0_Hindu</t>
  </si>
  <si>
    <t>religion_lfsh_aj21_1_0_Hindu</t>
  </si>
  <si>
    <t>religion_lfsh_aj21_0_1_Hindu</t>
  </si>
  <si>
    <t>religion_lfsh_aj21_1_1_Hindu</t>
  </si>
  <si>
    <t>religion_lfsh_aj21_0_0_Jewish</t>
  </si>
  <si>
    <t>religion_lfsh_aj21_1_0_Jewish</t>
  </si>
  <si>
    <t>religion_lfsh_aj21_0_1_Jewish</t>
  </si>
  <si>
    <t>religion_lfsh_aj21_1_1_Jewish</t>
  </si>
  <si>
    <t>religion_lfsh_aj21_0_0_Muslim</t>
  </si>
  <si>
    <t>religion_lfsh_aj21_1_0_Muslim</t>
  </si>
  <si>
    <t>religion_lfsh_aj21_0_1_Muslim</t>
  </si>
  <si>
    <t>religion_lfsh_aj21_1_1_Muslim</t>
  </si>
  <si>
    <t>religion_lfsh_aj21_0_0_Sikh</t>
  </si>
  <si>
    <t>religion_lfsh_aj21_1_0_Sikh</t>
  </si>
  <si>
    <t>religion_lfsh_aj21_0_1_Sikh</t>
  </si>
  <si>
    <t>religion_lfsh_aj21_1_1_Sikh</t>
  </si>
  <si>
    <t>religion_lfsh_aj21_0_0_Any Other Religion</t>
  </si>
  <si>
    <t>religion_lfsh_aj21_1_0_Any Other Religion</t>
  </si>
  <si>
    <t>religion_lfsh_aj21_0_1_Any Other Religion</t>
  </si>
  <si>
    <t>religion_lfsh_aj21_1_1_Any Other Religion</t>
  </si>
  <si>
    <t>religion_lfsh_aj22_0_0_No Religion</t>
  </si>
  <si>
    <t>religion_lfsh_aj22_1_0_No Religion</t>
  </si>
  <si>
    <t>religion_lfsh_aj22_0_1_No Religion</t>
  </si>
  <si>
    <t>religion_lfsh_aj22_1_1_No Religion</t>
  </si>
  <si>
    <t>religion_lfsh_aj22_0_0_Christian (all denominations)</t>
  </si>
  <si>
    <t>religion_lfsh_aj22_1_0_Christian (all denominations)</t>
  </si>
  <si>
    <t>religion_lfsh_aj22_0_1_Christian (all denominations)</t>
  </si>
  <si>
    <t>religion_lfsh_aj22_1_1_Christian (all denominations)</t>
  </si>
  <si>
    <t>religion_lfsh_aj22_0_0_Budhist</t>
  </si>
  <si>
    <t>religion_lfsh_aj22_1_0_Budhist</t>
  </si>
  <si>
    <t>religion_lfsh_aj22_0_1_Budhist</t>
  </si>
  <si>
    <t>religion_lfsh_aj22_1_1_Budhist</t>
  </si>
  <si>
    <t>religion_lfsh_aj22_0_0_Hindu</t>
  </si>
  <si>
    <t>religion_lfsh_aj22_1_0_Hindu</t>
  </si>
  <si>
    <t>religion_lfsh_aj22_0_1_Hindu</t>
  </si>
  <si>
    <t>religion_lfsh_aj22_1_1_Hindu</t>
  </si>
  <si>
    <t>religion_lfsh_aj22_0_0_Jewish</t>
  </si>
  <si>
    <t>religion_lfsh_aj22_1_0_Jewish</t>
  </si>
  <si>
    <t>religion_lfsh_aj22_0_1_Jewish</t>
  </si>
  <si>
    <t>religion_lfsh_aj22_1_1_Jewish</t>
  </si>
  <si>
    <t>religion_lfsh_aj22_0_0_Muslim</t>
  </si>
  <si>
    <t>religion_lfsh_aj22_1_0_Muslim</t>
  </si>
  <si>
    <t>religion_lfsh_aj22_0_1_Muslim</t>
  </si>
  <si>
    <t>religion_lfsh_aj22_1_1_Muslim</t>
  </si>
  <si>
    <t>religion_lfsh_aj22_0_0_Sikh</t>
  </si>
  <si>
    <t>religion_lfsh_aj22_1_0_Sikh</t>
  </si>
  <si>
    <t>religion_lfsh_aj22_0_1_Sikh</t>
  </si>
  <si>
    <t>religion_lfsh_aj22_1_1_Sikh</t>
  </si>
  <si>
    <t>religion_lfsh_aj22_0_0_Any Other Religion</t>
  </si>
  <si>
    <t>religion_lfsh_aj22_1_0_Any Other Religion</t>
  </si>
  <si>
    <t>religion_lfsh_aj22_0_1_Any Other Religion</t>
  </si>
  <si>
    <t>religion_lfsh_aj22_1_1_Any Other Religion</t>
  </si>
  <si>
    <t>disability_lfsh_aj18_0_0_Disabled</t>
  </si>
  <si>
    <t>Disabled</t>
  </si>
  <si>
    <t>disability_lfsh_aj18_1_0_Disabled</t>
  </si>
  <si>
    <t>disability_lfsh_aj18_0_1_Disabled</t>
  </si>
  <si>
    <t>disability_lfsh_aj18_1_1_Disabled</t>
  </si>
  <si>
    <t>disability_lfsh_aj18_0_0_Not disabled</t>
  </si>
  <si>
    <t>Not disabled</t>
  </si>
  <si>
    <t>disability_lfsh_aj18_1_0_Not disabled</t>
  </si>
  <si>
    <t>disability_lfsh_aj18_0_1_Not disabled</t>
  </si>
  <si>
    <t>disability_lfsh_aj18_1_1_Not disabled</t>
  </si>
  <si>
    <t>disability_lfsh_aj19_0_0_Disabled</t>
  </si>
  <si>
    <t>disability_lfsh_aj19_1_0_Disabled</t>
  </si>
  <si>
    <t>disability_lfsh_aj19_0_1_Disabled</t>
  </si>
  <si>
    <t>disability_lfsh_aj19_1_1_Disabled</t>
  </si>
  <si>
    <t>disability_lfsh_aj19_0_0_Not disabled</t>
  </si>
  <si>
    <t>disability_lfsh_aj19_1_0_Not disabled</t>
  </si>
  <si>
    <t>disability_lfsh_aj19_0_1_Not disabled</t>
  </si>
  <si>
    <t>disability_lfsh_aj19_1_1_Not disabled</t>
  </si>
  <si>
    <t>disability_lfsh_aj20_0_0_Disabled</t>
  </si>
  <si>
    <t>disability_lfsh_aj20_1_0_Disabled</t>
  </si>
  <si>
    <t>disability_lfsh_aj20_0_1_Disabled</t>
  </si>
  <si>
    <t>disability_lfsh_aj20_1_1_Disabled</t>
  </si>
  <si>
    <t>disability_lfsh_aj20_0_0_Not disabled</t>
  </si>
  <si>
    <t>disability_lfsh_aj20_1_0_Not disabled</t>
  </si>
  <si>
    <t>disability_lfsh_aj20_0_1_Not disabled</t>
  </si>
  <si>
    <t>disability_lfsh_aj20_1_1_Not disabled</t>
  </si>
  <si>
    <t>disability_lfsh_aj21_0_0_Disabled</t>
  </si>
  <si>
    <t>disability_lfsh_aj21_1_0_Disabled</t>
  </si>
  <si>
    <t>disability_lfsh_aj21_0_1_Disabled</t>
  </si>
  <si>
    <t>disability_lfsh_aj21_1_1_Disabled</t>
  </si>
  <si>
    <t>disability_lfsh_aj21_0_0_Not disabled</t>
  </si>
  <si>
    <t>disability_lfsh_aj21_1_0_Not disabled</t>
  </si>
  <si>
    <t>disability_lfsh_aj21_0_1_Not disabled</t>
  </si>
  <si>
    <t>disability_lfsh_aj21_1_1_Not disabled</t>
  </si>
  <si>
    <t>disability_lfsh_aj22_0_0_Disabled</t>
  </si>
  <si>
    <t>disability_lfsh_aj22_1_0_Disabled</t>
  </si>
  <si>
    <t>disability_lfsh_aj22_0_1_Disabled</t>
  </si>
  <si>
    <t>disability_lfsh_aj22_1_1_Disabled</t>
  </si>
  <si>
    <t>disability_lfsh_aj22_0_0_Not disabled</t>
  </si>
  <si>
    <t>disability_lfsh_aj22_1_0_Not disabled</t>
  </si>
  <si>
    <t>disability_lfsh_aj22_0_1_Not disabled</t>
  </si>
  <si>
    <t>disability_lfsh_aj22_1_1_Not disabled</t>
  </si>
  <si>
    <t>num_children_lfsh_aj18_0_0_0 children</t>
  </si>
  <si>
    <t>0 children</t>
  </si>
  <si>
    <t>num_children_lfsh_aj18_0_1_0 children</t>
  </si>
  <si>
    <t>num_children_lfsh_aj18_0_0_1 child</t>
  </si>
  <si>
    <t>1 child</t>
  </si>
  <si>
    <t>num_children_lfsh_aj18_1_0_1 child</t>
  </si>
  <si>
    <t>num_children_lfsh_aj18_0_1_1 child</t>
  </si>
  <si>
    <t>num_children_lfsh_aj18_1_1_1 child</t>
  </si>
  <si>
    <t>num_children_lfsh_aj18_0_0_2 children</t>
  </si>
  <si>
    <t>2 children</t>
  </si>
  <si>
    <t>num_children_lfsh_aj18_1_0_2 children</t>
  </si>
  <si>
    <t>num_children_lfsh_aj18_0_1_2 children</t>
  </si>
  <si>
    <t>num_children_lfsh_aj18_1_1_2 children</t>
  </si>
  <si>
    <t>num_children_lfsh_aj18_0_0_3+ children</t>
  </si>
  <si>
    <t>3+ children</t>
  </si>
  <si>
    <t>num_children_lfsh_aj18_1_0_3+ children</t>
  </si>
  <si>
    <t>num_children_lfsh_aj18_0_1_3+ children</t>
  </si>
  <si>
    <t>num_children_lfsh_aj18_1_1_3+ children</t>
  </si>
  <si>
    <t>num_children_lfsh_aj19_0_0_0 children</t>
  </si>
  <si>
    <t>num_children_lfsh_aj19_0_1_0 children</t>
  </si>
  <si>
    <t>num_children_lfsh_aj19_0_0_1 child</t>
  </si>
  <si>
    <t>num_children_lfsh_aj19_1_0_1 child</t>
  </si>
  <si>
    <t>num_children_lfsh_aj19_0_1_1 child</t>
  </si>
  <si>
    <t>num_children_lfsh_aj19_1_1_1 child</t>
  </si>
  <si>
    <t>num_children_lfsh_aj19_0_0_2 children</t>
  </si>
  <si>
    <t>num_children_lfsh_aj19_1_0_2 children</t>
  </si>
  <si>
    <t>num_children_lfsh_aj19_0_1_2 children</t>
  </si>
  <si>
    <t>num_children_lfsh_aj19_1_1_2 children</t>
  </si>
  <si>
    <t>num_children_lfsh_aj19_0_0_3+ children</t>
  </si>
  <si>
    <t>num_children_lfsh_aj19_1_0_3+ children</t>
  </si>
  <si>
    <t>num_children_lfsh_aj19_0_1_3+ children</t>
  </si>
  <si>
    <t>num_children_lfsh_aj19_1_1_3+ children</t>
  </si>
  <si>
    <t>num_children_lfsh_aj20_0_0_0 children</t>
  </si>
  <si>
    <t>num_children_lfsh_aj20_0_1_0 children</t>
  </si>
  <si>
    <t>num_children_lfsh_aj20_0_0_1 child</t>
  </si>
  <si>
    <t>num_children_lfsh_aj20_1_0_1 child</t>
  </si>
  <si>
    <t>num_children_lfsh_aj20_0_1_1 child</t>
  </si>
  <si>
    <t>num_children_lfsh_aj20_1_1_1 child</t>
  </si>
  <si>
    <t>num_children_lfsh_aj20_0_0_2 children</t>
  </si>
  <si>
    <t>num_children_lfsh_aj20_1_0_2 children</t>
  </si>
  <si>
    <t>num_children_lfsh_aj20_0_1_2 children</t>
  </si>
  <si>
    <t>num_children_lfsh_aj20_1_1_2 children</t>
  </si>
  <si>
    <t>num_children_lfsh_aj20_0_0_3+ children</t>
  </si>
  <si>
    <t>num_children_lfsh_aj20_1_0_3+ children</t>
  </si>
  <si>
    <t>num_children_lfsh_aj20_0_1_3+ children</t>
  </si>
  <si>
    <t>num_children_lfsh_aj20_1_1_3+ children</t>
  </si>
  <si>
    <t>num_children_lfsh_aj21_0_0_0 children</t>
  </si>
  <si>
    <t>num_children_lfsh_aj21_0_1_0 children</t>
  </si>
  <si>
    <t>num_children_lfsh_aj21_0_0_1 child</t>
  </si>
  <si>
    <t>num_children_lfsh_aj21_1_0_1 child</t>
  </si>
  <si>
    <t>num_children_lfsh_aj21_0_1_1 child</t>
  </si>
  <si>
    <t>num_children_lfsh_aj21_1_1_1 child</t>
  </si>
  <si>
    <t>num_children_lfsh_aj21_0_0_2 children</t>
  </si>
  <si>
    <t>num_children_lfsh_aj21_1_0_2 children</t>
  </si>
  <si>
    <t>num_children_lfsh_aj21_0_1_2 children</t>
  </si>
  <si>
    <t>num_children_lfsh_aj21_1_1_2 children</t>
  </si>
  <si>
    <t>num_children_lfsh_aj21_0_0_3+ children</t>
  </si>
  <si>
    <t>num_children_lfsh_aj21_1_0_3+ children</t>
  </si>
  <si>
    <t>num_children_lfsh_aj21_0_1_3+ children</t>
  </si>
  <si>
    <t>num_children_lfsh_aj21_1_1_3+ children</t>
  </si>
  <si>
    <t>num_children_lfsh_aj22_0_0_0 children</t>
  </si>
  <si>
    <t>num_children_lfsh_aj22_0_1_0 children</t>
  </si>
  <si>
    <t>num_children_lfsh_aj22_0_0_1 child</t>
  </si>
  <si>
    <t>num_children_lfsh_aj22_1_0_1 child</t>
  </si>
  <si>
    <t>num_children_lfsh_aj22_0_1_1 child</t>
  </si>
  <si>
    <t>num_children_lfsh_aj22_1_1_1 child</t>
  </si>
  <si>
    <t>num_children_lfsh_aj22_0_0_2 children</t>
  </si>
  <si>
    <t>num_children_lfsh_aj22_1_0_2 children</t>
  </si>
  <si>
    <t>num_children_lfsh_aj22_0_1_2 children</t>
  </si>
  <si>
    <t>num_children_lfsh_aj22_1_1_2 children</t>
  </si>
  <si>
    <t>num_children_lfsh_aj22_0_0_3+ children</t>
  </si>
  <si>
    <t>num_children_lfsh_aj22_1_0_3+ children</t>
  </si>
  <si>
    <t>num_children_lfsh_aj22_0_1_3+ children</t>
  </si>
  <si>
    <t>num_children_lfsh_aj22_1_1_3+ children</t>
  </si>
  <si>
    <t>lev_quals_lfsh_aj18_0_0_Degree or equivalent</t>
  </si>
  <si>
    <t>lev_quals</t>
  </si>
  <si>
    <t>Degree or equivalent</t>
  </si>
  <si>
    <t>lev_quals_lfsh_aj18_1_0_Degree or equivalent</t>
  </si>
  <si>
    <t>lev_quals_lfsh_aj18_0_1_Degree or equivalent</t>
  </si>
  <si>
    <t>lev_quals_lfsh_aj18_1_1_Degree or equivalent</t>
  </si>
  <si>
    <t>lev_quals_lfsh_aj18_0_0_Don't know</t>
  </si>
  <si>
    <t>Don't know</t>
  </si>
  <si>
    <t>lev_quals_lfsh_aj18_1_0_Don't know</t>
  </si>
  <si>
    <t>lev_quals_lfsh_aj18_0_1_Don't know</t>
  </si>
  <si>
    <t>lev_quals_lfsh_aj18_1_1_Don't know</t>
  </si>
  <si>
    <t>lev_quals_lfsh_aj18_0_0_GCE A level or equivalent</t>
  </si>
  <si>
    <t>GCE A level or equivalent</t>
  </si>
  <si>
    <t>lev_quals_lfsh_aj18_1_0_GCE A level or equivalent</t>
  </si>
  <si>
    <t>lev_quals_lfsh_aj18_0_1_GCE A level or equivalent</t>
  </si>
  <si>
    <t>lev_quals_lfsh_aj18_1_1_GCE A level or equivalent</t>
  </si>
  <si>
    <t>lev_quals_lfsh_aj18_0_0_GCSE grades A*-C or equivalent</t>
  </si>
  <si>
    <t>GCSE grades A*-C or equivalent</t>
  </si>
  <si>
    <t>lev_quals_lfsh_aj18_1_0_GCSE grades A*-C or equivalent</t>
  </si>
  <si>
    <t>lev_quals_lfsh_aj18_0_1_GCSE grades A*-C or equivalent</t>
  </si>
  <si>
    <t>lev_quals_lfsh_aj18_1_1_GCSE grades A*-C or equivalent</t>
  </si>
  <si>
    <t>lev_quals_lfsh_aj18_0_0_Higher education</t>
  </si>
  <si>
    <t>Higher education</t>
  </si>
  <si>
    <t>lev_quals_lfsh_aj18_1_0_Higher education</t>
  </si>
  <si>
    <t>lev_quals_lfsh_aj18_0_1_Higher education</t>
  </si>
  <si>
    <t>lev_quals_lfsh_aj18_1_1_Higher education</t>
  </si>
  <si>
    <t>lev_quals_lfsh_aj18_0_0_No qualification</t>
  </si>
  <si>
    <t>No qualification</t>
  </si>
  <si>
    <t>lev_quals_lfsh_aj18_1_0_No qualification</t>
  </si>
  <si>
    <t>lev_quals_lfsh_aj18_0_1_No qualification</t>
  </si>
  <si>
    <t>lev_quals_lfsh_aj18_1_1_No qualification</t>
  </si>
  <si>
    <t>lev_quals_lfsh_aj18_0_0_Other qualification</t>
  </si>
  <si>
    <t>Other qualification</t>
  </si>
  <si>
    <t>lev_quals_lfsh_aj18_1_0_Other qualification</t>
  </si>
  <si>
    <t>lev_quals_lfsh_aj18_0_1_Other qualification</t>
  </si>
  <si>
    <t>lev_quals_lfsh_aj18_1_1_Other qualification</t>
  </si>
  <si>
    <t>lev_quals_lfsh_aj19_0_0_Degree or equivalent</t>
  </si>
  <si>
    <t>lev_quals_lfsh_aj19_1_0_Degree or equivalent</t>
  </si>
  <si>
    <t>lev_quals_lfsh_aj19_0_1_Degree or equivalent</t>
  </si>
  <si>
    <t>lev_quals_lfsh_aj19_1_1_Degree or equivalent</t>
  </si>
  <si>
    <t>lev_quals_lfsh_aj19_0_0_Don't know</t>
  </si>
  <si>
    <t>lev_quals_lfsh_aj19_1_0_Don't know</t>
  </si>
  <si>
    <t>lev_quals_lfsh_aj19_0_1_Don't know</t>
  </si>
  <si>
    <t>lev_quals_lfsh_aj19_1_1_Don't know</t>
  </si>
  <si>
    <t>lev_quals_lfsh_aj19_0_0_GCE A level or equivalent</t>
  </si>
  <si>
    <t>lev_quals_lfsh_aj19_1_0_GCE A level or equivalent</t>
  </si>
  <si>
    <t>lev_quals_lfsh_aj19_0_1_GCE A level or equivalent</t>
  </si>
  <si>
    <t>lev_quals_lfsh_aj19_1_1_GCE A level or equivalent</t>
  </si>
  <si>
    <t>lev_quals_lfsh_aj19_0_0_GCSE grades A*-C or equivalent</t>
  </si>
  <si>
    <t>lev_quals_lfsh_aj19_1_0_GCSE grades A*-C or equivalent</t>
  </si>
  <si>
    <t>lev_quals_lfsh_aj19_0_1_GCSE grades A*-C or equivalent</t>
  </si>
  <si>
    <t>lev_quals_lfsh_aj19_1_1_GCSE grades A*-C or equivalent</t>
  </si>
  <si>
    <t>lev_quals_lfsh_aj19_0_0_Higher education</t>
  </si>
  <si>
    <t>lev_quals_lfsh_aj19_1_0_Higher education</t>
  </si>
  <si>
    <t>lev_quals_lfsh_aj19_0_1_Higher education</t>
  </si>
  <si>
    <t>lev_quals_lfsh_aj19_1_1_Higher education</t>
  </si>
  <si>
    <t>lev_quals_lfsh_aj19_0_0_No qualification</t>
  </si>
  <si>
    <t>lev_quals_lfsh_aj19_1_0_No qualification</t>
  </si>
  <si>
    <t>lev_quals_lfsh_aj19_0_1_No qualification</t>
  </si>
  <si>
    <t>lev_quals_lfsh_aj19_1_1_No qualification</t>
  </si>
  <si>
    <t>lev_quals_lfsh_aj19_0_0_Other qualification</t>
  </si>
  <si>
    <t>lev_quals_lfsh_aj19_1_0_Other qualification</t>
  </si>
  <si>
    <t>lev_quals_lfsh_aj19_0_1_Other qualification</t>
  </si>
  <si>
    <t>lev_quals_lfsh_aj19_1_1_Other qualification</t>
  </si>
  <si>
    <t>lev_quals_lfsh_aj20_0_0_Degree or equivalent</t>
  </si>
  <si>
    <t>lev_quals_lfsh_aj20_1_0_Degree or equivalent</t>
  </si>
  <si>
    <t>lev_quals_lfsh_aj20_0_1_Degree or equivalent</t>
  </si>
  <si>
    <t>lev_quals_lfsh_aj20_1_1_Degree or equivalent</t>
  </si>
  <si>
    <t>lev_quals_lfsh_aj20_0_0_Don't know</t>
  </si>
  <si>
    <t>lev_quals_lfsh_aj20_1_0_Don't know</t>
  </si>
  <si>
    <t>lev_quals_lfsh_aj20_0_1_Don't know</t>
  </si>
  <si>
    <t>lev_quals_lfsh_aj20_1_1_Don't know</t>
  </si>
  <si>
    <t>lev_quals_lfsh_aj20_0_0_GCE A level or equivalent</t>
  </si>
  <si>
    <t>lev_quals_lfsh_aj20_1_0_GCE A level or equivalent</t>
  </si>
  <si>
    <t>lev_quals_lfsh_aj20_0_1_GCE A level or equivalent</t>
  </si>
  <si>
    <t>lev_quals_lfsh_aj20_1_1_GCE A level or equivalent</t>
  </si>
  <si>
    <t>lev_quals_lfsh_aj20_0_0_GCSE grades A*-C or equivalent</t>
  </si>
  <si>
    <t>lev_quals_lfsh_aj20_1_0_GCSE grades A*-C or equivalent</t>
  </si>
  <si>
    <t>lev_quals_lfsh_aj20_0_1_GCSE grades A*-C or equivalent</t>
  </si>
  <si>
    <t>lev_quals_lfsh_aj20_1_1_GCSE grades A*-C or equivalent</t>
  </si>
  <si>
    <t>lev_quals_lfsh_aj20_0_0_Higher education</t>
  </si>
  <si>
    <t>lev_quals_lfsh_aj20_1_0_Higher education</t>
  </si>
  <si>
    <t>lev_quals_lfsh_aj20_0_1_Higher education</t>
  </si>
  <si>
    <t>lev_quals_lfsh_aj20_1_1_Higher education</t>
  </si>
  <si>
    <t>lev_quals_lfsh_aj20_0_0_No qualification</t>
  </si>
  <si>
    <t>lev_quals_lfsh_aj20_1_0_No qualification</t>
  </si>
  <si>
    <t>lev_quals_lfsh_aj20_0_1_No qualification</t>
  </si>
  <si>
    <t>lev_quals_lfsh_aj20_1_1_No qualification</t>
  </si>
  <si>
    <t>lev_quals_lfsh_aj20_0_0_Other qualification</t>
  </si>
  <si>
    <t>lev_quals_lfsh_aj20_1_0_Other qualification</t>
  </si>
  <si>
    <t>lev_quals_lfsh_aj20_0_1_Other qualification</t>
  </si>
  <si>
    <t>lev_quals_lfsh_aj20_1_1_Other qualification</t>
  </si>
  <si>
    <t>lev_quals_lfsh_aj21_0_0_Degree or equivalent</t>
  </si>
  <si>
    <t>lev_quals_lfsh_aj21_1_0_Degree or equivalent</t>
  </si>
  <si>
    <t>lev_quals_lfsh_aj21_0_1_Degree or equivalent</t>
  </si>
  <si>
    <t>lev_quals_lfsh_aj21_1_1_Degree or equivalent</t>
  </si>
  <si>
    <t>lev_quals_lfsh_aj21_0_0_Don't know</t>
  </si>
  <si>
    <t>lev_quals_lfsh_aj21_1_0_Don't know</t>
  </si>
  <si>
    <t>lev_quals_lfsh_aj21_0_1_Don't know</t>
  </si>
  <si>
    <t>lev_quals_lfsh_aj21_1_1_Don't know</t>
  </si>
  <si>
    <t>lev_quals_lfsh_aj21_0_0_GCE A level or equivalent</t>
  </si>
  <si>
    <t>lev_quals_lfsh_aj21_1_0_GCE A level or equivalent</t>
  </si>
  <si>
    <t>lev_quals_lfsh_aj21_0_1_GCE A level or equivalent</t>
  </si>
  <si>
    <t>lev_quals_lfsh_aj21_1_1_GCE A level or equivalent</t>
  </si>
  <si>
    <t>lev_quals_lfsh_aj21_0_0_GCSE grades A*-C or equivalent</t>
  </si>
  <si>
    <t>lev_quals_lfsh_aj21_1_0_GCSE grades A*-C or equivalent</t>
  </si>
  <si>
    <t>lev_quals_lfsh_aj21_0_1_GCSE grades A*-C or equivalent</t>
  </si>
  <si>
    <t>lev_quals_lfsh_aj21_1_1_GCSE grades A*-C or equivalent</t>
  </si>
  <si>
    <t>lev_quals_lfsh_aj21_0_0_Higher education</t>
  </si>
  <si>
    <t>lev_quals_lfsh_aj21_1_0_Higher education</t>
  </si>
  <si>
    <t>lev_quals_lfsh_aj21_0_1_Higher education</t>
  </si>
  <si>
    <t>lev_quals_lfsh_aj21_1_1_Higher education</t>
  </si>
  <si>
    <t>lev_quals_lfsh_aj21_0_0_No qualification</t>
  </si>
  <si>
    <t>lev_quals_lfsh_aj21_1_0_No qualification</t>
  </si>
  <si>
    <t>lev_quals_lfsh_aj21_0_1_No qualification</t>
  </si>
  <si>
    <t>lev_quals_lfsh_aj21_1_1_No qualification</t>
  </si>
  <si>
    <t>lev_quals_lfsh_aj21_0_0_Other qualification</t>
  </si>
  <si>
    <t>lev_quals_lfsh_aj21_1_0_Other qualification</t>
  </si>
  <si>
    <t>lev_quals_lfsh_aj21_0_1_Other qualification</t>
  </si>
  <si>
    <t>lev_quals_lfsh_aj21_1_1_Other qualification</t>
  </si>
  <si>
    <t>lev_quals_lfsh_aj22_0_0_Degree or Equivalent</t>
  </si>
  <si>
    <t>Degree or Equivalent</t>
  </si>
  <si>
    <t>lev_quals_lfsh_aj22_1_0_Degree or Equivalent</t>
  </si>
  <si>
    <t>lev_quals_lfsh_aj22_0_1_Degree or Equivalent</t>
  </si>
  <si>
    <t>lev_quals_lfsh_aj22_1_1_Degree or Equivalent</t>
  </si>
  <si>
    <t>lev_quals_lfsh_aj22_0_0_Don't know</t>
  </si>
  <si>
    <t>lev_quals_lfsh_aj22_1_0_Don't know</t>
  </si>
  <si>
    <t>lev_quals_lfsh_aj22_0_1_Don't know</t>
  </si>
  <si>
    <t>lev_quals_lfsh_aj22_1_1_Don't know</t>
  </si>
  <si>
    <t>lev_quals_lfsh_aj22_0_0_GCE A Level or Equivalent</t>
  </si>
  <si>
    <t>GCE A Level or Equivalent</t>
  </si>
  <si>
    <t>lev_quals_lfsh_aj22_1_0_GCE A Level or Equivalent</t>
  </si>
  <si>
    <t>lev_quals_lfsh_aj22_0_1_GCE A Level or Equivalent</t>
  </si>
  <si>
    <t>lev_quals_lfsh_aj22_1_1_GCE A Level or Equivalent</t>
  </si>
  <si>
    <t>lev_quals_lfsh_aj22_0_0_GCSE Grades A*-C or Equivalent</t>
  </si>
  <si>
    <t>GCSE Grades A*-C or Equivalent</t>
  </si>
  <si>
    <t>lev_quals_lfsh_aj22_1_0_GCSE Grades A*-C or Equivalent</t>
  </si>
  <si>
    <t>lev_quals_lfsh_aj22_0_1_GCSE Grades A*-C or Equivalent</t>
  </si>
  <si>
    <t>lev_quals_lfsh_aj22_1_1_GCSE Grades A*-C or Equivalent</t>
  </si>
  <si>
    <t>lev_quals_lfsh_aj22_0_0_Higher Education</t>
  </si>
  <si>
    <t>Higher Education</t>
  </si>
  <si>
    <t>lev_quals_lfsh_aj22_1_0_Higher Education</t>
  </si>
  <si>
    <t>lev_quals_lfsh_aj22_0_1_Higher Education</t>
  </si>
  <si>
    <t>lev_quals_lfsh_aj22_1_1_Higher Education</t>
  </si>
  <si>
    <t>lev_quals_lfsh_aj22_0_0_No qualification</t>
  </si>
  <si>
    <t>lev_quals_lfsh_aj22_1_0_No qualification</t>
  </si>
  <si>
    <t>lev_quals_lfsh_aj22_0_1_No qualification</t>
  </si>
  <si>
    <t>lev_quals_lfsh_aj22_1_1_No qualification</t>
  </si>
  <si>
    <t>lev_quals_lfsh_aj22_0_0_Other qualification</t>
  </si>
  <si>
    <t>lev_quals_lfsh_aj22_1_0_Other qualification</t>
  </si>
  <si>
    <t>lev_quals_lfsh_aj22_0_1_Other qualification</t>
  </si>
  <si>
    <t>lev_quals_lfsh_aj22_1_1_Other qualification</t>
  </si>
  <si>
    <t>all_lfsh_aj18_0_NA_</t>
  </si>
  <si>
    <t>all_lfsh_aj18_1_NA_</t>
  </si>
  <si>
    <t>all_lfsh_aj19_0_NA_</t>
  </si>
  <si>
    <t>all_lfsh_aj19_1_NA_</t>
  </si>
  <si>
    <t>all_lfsh_aj20_0_NA_</t>
  </si>
  <si>
    <t>all_lfsh_aj20_1_NA_</t>
  </si>
  <si>
    <t>all_lfsh_aj21_0_NA_</t>
  </si>
  <si>
    <t>all_lfsh_aj21_1_NA_</t>
  </si>
  <si>
    <t>all_lfsh_aj22_0_NA_</t>
  </si>
  <si>
    <t>all_lfsh_aj22_1_NA_</t>
  </si>
  <si>
    <t>ethnicity_lfsh_aj18_0_NA_BAME</t>
  </si>
  <si>
    <t>ethnicity_lfsh_aj18_1_NA_BAME</t>
  </si>
  <si>
    <t>ethnicity_lfsh_aj18_0_NA_White</t>
  </si>
  <si>
    <t>ethnicity_lfsh_aj18_1_NA_White</t>
  </si>
  <si>
    <t>ethnicity_lfsh_aj19_0_NA_BAME</t>
  </si>
  <si>
    <t>ethnicity_lfsh_aj19_1_NA_BAME</t>
  </si>
  <si>
    <t>ethnicity_lfsh_aj19_0_NA_White</t>
  </si>
  <si>
    <t>ethnicity_lfsh_aj19_1_NA_White</t>
  </si>
  <si>
    <t>ethnicity_lfsh_aj20_0_NA_BAME</t>
  </si>
  <si>
    <t>ethnicity_lfsh_aj20_1_NA_BAME</t>
  </si>
  <si>
    <t>ethnicity_lfsh_aj20_0_NA_White</t>
  </si>
  <si>
    <t>ethnicity_lfsh_aj20_1_NA_White</t>
  </si>
  <si>
    <t>ethnicity_lfsh_aj21_0_NA_BAME</t>
  </si>
  <si>
    <t>ethnicity_lfsh_aj21_1_NA_BAME</t>
  </si>
  <si>
    <t>ethnicity_lfsh_aj21_0_NA_White</t>
  </si>
  <si>
    <t>ethnicity_lfsh_aj21_1_NA_White</t>
  </si>
  <si>
    <t>ethnicity_lfsh_aj22_0_NA_BAME</t>
  </si>
  <si>
    <t>ethnicity_lfsh_aj22_1_NA_BAME</t>
  </si>
  <si>
    <t>ethnicity_lfsh_aj22_0_NA_White</t>
  </si>
  <si>
    <t>ethnicity_lfsh_aj22_1_NA_White</t>
  </si>
  <si>
    <t>famtype_lfsh_aj18_0_NA_1 person</t>
  </si>
  <si>
    <t>famtype_lfsh_aj18_1_NA_1 person</t>
  </si>
  <si>
    <t>famtype_lfsh_aj18_0_NA_Couple</t>
  </si>
  <si>
    <t>famtype_lfsh_aj18_1_NA_Couple</t>
  </si>
  <si>
    <t>famtype_lfsh_aj19_0_NA_1 person</t>
  </si>
  <si>
    <t>famtype_lfsh_aj19_1_NA_1 person</t>
  </si>
  <si>
    <t>famtype_lfsh_aj19_0_NA_Couple</t>
  </si>
  <si>
    <t>famtype_lfsh_aj19_1_NA_Couple</t>
  </si>
  <si>
    <t>famtype_lfsh_aj20_0_NA_1 person</t>
  </si>
  <si>
    <t>famtype_lfsh_aj20_1_NA_1 person</t>
  </si>
  <si>
    <t>famtype_lfsh_aj20_0_NA_Couple</t>
  </si>
  <si>
    <t>famtype_lfsh_aj20_1_NA_Couple</t>
  </si>
  <si>
    <t>famtype_lfsh_aj21_0_NA_1 person</t>
  </si>
  <si>
    <t>famtype_lfsh_aj21_1_NA_1 person</t>
  </si>
  <si>
    <t>famtype_lfsh_aj21_0_NA_Couple</t>
  </si>
  <si>
    <t>famtype_lfsh_aj21_1_NA_Couple</t>
  </si>
  <si>
    <t>famtype_lfsh_aj22_0_NA_1 person</t>
  </si>
  <si>
    <t>famtype_lfsh_aj22_1_NA_1 person</t>
  </si>
  <si>
    <t>famtype_lfsh_aj22_0_NA_Couple</t>
  </si>
  <si>
    <t>famtype_lfsh_aj22_1_NA_Couple</t>
  </si>
  <si>
    <t>sex_lfsh_aj18_0_NA_Male</t>
  </si>
  <si>
    <t>sex_lfsh_aj18_1_NA_Male</t>
  </si>
  <si>
    <t>sex_lfsh_aj18_0_NA_Female</t>
  </si>
  <si>
    <t>sex_lfsh_aj18_1_NA_Female</t>
  </si>
  <si>
    <t>sex_lfsh_aj19_0_NA_Male</t>
  </si>
  <si>
    <t>sex_lfsh_aj19_1_NA_Male</t>
  </si>
  <si>
    <t>sex_lfsh_aj19_0_NA_Female</t>
  </si>
  <si>
    <t>sex_lfsh_aj19_1_NA_Female</t>
  </si>
  <si>
    <t>sex_lfsh_aj20_0_NA_Male</t>
  </si>
  <si>
    <t>sex_lfsh_aj20_1_NA_Male</t>
  </si>
  <si>
    <t>sex_lfsh_aj20_0_NA_Female</t>
  </si>
  <si>
    <t>sex_lfsh_aj20_1_NA_Female</t>
  </si>
  <si>
    <t>sex_lfsh_aj21_0_NA_Male</t>
  </si>
  <si>
    <t>sex_lfsh_aj21_1_NA_Male</t>
  </si>
  <si>
    <t>sex_lfsh_aj21_0_NA_Female</t>
  </si>
  <si>
    <t>sex_lfsh_aj21_1_NA_Female</t>
  </si>
  <si>
    <t>sex_lfsh_aj22_0_NA_Male</t>
  </si>
  <si>
    <t>sex_lfsh_aj22_1_NA_Male</t>
  </si>
  <si>
    <t>sex_lfsh_aj22_0_NA_Female</t>
  </si>
  <si>
    <t>sex_lfsh_aj22_1_NA_Female</t>
  </si>
  <si>
    <t>age_lfsh_aj18_0_NA_Aged 16-17</t>
  </si>
  <si>
    <t>age_lfsh_aj18_1_NA_Aged 16-17</t>
  </si>
  <si>
    <t>age_lfsh_aj18_0_NA_Aged 18-24</t>
  </si>
  <si>
    <t>age_lfsh_aj18_1_NA_Aged 18-24</t>
  </si>
  <si>
    <t>age_lfsh_aj18_0_NA_Aged 25-34</t>
  </si>
  <si>
    <t>age_lfsh_aj18_1_NA_Aged 25-34</t>
  </si>
  <si>
    <t>age_lfsh_aj18_0_NA_Aged 35-49</t>
  </si>
  <si>
    <t>age_lfsh_aj18_1_NA_Aged 35-49</t>
  </si>
  <si>
    <t>age_lfsh_aj18_0_NA_Aged 50-64</t>
  </si>
  <si>
    <t>age_lfsh_aj18_1_NA_Aged 50-64</t>
  </si>
  <si>
    <t>age_lfsh_aj19_0_NA_Aged 16-17</t>
  </si>
  <si>
    <t>age_lfsh_aj19_1_NA_Aged 16-17</t>
  </si>
  <si>
    <t>age_lfsh_aj19_0_NA_Aged 18-24</t>
  </si>
  <si>
    <t>age_lfsh_aj19_1_NA_Aged 18-24</t>
  </si>
  <si>
    <t>age_lfsh_aj19_0_NA_Aged 25-34</t>
  </si>
  <si>
    <t>age_lfsh_aj19_1_NA_Aged 25-34</t>
  </si>
  <si>
    <t>age_lfsh_aj19_0_NA_Aged 35-49</t>
  </si>
  <si>
    <t>age_lfsh_aj19_1_NA_Aged 35-49</t>
  </si>
  <si>
    <t>age_lfsh_aj19_0_NA_Aged 50-64</t>
  </si>
  <si>
    <t>age_lfsh_aj19_1_NA_Aged 50-64</t>
  </si>
  <si>
    <t>age_lfsh_aj20_0_NA_Aged 16-17</t>
  </si>
  <si>
    <t>age_lfsh_aj20_1_NA_Aged 16-17</t>
  </si>
  <si>
    <t>age_lfsh_aj20_0_NA_Aged 18-24</t>
  </si>
  <si>
    <t>age_lfsh_aj20_1_NA_Aged 18-24</t>
  </si>
  <si>
    <t>age_lfsh_aj20_0_NA_Aged 25-34</t>
  </si>
  <si>
    <t>age_lfsh_aj20_1_NA_Aged 25-34</t>
  </si>
  <si>
    <t>age_lfsh_aj20_0_NA_Aged 35-49</t>
  </si>
  <si>
    <t>age_lfsh_aj20_1_NA_Aged 35-49</t>
  </si>
  <si>
    <t>age_lfsh_aj20_0_NA_Aged 50-64</t>
  </si>
  <si>
    <t>age_lfsh_aj20_1_NA_Aged 50-64</t>
  </si>
  <si>
    <t>age_lfsh_aj21_0_NA_Aged 16-17</t>
  </si>
  <si>
    <t>age_lfsh_aj21_1_NA_Aged 16-17</t>
  </si>
  <si>
    <t>age_lfsh_aj21_0_NA_Aged 18-24</t>
  </si>
  <si>
    <t>age_lfsh_aj21_1_NA_Aged 18-24</t>
  </si>
  <si>
    <t>age_lfsh_aj21_0_NA_Aged 25-34</t>
  </si>
  <si>
    <t>age_lfsh_aj21_1_NA_Aged 25-34</t>
  </si>
  <si>
    <t>age_lfsh_aj21_0_NA_Aged 35-49</t>
  </si>
  <si>
    <t>age_lfsh_aj21_1_NA_Aged 35-49</t>
  </si>
  <si>
    <t>age_lfsh_aj21_0_NA_Aged 50-64</t>
  </si>
  <si>
    <t>age_lfsh_aj21_1_NA_Aged 50-64</t>
  </si>
  <si>
    <t>age_lfsh_aj22_0_NA_Aged 16-17</t>
  </si>
  <si>
    <t>age_lfsh_aj22_1_NA_Aged 16-17</t>
  </si>
  <si>
    <t>age_lfsh_aj22_0_NA_Aged 18-24</t>
  </si>
  <si>
    <t>age_lfsh_aj22_1_NA_Aged 18-24</t>
  </si>
  <si>
    <t>age_lfsh_aj22_0_NA_Aged 25-34</t>
  </si>
  <si>
    <t>age_lfsh_aj22_1_NA_Aged 25-34</t>
  </si>
  <si>
    <t>age_lfsh_aj22_0_NA_Aged 35-49</t>
  </si>
  <si>
    <t>age_lfsh_aj22_1_NA_Aged 35-49</t>
  </si>
  <si>
    <t>age_lfsh_aj22_0_NA_Aged 50-64</t>
  </si>
  <si>
    <t>age_lfsh_aj22_1_NA_Aged 50-64</t>
  </si>
  <si>
    <t>benefits_lfsh_aj18_0_NA_Yes</t>
  </si>
  <si>
    <t>benefits_lfsh_aj18_1_NA_Yes</t>
  </si>
  <si>
    <t>benefits_lfsh_aj18_0_NA_No</t>
  </si>
  <si>
    <t>benefits_lfsh_aj18_1_NA_No</t>
  </si>
  <si>
    <t>benefits_lfsh_aj19_0_NA_Yes</t>
  </si>
  <si>
    <t>benefits_lfsh_aj19_1_NA_Yes</t>
  </si>
  <si>
    <t>benefits_lfsh_aj19_0_NA_No</t>
  </si>
  <si>
    <t>benefits_lfsh_aj19_1_NA_No</t>
  </si>
  <si>
    <t>benefits_lfsh_aj20_0_NA_Yes</t>
  </si>
  <si>
    <t>benefits_lfsh_aj20_1_NA_Yes</t>
  </si>
  <si>
    <t>benefits_lfsh_aj20_0_NA_No</t>
  </si>
  <si>
    <t>benefits_lfsh_aj20_1_NA_No</t>
  </si>
  <si>
    <t>benefits_lfsh_aj21_0_NA_Yes</t>
  </si>
  <si>
    <t>benefits_lfsh_aj21_1_NA_Yes</t>
  </si>
  <si>
    <t>benefits_lfsh_aj21_0_NA_No</t>
  </si>
  <si>
    <t>benefits_lfsh_aj21_1_NA_No</t>
  </si>
  <si>
    <t>benefits_lfsh_aj22_0_NA_Yes</t>
  </si>
  <si>
    <t>benefits_lfsh_aj22_1_NA_Yes</t>
  </si>
  <si>
    <t>benefits_lfsh_aj22_0_NA_No</t>
  </si>
  <si>
    <t>benefits_lfsh_aj22_1_NA_No</t>
  </si>
  <si>
    <t>child_age_lfsh_aj18_0_NA_2 yrs or less</t>
  </si>
  <si>
    <t>child_age_lfsh_aj18_1_NA_2 yrs or less</t>
  </si>
  <si>
    <t>child_age_lfsh_aj18_0_NA_3-4 yrs</t>
  </si>
  <si>
    <t>child_age_lfsh_aj18_1_NA_3-4 yrs</t>
  </si>
  <si>
    <t>child_age_lfsh_aj18_0_NA_5-18 yrs</t>
  </si>
  <si>
    <t>child_age_lfsh_aj18_1_NA_5-18 yrs</t>
  </si>
  <si>
    <t>child_age_lfsh_aj18_0_NA_No children</t>
  </si>
  <si>
    <t>child_age_lfsh_aj19_0_NA_2 yrs or less</t>
  </si>
  <si>
    <t>child_age_lfsh_aj19_1_NA_2 yrs or less</t>
  </si>
  <si>
    <t>child_age_lfsh_aj19_0_NA_3-4 yrs</t>
  </si>
  <si>
    <t>child_age_lfsh_aj19_1_NA_3-4 yrs</t>
  </si>
  <si>
    <t>child_age_lfsh_aj19_0_NA_5-18 yrs</t>
  </si>
  <si>
    <t>child_age_lfsh_aj19_1_NA_5-18 yrs</t>
  </si>
  <si>
    <t>child_age_lfsh_aj19_0_NA_No children</t>
  </si>
  <si>
    <t>child_age_lfsh_aj20_0_NA_2 yrs or less</t>
  </si>
  <si>
    <t>child_age_lfsh_aj20_1_NA_2 yrs or less</t>
  </si>
  <si>
    <t>child_age_lfsh_aj20_0_NA_3-4 yrs</t>
  </si>
  <si>
    <t>child_age_lfsh_aj20_1_NA_3-4 yrs</t>
  </si>
  <si>
    <t>child_age_lfsh_aj20_0_NA_5-18 yrs</t>
  </si>
  <si>
    <t>child_age_lfsh_aj20_1_NA_5-18 yrs</t>
  </si>
  <si>
    <t>child_age_lfsh_aj20_0_NA_No children</t>
  </si>
  <si>
    <t>child_age_lfsh_aj21_0_NA_2 yrs or less</t>
  </si>
  <si>
    <t>child_age_lfsh_aj21_1_NA_2 yrs or less</t>
  </si>
  <si>
    <t>child_age_lfsh_aj21_0_NA_3-4 yrs</t>
  </si>
  <si>
    <t>child_age_lfsh_aj21_1_NA_3-4 yrs</t>
  </si>
  <si>
    <t>child_age_lfsh_aj21_0_NA_5-18 yrs</t>
  </si>
  <si>
    <t>child_age_lfsh_aj21_1_NA_5-18 yrs</t>
  </si>
  <si>
    <t>child_age_lfsh_aj21_0_NA_No children</t>
  </si>
  <si>
    <t>child_age_lfsh_aj22_0_NA_2 yrs or less</t>
  </si>
  <si>
    <t>child_age_lfsh_aj22_1_NA_2 yrs or less</t>
  </si>
  <si>
    <t>child_age_lfsh_aj22_0_NA_3-4 yrs</t>
  </si>
  <si>
    <t>child_age_lfsh_aj22_1_NA_3-4 yrs</t>
  </si>
  <si>
    <t>child_age_lfsh_aj22_0_NA_5-18 yrs</t>
  </si>
  <si>
    <t>child_age_lfsh_aj22_1_NA_5-18 yrs</t>
  </si>
  <si>
    <t>child_age_lfsh_aj22_0_NA_No children</t>
  </si>
  <si>
    <t>religion_lfsh_aj18_0_NA_No Religion</t>
  </si>
  <si>
    <t>religion_lfsh_aj18_1_NA_No Religion</t>
  </si>
  <si>
    <t>religion_lfsh_aj18_0_NA_Christian (all denominations)</t>
  </si>
  <si>
    <t>religion_lfsh_aj18_1_NA_Christian (all denominations)</t>
  </si>
  <si>
    <t>religion_lfsh_aj18_0_NA_Budhist</t>
  </si>
  <si>
    <t>religion_lfsh_aj18_1_NA_Budhist</t>
  </si>
  <si>
    <t>religion_lfsh_aj18_0_NA_Hindu</t>
  </si>
  <si>
    <t>religion_lfsh_aj18_1_NA_Hindu</t>
  </si>
  <si>
    <t>religion_lfsh_aj18_0_NA_Jewish</t>
  </si>
  <si>
    <t>religion_lfsh_aj18_1_NA_Jewish</t>
  </si>
  <si>
    <t>religion_lfsh_aj18_0_NA_Muslim</t>
  </si>
  <si>
    <t>religion_lfsh_aj18_1_NA_Muslim</t>
  </si>
  <si>
    <t>religion_lfsh_aj18_0_NA_Sikh</t>
  </si>
  <si>
    <t>religion_lfsh_aj18_1_NA_Sikh</t>
  </si>
  <si>
    <t>religion_lfsh_aj18_0_NA_Any Other Religion</t>
  </si>
  <si>
    <t>religion_lfsh_aj18_1_NA_Any Other Religion</t>
  </si>
  <si>
    <t>religion_lfsh_aj19_0_NA_No Religion</t>
  </si>
  <si>
    <t>religion_lfsh_aj19_1_NA_No Religion</t>
  </si>
  <si>
    <t>religion_lfsh_aj19_0_NA_Christian (all denominations)</t>
  </si>
  <si>
    <t>religion_lfsh_aj19_1_NA_Christian (all denominations)</t>
  </si>
  <si>
    <t>religion_lfsh_aj19_0_NA_Budhist</t>
  </si>
  <si>
    <t>religion_lfsh_aj19_1_NA_Budhist</t>
  </si>
  <si>
    <t>religion_lfsh_aj19_0_NA_Hindu</t>
  </si>
  <si>
    <t>religion_lfsh_aj19_1_NA_Hindu</t>
  </si>
  <si>
    <t>religion_lfsh_aj19_0_NA_Jewish</t>
  </si>
  <si>
    <t>religion_lfsh_aj19_1_NA_Jewish</t>
  </si>
  <si>
    <t>religion_lfsh_aj19_0_NA_Muslim</t>
  </si>
  <si>
    <t>religion_lfsh_aj19_1_NA_Muslim</t>
  </si>
  <si>
    <t>religion_lfsh_aj19_0_NA_Sikh</t>
  </si>
  <si>
    <t>religion_lfsh_aj19_1_NA_Sikh</t>
  </si>
  <si>
    <t>religion_lfsh_aj19_0_NA_Any Other Religion</t>
  </si>
  <si>
    <t>religion_lfsh_aj19_1_NA_Any Other Religion</t>
  </si>
  <si>
    <t>religion_lfsh_aj20_0_NA_No Religion</t>
  </si>
  <si>
    <t>religion_lfsh_aj20_1_NA_No Religion</t>
  </si>
  <si>
    <t>religion_lfsh_aj20_0_NA_Christian (all denominations)</t>
  </si>
  <si>
    <t>religion_lfsh_aj20_1_NA_Christian (all denominations)</t>
  </si>
  <si>
    <t>religion_lfsh_aj20_0_NA_Budhist</t>
  </si>
  <si>
    <t>religion_lfsh_aj20_1_NA_Budhist</t>
  </si>
  <si>
    <t>religion_lfsh_aj20_0_NA_Hindu</t>
  </si>
  <si>
    <t>religion_lfsh_aj20_1_NA_Hindu</t>
  </si>
  <si>
    <t>religion_lfsh_aj20_0_NA_Jewish</t>
  </si>
  <si>
    <t>religion_lfsh_aj20_1_NA_Jewish</t>
  </si>
  <si>
    <t>religion_lfsh_aj20_0_NA_Muslim</t>
  </si>
  <si>
    <t>religion_lfsh_aj20_1_NA_Muslim</t>
  </si>
  <si>
    <t>religion_lfsh_aj20_0_NA_Sikh</t>
  </si>
  <si>
    <t>religion_lfsh_aj20_1_NA_Sikh</t>
  </si>
  <si>
    <t>religion_lfsh_aj20_0_NA_Any Other Religion</t>
  </si>
  <si>
    <t>religion_lfsh_aj20_1_NA_Any Other Religion</t>
  </si>
  <si>
    <t>religion_lfsh_aj21_0_NA_No Religion</t>
  </si>
  <si>
    <t>religion_lfsh_aj21_1_NA_No Religion</t>
  </si>
  <si>
    <t>religion_lfsh_aj21_0_NA_Christian (all denominations)</t>
  </si>
  <si>
    <t>religion_lfsh_aj21_1_NA_Christian (all denominations)</t>
  </si>
  <si>
    <t>religion_lfsh_aj21_0_NA_Budhist</t>
  </si>
  <si>
    <t>religion_lfsh_aj21_1_NA_Budhist</t>
  </si>
  <si>
    <t>religion_lfsh_aj21_0_NA_Hindu</t>
  </si>
  <si>
    <t>religion_lfsh_aj21_1_NA_Hindu</t>
  </si>
  <si>
    <t>religion_lfsh_aj21_0_NA_Jewish</t>
  </si>
  <si>
    <t>religion_lfsh_aj21_1_NA_Jewish</t>
  </si>
  <si>
    <t>religion_lfsh_aj21_0_NA_Muslim</t>
  </si>
  <si>
    <t>religion_lfsh_aj21_1_NA_Muslim</t>
  </si>
  <si>
    <t>religion_lfsh_aj21_0_NA_Sikh</t>
  </si>
  <si>
    <t>religion_lfsh_aj21_1_NA_Sikh</t>
  </si>
  <si>
    <t>religion_lfsh_aj21_0_NA_Any Other Religion</t>
  </si>
  <si>
    <t>religion_lfsh_aj21_1_NA_Any Other Religion</t>
  </si>
  <si>
    <t>religion_lfsh_aj22_0_NA_No Religion</t>
  </si>
  <si>
    <t>religion_lfsh_aj22_1_NA_No Religion</t>
  </si>
  <si>
    <t>religion_lfsh_aj22_0_NA_Christian (all denominations)</t>
  </si>
  <si>
    <t>religion_lfsh_aj22_1_NA_Christian (all denominations)</t>
  </si>
  <si>
    <t>religion_lfsh_aj22_0_NA_Budhist</t>
  </si>
  <si>
    <t>religion_lfsh_aj22_1_NA_Budhist</t>
  </si>
  <si>
    <t>religion_lfsh_aj22_0_NA_Hindu</t>
  </si>
  <si>
    <t>religion_lfsh_aj22_1_NA_Hindu</t>
  </si>
  <si>
    <t>religion_lfsh_aj22_0_NA_Jewish</t>
  </si>
  <si>
    <t>religion_lfsh_aj22_1_NA_Jewish</t>
  </si>
  <si>
    <t>religion_lfsh_aj22_0_NA_Muslim</t>
  </si>
  <si>
    <t>religion_lfsh_aj22_1_NA_Muslim</t>
  </si>
  <si>
    <t>religion_lfsh_aj22_0_NA_Sikh</t>
  </si>
  <si>
    <t>religion_lfsh_aj22_1_NA_Sikh</t>
  </si>
  <si>
    <t>religion_lfsh_aj22_0_NA_Any Other Religion</t>
  </si>
  <si>
    <t>religion_lfsh_aj22_1_NA_Any Other Religion</t>
  </si>
  <si>
    <t>disability_lfsh_aj18_0_NA_Disabled</t>
  </si>
  <si>
    <t>disability_lfsh_aj18_1_NA_Disabled</t>
  </si>
  <si>
    <t>disability_lfsh_aj18_0_NA_Not disabled</t>
  </si>
  <si>
    <t>disability_lfsh_aj18_1_NA_Not disabled</t>
  </si>
  <si>
    <t>disability_lfsh_aj19_0_NA_Disabled</t>
  </si>
  <si>
    <t>disability_lfsh_aj19_1_NA_Disabled</t>
  </si>
  <si>
    <t>disability_lfsh_aj19_0_NA_Not disabled</t>
  </si>
  <si>
    <t>disability_lfsh_aj19_1_NA_Not disabled</t>
  </si>
  <si>
    <t>disability_lfsh_aj20_0_NA_Disabled</t>
  </si>
  <si>
    <t>disability_lfsh_aj20_1_NA_Disabled</t>
  </si>
  <si>
    <t>disability_lfsh_aj20_0_NA_Not disabled</t>
  </si>
  <si>
    <t>disability_lfsh_aj20_1_NA_Not disabled</t>
  </si>
  <si>
    <t>disability_lfsh_aj21_0_NA_Disabled</t>
  </si>
  <si>
    <t>disability_lfsh_aj21_1_NA_Disabled</t>
  </si>
  <si>
    <t>disability_lfsh_aj21_0_NA_Not disabled</t>
  </si>
  <si>
    <t>disability_lfsh_aj21_1_NA_Not disabled</t>
  </si>
  <si>
    <t>disability_lfsh_aj22_0_NA_Disabled</t>
  </si>
  <si>
    <t>disability_lfsh_aj22_1_NA_Disabled</t>
  </si>
  <si>
    <t>disability_lfsh_aj22_0_NA_Not disabled</t>
  </si>
  <si>
    <t>disability_lfsh_aj22_1_NA_Not disabled</t>
  </si>
  <si>
    <t>num_children_lfsh_aj18_0_NA_0 children</t>
  </si>
  <si>
    <t>num_children_lfsh_aj18_0_NA_1 child</t>
  </si>
  <si>
    <t>num_children_lfsh_aj18_1_NA_1 child</t>
  </si>
  <si>
    <t>num_children_lfsh_aj18_0_NA_2 children</t>
  </si>
  <si>
    <t>num_children_lfsh_aj18_1_NA_2 children</t>
  </si>
  <si>
    <t>num_children_lfsh_aj18_0_NA_3+ children</t>
  </si>
  <si>
    <t>num_children_lfsh_aj18_1_NA_3+ children</t>
  </si>
  <si>
    <t>num_children_lfsh_aj19_0_NA_0 children</t>
  </si>
  <si>
    <t>num_children_lfsh_aj19_0_NA_1 child</t>
  </si>
  <si>
    <t>num_children_lfsh_aj19_1_NA_1 child</t>
  </si>
  <si>
    <t>num_children_lfsh_aj19_0_NA_2 children</t>
  </si>
  <si>
    <t>num_children_lfsh_aj19_1_NA_2 children</t>
  </si>
  <si>
    <t>num_children_lfsh_aj19_0_NA_3+ children</t>
  </si>
  <si>
    <t>num_children_lfsh_aj19_1_NA_3+ children</t>
  </si>
  <si>
    <t>num_children_lfsh_aj20_0_NA_0 children</t>
  </si>
  <si>
    <t>num_children_lfsh_aj20_0_NA_1 child</t>
  </si>
  <si>
    <t>num_children_lfsh_aj20_1_NA_1 child</t>
  </si>
  <si>
    <t>num_children_lfsh_aj20_0_NA_2 children</t>
  </si>
  <si>
    <t>num_children_lfsh_aj20_1_NA_2 children</t>
  </si>
  <si>
    <t>num_children_lfsh_aj20_0_NA_3+ children</t>
  </si>
  <si>
    <t>num_children_lfsh_aj20_1_NA_3+ children</t>
  </si>
  <si>
    <t>num_children_lfsh_aj21_0_NA_0 children</t>
  </si>
  <si>
    <t>num_children_lfsh_aj21_0_NA_1 child</t>
  </si>
  <si>
    <t>num_children_lfsh_aj21_1_NA_1 child</t>
  </si>
  <si>
    <t>num_children_lfsh_aj21_0_NA_2 children</t>
  </si>
  <si>
    <t>num_children_lfsh_aj21_1_NA_2 children</t>
  </si>
  <si>
    <t>num_children_lfsh_aj21_0_NA_3+ children</t>
  </si>
  <si>
    <t>num_children_lfsh_aj21_1_NA_3+ children</t>
  </si>
  <si>
    <t>num_children_lfsh_aj22_0_NA_0 children</t>
  </si>
  <si>
    <t>num_children_lfsh_aj22_0_NA_1 child</t>
  </si>
  <si>
    <t>num_children_lfsh_aj22_1_NA_1 child</t>
  </si>
  <si>
    <t>num_children_lfsh_aj22_0_NA_2 children</t>
  </si>
  <si>
    <t>num_children_lfsh_aj22_1_NA_2 children</t>
  </si>
  <si>
    <t>num_children_lfsh_aj22_0_NA_3+ children</t>
  </si>
  <si>
    <t>num_children_lfsh_aj22_1_NA_3+ children</t>
  </si>
  <si>
    <t>lev_quals_lfsh_aj18_0_NA_Degree or equivalent</t>
  </si>
  <si>
    <t>lev_quals_lfsh_aj18_1_NA_Degree or equivalent</t>
  </si>
  <si>
    <t>lev_quals_lfsh_aj18_0_NA_Don't know</t>
  </si>
  <si>
    <t>lev_quals_lfsh_aj18_1_NA_Don't know</t>
  </si>
  <si>
    <t>lev_quals_lfsh_aj18_0_NA_GCE A level or equivalent</t>
  </si>
  <si>
    <t>lev_quals_lfsh_aj18_1_NA_GCE A level or equivalent</t>
  </si>
  <si>
    <t>lev_quals_lfsh_aj18_0_NA_GCSE grades A*-C or equivalent</t>
  </si>
  <si>
    <t>lev_quals_lfsh_aj18_1_NA_GCSE grades A*-C or equivalent</t>
  </si>
  <si>
    <t>lev_quals_lfsh_aj18_0_NA_Higher education</t>
  </si>
  <si>
    <t>lev_quals_lfsh_aj18_1_NA_Higher education</t>
  </si>
  <si>
    <t>lev_quals_lfsh_aj18_0_NA_No qualification</t>
  </si>
  <si>
    <t>lev_quals_lfsh_aj18_1_NA_No qualification</t>
  </si>
  <si>
    <t>lev_quals_lfsh_aj18_0_NA_Other qualification</t>
  </si>
  <si>
    <t>lev_quals_lfsh_aj18_1_NA_Other qualification</t>
  </si>
  <si>
    <t>lev_quals_lfsh_aj19_0_NA_Degree or equivalent</t>
  </si>
  <si>
    <t>lev_quals_lfsh_aj19_1_NA_Degree or equivalent</t>
  </si>
  <si>
    <t>lev_quals_lfsh_aj19_0_NA_Don't know</t>
  </si>
  <si>
    <t>lev_quals_lfsh_aj19_1_NA_Don't know</t>
  </si>
  <si>
    <t>lev_quals_lfsh_aj19_0_NA_GCE A level or equivalent</t>
  </si>
  <si>
    <t>lev_quals_lfsh_aj19_1_NA_GCE A level or equivalent</t>
  </si>
  <si>
    <t>lev_quals_lfsh_aj19_0_NA_GCSE grades A*-C or equivalent</t>
  </si>
  <si>
    <t>lev_quals_lfsh_aj19_1_NA_GCSE grades A*-C or equivalent</t>
  </si>
  <si>
    <t>lev_quals_lfsh_aj19_0_NA_Higher education</t>
  </si>
  <si>
    <t>lev_quals_lfsh_aj19_1_NA_Higher education</t>
  </si>
  <si>
    <t>lev_quals_lfsh_aj19_0_NA_No qualification</t>
  </si>
  <si>
    <t>lev_quals_lfsh_aj19_1_NA_No qualification</t>
  </si>
  <si>
    <t>lev_quals_lfsh_aj19_0_NA_Other qualification</t>
  </si>
  <si>
    <t>lev_quals_lfsh_aj19_1_NA_Other qualification</t>
  </si>
  <si>
    <t>lev_quals_lfsh_aj20_0_NA_Degree or equivalent</t>
  </si>
  <si>
    <t>lev_quals_lfsh_aj20_1_NA_Degree or equivalent</t>
  </si>
  <si>
    <t>lev_quals_lfsh_aj20_0_NA_Don't know</t>
  </si>
  <si>
    <t>lev_quals_lfsh_aj20_1_NA_Don't know</t>
  </si>
  <si>
    <t>lev_quals_lfsh_aj20_0_NA_GCE A level or equivalent</t>
  </si>
  <si>
    <t>lev_quals_lfsh_aj20_1_NA_GCE A level or equivalent</t>
  </si>
  <si>
    <t>lev_quals_lfsh_aj20_0_NA_GCSE grades A*-C or equivalent</t>
  </si>
  <si>
    <t>lev_quals_lfsh_aj20_1_NA_GCSE grades A*-C or equivalent</t>
  </si>
  <si>
    <t>lev_quals_lfsh_aj20_0_NA_Higher education</t>
  </si>
  <si>
    <t>lev_quals_lfsh_aj20_1_NA_Higher education</t>
  </si>
  <si>
    <t>lev_quals_lfsh_aj20_0_NA_No qualification</t>
  </si>
  <si>
    <t>lev_quals_lfsh_aj20_1_NA_No qualification</t>
  </si>
  <si>
    <t>lev_quals_lfsh_aj20_0_NA_Other qualification</t>
  </si>
  <si>
    <t>lev_quals_lfsh_aj20_1_NA_Other qualification</t>
  </si>
  <si>
    <t>lev_quals_lfsh_aj21_0_NA_Degree or equivalent</t>
  </si>
  <si>
    <t>lev_quals_lfsh_aj21_1_NA_Degree or equivalent</t>
  </si>
  <si>
    <t>lev_quals_lfsh_aj21_0_NA_Don't know</t>
  </si>
  <si>
    <t>lev_quals_lfsh_aj21_1_NA_Don't know</t>
  </si>
  <si>
    <t>lev_quals_lfsh_aj21_0_NA_GCE A level or equivalent</t>
  </si>
  <si>
    <t>lev_quals_lfsh_aj21_1_NA_GCE A level or equivalent</t>
  </si>
  <si>
    <t>lev_quals_lfsh_aj21_0_NA_GCSE grades A*-C or equivalent</t>
  </si>
  <si>
    <t>lev_quals_lfsh_aj21_1_NA_GCSE grades A*-C or equivalent</t>
  </si>
  <si>
    <t>lev_quals_lfsh_aj21_0_NA_Higher education</t>
  </si>
  <si>
    <t>lev_quals_lfsh_aj21_1_NA_Higher education</t>
  </si>
  <si>
    <t>lev_quals_lfsh_aj21_0_NA_No qualification</t>
  </si>
  <si>
    <t>lev_quals_lfsh_aj21_1_NA_No qualification</t>
  </si>
  <si>
    <t>lev_quals_lfsh_aj21_0_NA_Other qualification</t>
  </si>
  <si>
    <t>lev_quals_lfsh_aj21_1_NA_Other qualification</t>
  </si>
  <si>
    <t>lev_quals_lfsh_aj22_0_NA_Degree or Equivalent</t>
  </si>
  <si>
    <t>lev_quals_lfsh_aj22_1_NA_Degree or Equivalent</t>
  </si>
  <si>
    <t>lev_quals_lfsh_aj22_0_NA_Don't know</t>
  </si>
  <si>
    <t>lev_quals_lfsh_aj22_1_NA_Don't know</t>
  </si>
  <si>
    <t>lev_quals_lfsh_aj22_0_NA_GCE A Level or Equivalent</t>
  </si>
  <si>
    <t>lev_quals_lfsh_aj22_1_NA_GCE A Level or Equivalent</t>
  </si>
  <si>
    <t>lev_quals_lfsh_aj22_0_NA_GCSE Grades A*-C or Equivalent</t>
  </si>
  <si>
    <t>lev_quals_lfsh_aj22_1_NA_GCSE Grades A*-C or Equivalent</t>
  </si>
  <si>
    <t>lev_quals_lfsh_aj22_0_NA_Higher Education</t>
  </si>
  <si>
    <t>lev_quals_lfsh_aj22_1_NA_Higher Education</t>
  </si>
  <si>
    <t>lev_quals_lfsh_aj22_0_NA_No qualification</t>
  </si>
  <si>
    <t>lev_quals_lfsh_aj22_1_NA_No qualification</t>
  </si>
  <si>
    <t>lev_quals_lfsh_aj22_0_NA_Other qualification</t>
  </si>
  <si>
    <t>lev_quals_lfsh_aj22_1_NA_Other qualification</t>
  </si>
  <si>
    <t>wfh_d</t>
  </si>
  <si>
    <t>se_wfh</t>
  </si>
  <si>
    <t>pt_d</t>
  </si>
  <si>
    <t>se_pt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</si>
</sst>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* #,##0_-;\-* #,##0_-;_-* &quot;-&quot;??_-;_-@_-"/>
  </numFmts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/>
    <xf numFmtId="0" fontId="2" fillId="2" borderId="3" xfId="0" applyFont="1" applyFill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3" borderId="6" xfId="0" applyFont="1" applyFill="1" applyBorder="1"/>
    <xf numFmtId="3" fontId="2" fillId="0" borderId="7" xfId="0" applyNumberFormat="1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Continuous"/>
    </xf>
    <xf numFmtId="164" fontId="2" fillId="0" borderId="9" xfId="0" applyNumberFormat="1" applyFont="1" applyBorder="1"/>
    <xf numFmtId="164" fontId="2" fillId="0" borderId="10" xfId="0" applyNumberFormat="1" applyFont="1" applyBorder="1"/>
    <xf numFmtId="165" fontId="2" fillId="0" borderId="11" xfId="0" applyNumberFormat="1" applyFont="1" applyBorder="1"/>
    <xf numFmtId="0" fontId="1" fillId="2" borderId="12" xfId="0" applyFont="1" applyFill="1" applyBorder="1" applyAlignment="1">
      <alignment horizontal="center" vertical="center" wrapText="1"/>
    </xf>
    <xf numFmtId="164" fontId="2" fillId="0" borderId="13" xfId="0" applyNumberFormat="1" applyFont="1" applyBorder="1"/>
    <xf numFmtId="165" fontId="2" fillId="0" borderId="14" xfId="0" applyNumberFormat="1" applyFont="1" applyBorder="1"/>
    <xf numFmtId="0" fontId="1" fillId="2" borderId="15" xfId="0" applyFont="1" applyFill="1" applyBorder="1" applyAlignment="1">
      <alignment horizontal="center" vertical="center" wrapText="1"/>
    </xf>
    <xf numFmtId="0" fontId="2" fillId="0" borderId="16" xfId="0" applyFont="1" applyBorder="1"/>
    <xf numFmtId="0" fontId="1" fillId="0" borderId="0" xfId="0" applyFont="1"/>
    <xf numFmtId="3" fontId="2" fillId="0" borderId="14" xfId="0" applyNumberFormat="1" applyFont="1" applyBorder="1"/>
    <xf numFmtId="3" fontId="2" fillId="0" borderId="11" xfId="0" applyNumberFormat="1" applyFont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164" fontId="2" fillId="0" borderId="19" xfId="0" applyNumberFormat="1" applyFont="1" applyBorder="1"/>
    <xf numFmtId="164" fontId="2" fillId="0" borderId="16" xfId="0" applyNumberFormat="1" applyFont="1" applyBorder="1"/>
    <xf numFmtId="164" fontId="2" fillId="0" borderId="5" xfId="0" applyNumberFormat="1" applyFont="1" applyBorder="1"/>
    <xf numFmtId="164" fontId="2" fillId="0" borderId="1" xfId="0" applyNumberFormat="1" applyFont="1" applyBorder="1"/>
    <xf numFmtId="164" fontId="2" fillId="0" borderId="20" xfId="0" applyNumberFormat="1" applyFont="1" applyBorder="1"/>
    <xf numFmtId="0" fontId="2" fillId="4" borderId="0" xfId="0" applyFont="1" applyFill="1"/>
    <xf numFmtId="3" fontId="2" fillId="0" borderId="21" xfId="0" applyNumberFormat="1" applyFont="1" applyBorder="1"/>
    <xf numFmtId="0" fontId="1" fillId="2" borderId="22" xfId="0" applyFont="1" applyFill="1" applyBorder="1"/>
    <xf numFmtId="0" fontId="1" fillId="2" borderId="3" xfId="0" applyFont="1" applyFill="1" applyBorder="1" applyAlignment="1">
      <alignment horizontal="centerContinuous"/>
    </xf>
    <xf numFmtId="164" fontId="2" fillId="0" borderId="6" xfId="0" applyNumberFormat="1" applyFont="1" applyBorder="1"/>
    <xf numFmtId="0" fontId="1" fillId="2" borderId="4" xfId="0" applyFont="1" applyFill="1" applyBorder="1" applyAlignment="1">
      <alignment horizontal="centerContinuous"/>
    </xf>
    <xf numFmtId="0" fontId="2" fillId="0" borderId="23" xfId="0" applyFont="1" applyBorder="1"/>
    <xf numFmtId="165" fontId="2" fillId="0" borderId="7" xfId="0" applyNumberFormat="1" applyFont="1" applyBorder="1"/>
    <xf numFmtId="165" fontId="2" fillId="0" borderId="21" xfId="0" applyNumberFormat="1" applyFont="1" applyBorder="1"/>
    <xf numFmtId="0" fontId="1" fillId="2" borderId="20" xfId="0" applyFont="1" applyFill="1" applyBorder="1" applyAlignment="1">
      <alignment horizontal="center" vertical="center"/>
    </xf>
    <xf numFmtId="164" fontId="2" fillId="0" borderId="29" xfId="0" applyNumberFormat="1" applyFont="1" applyBorder="1"/>
    <xf numFmtId="164" fontId="2" fillId="0" borderId="30" xfId="0" applyNumberFormat="1" applyFont="1" applyBorder="1"/>
    <xf numFmtId="0" fontId="1" fillId="2" borderId="8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2" fillId="0" borderId="5" xfId="0" applyFont="1" applyBorder="1"/>
    <xf numFmtId="0" fontId="1" fillId="2" borderId="5" xfId="0" applyFont="1" applyFill="1" applyBorder="1"/>
    <xf numFmtId="0" fontId="1" fillId="2" borderId="16" xfId="0" applyFont="1" applyFill="1" applyBorder="1"/>
    <xf numFmtId="0" fontId="4" fillId="0" borderId="5" xfId="0" applyFont="1" applyBorder="1"/>
    <xf numFmtId="0" fontId="1" fillId="2" borderId="23" xfId="0" applyFont="1" applyFill="1" applyBorder="1"/>
    <xf numFmtId="0" fontId="1" fillId="2" borderId="0" xfId="0" applyFont="1" applyFill="1"/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rental%20rates,%20other%20st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ental rates"/>
      <sheetName val="Data-&gt;"/>
      <sheetName val="Mapping"/>
      <sheetName val="empl_stats"/>
    </sheetNames>
    <sheetDataSet>
      <sheetData sheetId="0"/>
      <sheetData sheetId="1"/>
      <sheetData sheetId="2">
        <row r="4">
          <cell r="M4" t="str">
            <v>London</v>
          </cell>
          <cell r="N4">
            <v>1</v>
          </cell>
        </row>
        <row r="5">
          <cell r="M5" t="str">
            <v>Rest of UK</v>
          </cell>
          <cell r="N5">
            <v>0</v>
          </cell>
        </row>
        <row r="6">
          <cell r="M6" t="str">
            <v>UK total</v>
          </cell>
          <cell r="N6" t="str">
            <v>NA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7"/>
  <sheetViews>
    <sheetView showGridLines="0" workbookViewId="0"/>
  </sheetViews>
  <sheetFormatPr defaultColWidth="10.90625" defaultRowHeight="14.5" x14ac:dyDescent="0.35"/>
  <cols>
    <col min="1" max="3" width="11.453125" customWidth="1"/>
    <col min="4" max="4" width="23.7265625" customWidth="1"/>
    <col min="5" max="10" width="11.453125" customWidth="1"/>
    <col min="11" max="11" width="17" customWidth="1"/>
    <col min="12" max="12" width="3.7265625" customWidth="1"/>
    <col min="13" max="13" width="16.1796875" customWidth="1"/>
    <col min="15" max="16" width="18.81640625" customWidth="1"/>
    <col min="17" max="17" width="14.1796875" customWidth="1"/>
    <col min="18" max="19" width="16" customWidth="1"/>
    <col min="20" max="20" width="15" customWidth="1"/>
  </cols>
  <sheetData>
    <row r="1" spans="1:20" x14ac:dyDescent="0.35">
      <c r="A1" s="29" t="s">
        <v>81</v>
      </c>
    </row>
    <row r="3" spans="1:20" x14ac:dyDescent="0.35">
      <c r="O3" s="29" t="str">
        <f>$Q$9&amp;"_d"</f>
        <v>pt_d</v>
      </c>
      <c r="P3" s="29" t="str">
        <f>"se_"&amp;$Q$9</f>
        <v>se_pt</v>
      </c>
      <c r="Q3" s="29" t="s">
        <v>34</v>
      </c>
      <c r="R3" s="29" t="str">
        <f>$Q$9&amp;"_d"</f>
        <v>pt_d</v>
      </c>
      <c r="S3" s="29" t="str">
        <f>"se_"&amp;$Q$9</f>
        <v>se_pt</v>
      </c>
      <c r="T3" s="29" t="s">
        <v>34</v>
      </c>
    </row>
    <row r="4" spans="1:20" x14ac:dyDescent="0.35">
      <c r="N4" s="29" t="s">
        <v>20</v>
      </c>
      <c r="O4" s="29">
        <f t="shared" ref="O4:T4" ca="1" si="0">MATCH(O$3,INDEX(INDIRECT($A$1),1,0),0)</f>
        <v>19</v>
      </c>
      <c r="P4" s="29">
        <f t="shared" ca="1" si="0"/>
        <v>20</v>
      </c>
      <c r="Q4" s="29">
        <f t="shared" ca="1" si="0"/>
        <v>21</v>
      </c>
      <c r="R4" s="29">
        <f t="shared" ca="1" si="0"/>
        <v>19</v>
      </c>
      <c r="S4" s="29">
        <f t="shared" ca="1" si="0"/>
        <v>20</v>
      </c>
      <c r="T4" s="29">
        <f t="shared" ca="1" si="0"/>
        <v>21</v>
      </c>
    </row>
    <row r="7" spans="1:20" x14ac:dyDescent="0.35">
      <c r="M7" s="18" t="s">
        <v>82</v>
      </c>
    </row>
    <row r="8" spans="1:20" x14ac:dyDescent="0.35">
      <c r="A8" s="29" t="s">
        <v>14</v>
      </c>
    </row>
    <row r="9" spans="1:20" x14ac:dyDescent="0.35">
      <c r="A9" t="s">
        <v>53</v>
      </c>
      <c r="M9" s="17" t="s">
        <v>13</v>
      </c>
      <c r="N9" s="35"/>
      <c r="O9" s="6" t="s">
        <v>62</v>
      </c>
      <c r="Q9" t="s">
        <v>85</v>
      </c>
    </row>
    <row r="10" spans="1:20" x14ac:dyDescent="0.35">
      <c r="A10" s="29" t="s">
        <v>33</v>
      </c>
      <c r="C10" s="29">
        <f>INDEX(geo,MATCH($O$11,INDEX(geo,0,1),0),2)</f>
        <v>1</v>
      </c>
      <c r="Q10" t="s">
        <v>115</v>
      </c>
    </row>
    <row r="11" spans="1:20" x14ac:dyDescent="0.35">
      <c r="M11" s="17" t="s">
        <v>30</v>
      </c>
      <c r="N11" s="35"/>
      <c r="O11" s="6" t="s">
        <v>24</v>
      </c>
    </row>
    <row r="12" spans="1:20" ht="15.75" customHeight="1" x14ac:dyDescent="0.35">
      <c r="M12" s="42"/>
      <c r="N12" s="42"/>
    </row>
    <row r="13" spans="1:20" ht="15.75" customHeight="1" x14ac:dyDescent="0.35">
      <c r="A13" s="29" t="s">
        <v>21</v>
      </c>
      <c r="B13" s="29" t="s">
        <v>16</v>
      </c>
      <c r="C13" s="29" t="s">
        <v>0</v>
      </c>
      <c r="D13" s="29" t="s">
        <v>17</v>
      </c>
      <c r="E13" s="29" t="s">
        <v>25</v>
      </c>
      <c r="F13" s="29" t="s">
        <v>26</v>
      </c>
      <c r="G13" s="29" t="s">
        <v>15</v>
      </c>
      <c r="H13" s="29" t="s">
        <v>27</v>
      </c>
      <c r="I13" s="29" t="s">
        <v>29</v>
      </c>
      <c r="J13" s="29" t="s">
        <v>15</v>
      </c>
      <c r="K13" s="29" t="s">
        <v>28</v>
      </c>
      <c r="O13" s="32" t="s">
        <v>22</v>
      </c>
      <c r="P13" s="34"/>
      <c r="Q13" s="9"/>
      <c r="R13" s="32" t="s">
        <v>23</v>
      </c>
      <c r="S13" s="34"/>
      <c r="T13" s="9"/>
    </row>
    <row r="14" spans="1:20" ht="27" customHeight="1" x14ac:dyDescent="0.35">
      <c r="M14" s="3"/>
      <c r="N14" s="31"/>
      <c r="O14" s="22" t="s">
        <v>84</v>
      </c>
      <c r="P14" s="13" t="s">
        <v>19</v>
      </c>
      <c r="Q14" s="16" t="s">
        <v>54</v>
      </c>
      <c r="R14" s="21" t="s">
        <v>84</v>
      </c>
      <c r="S14" s="4" t="s">
        <v>19</v>
      </c>
      <c r="T14" s="41" t="s">
        <v>54</v>
      </c>
    </row>
    <row r="15" spans="1:20" x14ac:dyDescent="0.35">
      <c r="A15" s="29" t="str">
        <f t="shared" ref="A15:A78" si="1">$O$9</f>
        <v>benefits</v>
      </c>
      <c r="B15" s="29" t="s">
        <v>3</v>
      </c>
      <c r="C15" s="29">
        <v>1</v>
      </c>
      <c r="D15" s="29">
        <f>$C$10</f>
        <v>1</v>
      </c>
      <c r="E15" s="29">
        <v>1</v>
      </c>
      <c r="F15" s="29" t="str">
        <f t="array" aca="1" ref="F15" ca="1">INDEX(INDIRECT($A15),$E15)</f>
        <v>Yes</v>
      </c>
      <c r="G15" s="29" t="str">
        <f ca="1">$A15&amp;"_"&amp;$B15&amp;"_"&amp;$C15&amp;"_"&amp;$D15&amp;"_"&amp;$F15</f>
        <v>benefits_lfsh_aj18_1_1_Yes</v>
      </c>
      <c r="H15" s="29">
        <f ca="1">MATCH($G15,INDEX(INDIRECT($A$1),0,1),0)</f>
        <v>238</v>
      </c>
      <c r="I15" s="29">
        <v>0</v>
      </c>
      <c r="J15" s="29" t="str">
        <f ca="1">$A15&amp;"_"&amp;$B15&amp;"_"&amp;$I15&amp;"_"&amp;$D15&amp;"_"&amp;$F15</f>
        <v>benefits_lfsh_aj18_0_1_Yes</v>
      </c>
      <c r="K15" s="29">
        <f ca="1">MATCH($J15,INDEX(INDIRECT($A$1),0,1),0)</f>
        <v>237</v>
      </c>
      <c r="M15" s="50" t="str">
        <f ca="1">IFERROR(F15,"")</f>
        <v>Yes</v>
      </c>
      <c r="N15" s="1">
        <v>2018</v>
      </c>
      <c r="O15" s="27">
        <f t="array" aca="1" ref="O15" ca="1">IFERROR(INDEX(INDIRECT($A$1),$H15,O$4),"")</f>
        <v>0.47435744570420602</v>
      </c>
      <c r="P15" s="27">
        <f t="array" aca="1" ref="P15" ca="1">IFERROR(INDEX(INDIRECT($A$1),$H15,P$4),"")</f>
        <v>1.84027270084372E-2</v>
      </c>
      <c r="Q15" s="20">
        <f t="array" aca="1" ref="Q15" ca="1">IFERROR(INDEX(INDIRECT($A$1),$H15,Q$4),"")</f>
        <v>898242</v>
      </c>
      <c r="R15" s="39">
        <f t="array" aca="1" ref="R15" ca="1">IFERROR(INDEX(INDIRECT($A$1),$K15,R$4),"")</f>
        <v>0.50007810466024505</v>
      </c>
      <c r="S15" s="40">
        <f t="array" aca="1" ref="S15" ca="1">IFERROR(INDEX(INDIRECT($A$1),$K15,S$4),"")</f>
        <v>5.61192442091418E-2</v>
      </c>
      <c r="T15" s="12">
        <f t="array" aca="1" ref="T15" ca="1">IFERROR(INDEX(INDIRECT($A$1),$K15,T$4),"")</f>
        <v>412932</v>
      </c>
    </row>
    <row r="16" spans="1:20" x14ac:dyDescent="0.35">
      <c r="A16" s="29" t="str">
        <f t="shared" si="1"/>
        <v>benefits</v>
      </c>
      <c r="B16" s="29" t="s">
        <v>4</v>
      </c>
      <c r="C16" s="29">
        <v>1</v>
      </c>
      <c r="D16" s="29">
        <f>$C$10</f>
        <v>1</v>
      </c>
      <c r="E16" s="29">
        <v>1</v>
      </c>
      <c r="F16" s="29" t="str">
        <f t="array" aca="1" ref="F16" ca="1">INDEX(INDIRECT($A16),$E16)</f>
        <v>Yes</v>
      </c>
      <c r="G16" s="29" t="str">
        <f t="shared" ref="G16:G79" ca="1" si="2">$A16&amp;"_"&amp;$B16&amp;"_"&amp;$C16&amp;"_"&amp;$D16&amp;"_"&amp;$F16</f>
        <v>benefits_lfsh_aj19_1_1_Yes</v>
      </c>
      <c r="H16" s="29">
        <f ca="1">MATCH($G16,INDEX(INDIRECT($A$1),0,1),0)</f>
        <v>246</v>
      </c>
      <c r="I16" s="29">
        <v>0</v>
      </c>
      <c r="J16" s="29" t="str">
        <f t="shared" ref="J16:J79" ca="1" si="3">$A16&amp;"_"&amp;$B16&amp;"_"&amp;$I16&amp;"_"&amp;$D16&amp;"_"&amp;$F16</f>
        <v>benefits_lfsh_aj19_0_1_Yes</v>
      </c>
      <c r="K16" s="29">
        <f ca="1">MATCH($J16,INDEX(INDIRECT($A$1),0,1),0)</f>
        <v>245</v>
      </c>
      <c r="M16" s="51"/>
      <c r="N16" s="5">
        <v>2019</v>
      </c>
      <c r="O16" s="26">
        <f t="array" aca="1" ref="O16" ca="1">IFERROR(INDEX(INDIRECT($A$1),$H16,O$4),"")</f>
        <v>0.48822383003638498</v>
      </c>
      <c r="P16" s="25">
        <f t="array" aca="1" ref="P16" ca="1">IFERROR(INDEX(INDIRECT($A$1),$H16,P$4),"")</f>
        <v>2.0143372880918699E-2</v>
      </c>
      <c r="Q16" s="30">
        <f t="array" aca="1" ref="Q16" ca="1">IFERROR(INDEX(INDIRECT($A$1),$H16,Q$4),"")</f>
        <v>912764</v>
      </c>
      <c r="R16" s="33">
        <f t="array" aca="1" ref="R16" ca="1">IFERROR(INDEX(INDIRECT($A$1),$K16,R$4),"")</f>
        <v>0.40721895819863402</v>
      </c>
      <c r="S16" s="25">
        <f t="array" aca="1" ref="S16" ca="1">IFERROR(INDEX(INDIRECT($A$1),$K16,S$4),"")</f>
        <v>6.0302897718345898E-2</v>
      </c>
      <c r="T16" s="37">
        <f t="array" aca="1" ref="T16" ca="1">IFERROR(INDEX(INDIRECT($A$1),$K16,T$4),"")</f>
        <v>396749</v>
      </c>
    </row>
    <row r="17" spans="1:20" x14ac:dyDescent="0.35">
      <c r="A17" s="29" t="str">
        <f t="shared" si="1"/>
        <v>benefits</v>
      </c>
      <c r="B17" s="29" t="s">
        <v>5</v>
      </c>
      <c r="C17" s="29">
        <v>1</v>
      </c>
      <c r="D17" s="29">
        <f>$C$10</f>
        <v>1</v>
      </c>
      <c r="E17" s="29">
        <v>1</v>
      </c>
      <c r="F17" s="29" t="str">
        <f t="array" aca="1" ref="F17" ca="1">INDEX(INDIRECT($A17),$E17)</f>
        <v>Yes</v>
      </c>
      <c r="G17" s="29" t="str">
        <f t="shared" ca="1" si="2"/>
        <v>benefits_lfsh_aj20_1_1_Yes</v>
      </c>
      <c r="H17" s="29">
        <f ca="1">MATCH($G17,INDEX(INDIRECT($A$1),0,1),0)</f>
        <v>254</v>
      </c>
      <c r="I17" s="29">
        <v>0</v>
      </c>
      <c r="J17" s="29" t="str">
        <f t="shared" ca="1" si="3"/>
        <v>benefits_lfsh_aj20_0_1_Yes</v>
      </c>
      <c r="K17" s="29">
        <f ca="1">MATCH($J17,INDEX(INDIRECT($A$1),0,1),0)</f>
        <v>253</v>
      </c>
      <c r="M17" s="51"/>
      <c r="N17" s="5">
        <v>2020</v>
      </c>
      <c r="O17" s="26">
        <f t="array" aca="1" ref="O17" ca="1">IFERROR(INDEX(INDIRECT($A$1),$H17,O$4),"")</f>
        <v>0.46418983425573002</v>
      </c>
      <c r="P17" s="25">
        <f t="array" aca="1" ref="P17" ca="1">IFERROR(INDEX(INDIRECT($A$1),$H17,P$4),"")</f>
        <v>2.4308887612558099E-2</v>
      </c>
      <c r="Q17" s="30">
        <f t="array" aca="1" ref="Q17" ca="1">IFERROR(INDEX(INDIRECT($A$1),$H17,Q$4),"")</f>
        <v>868547</v>
      </c>
      <c r="R17" s="33">
        <f t="array" aca="1" ref="R17" ca="1">IFERROR(INDEX(INDIRECT($A$1),$K17,R$4),"")</f>
        <v>0.53562023954469495</v>
      </c>
      <c r="S17" s="25">
        <f t="array" aca="1" ref="S17" ca="1">IFERROR(INDEX(INDIRECT($A$1),$K17,S$4),"")</f>
        <v>6.8061739394254597E-2</v>
      </c>
      <c r="T17" s="37">
        <f t="array" aca="1" ref="T17" ca="1">IFERROR(INDEX(INDIRECT($A$1),$K17,T$4),"")</f>
        <v>409969</v>
      </c>
    </row>
    <row r="18" spans="1:20" x14ac:dyDescent="0.35">
      <c r="A18" s="29" t="str">
        <f t="shared" si="1"/>
        <v>benefits</v>
      </c>
      <c r="B18" s="29" t="s">
        <v>6</v>
      </c>
      <c r="C18" s="29">
        <v>1</v>
      </c>
      <c r="D18" s="29">
        <f>$C$10</f>
        <v>1</v>
      </c>
      <c r="E18" s="29">
        <v>1</v>
      </c>
      <c r="F18" s="29" t="str">
        <f t="array" aca="1" ref="F18" ca="1">INDEX(INDIRECT($A18),$E18)</f>
        <v>Yes</v>
      </c>
      <c r="G18" s="29" t="str">
        <f t="shared" ca="1" si="2"/>
        <v>benefits_lfsh_aj21_1_1_Yes</v>
      </c>
      <c r="H18" s="29">
        <f ca="1">MATCH($G18,INDEX(INDIRECT($A$1),0,1),0)</f>
        <v>262</v>
      </c>
      <c r="I18" s="29">
        <v>0</v>
      </c>
      <c r="J18" s="29" t="str">
        <f t="shared" ca="1" si="3"/>
        <v>benefits_lfsh_aj21_0_1_Yes</v>
      </c>
      <c r="K18" s="29">
        <f ca="1">MATCH($J18,INDEX(INDIRECT($A$1),0,1),0)</f>
        <v>261</v>
      </c>
      <c r="M18" s="51"/>
      <c r="N18" s="5">
        <v>2021</v>
      </c>
      <c r="O18" s="26">
        <f t="array" aca="1" ref="O18" ca="1">IFERROR(INDEX(INDIRECT($A$1),$H18,O$4),"")</f>
        <v>0.404308240343981</v>
      </c>
      <c r="P18" s="25">
        <f t="array" aca="1" ref="P18" ca="1">IFERROR(INDEX(INDIRECT($A$1),$H18,P$4),"")</f>
        <v>2.5520838778227101E-2</v>
      </c>
      <c r="Q18" s="30">
        <f t="array" aca="1" ref="Q18" ca="1">IFERROR(INDEX(INDIRECT($A$1),$H18,Q$4),"")</f>
        <v>842672</v>
      </c>
      <c r="R18" s="33">
        <f t="array" aca="1" ref="R18" ca="1">IFERROR(INDEX(INDIRECT($A$1),$K18,R$4),"")</f>
        <v>0.48182363763367902</v>
      </c>
      <c r="S18" s="25">
        <f t="array" aca="1" ref="S18" ca="1">IFERROR(INDEX(INDIRECT($A$1),$K18,S$4),"")</f>
        <v>5.94960401586795E-2</v>
      </c>
      <c r="T18" s="37">
        <f t="array" aca="1" ref="T18" ca="1">IFERROR(INDEX(INDIRECT($A$1),$K18,T$4),"")</f>
        <v>486039</v>
      </c>
    </row>
    <row r="19" spans="1:20" ht="15.75" customHeight="1" x14ac:dyDescent="0.35">
      <c r="A19" s="29" t="str">
        <f t="shared" si="1"/>
        <v>benefits</v>
      </c>
      <c r="B19" s="29" t="s">
        <v>7</v>
      </c>
      <c r="C19" s="29">
        <v>1</v>
      </c>
      <c r="D19" s="29">
        <f>$C$10</f>
        <v>1</v>
      </c>
      <c r="E19" s="29">
        <v>1</v>
      </c>
      <c r="F19" s="29" t="str">
        <f t="array" aca="1" ref="F19" ca="1">INDEX(INDIRECT($A19),$E19)</f>
        <v>Yes</v>
      </c>
      <c r="G19" s="29" t="str">
        <f t="shared" ca="1" si="2"/>
        <v>benefits_lfsh_aj22_1_1_Yes</v>
      </c>
      <c r="H19" s="29">
        <f ca="1">MATCH($G19,INDEX(INDIRECT($A$1),0,1),0)</f>
        <v>270</v>
      </c>
      <c r="I19" s="29">
        <v>0</v>
      </c>
      <c r="J19" s="29" t="str">
        <f t="shared" ca="1" si="3"/>
        <v>benefits_lfsh_aj22_0_1_Yes</v>
      </c>
      <c r="K19" s="29">
        <f ca="1">MATCH($J19,INDEX(INDIRECT($A$1),0,1),0)</f>
        <v>269</v>
      </c>
      <c r="M19" s="52"/>
      <c r="N19" s="8">
        <v>2022</v>
      </c>
      <c r="O19" s="2">
        <f t="array" aca="1" ref="O19" ca="1">IFERROR(INDEX(INDIRECT($A$1),$H19,O$4),"")</f>
        <v>0.470493219103023</v>
      </c>
      <c r="P19" s="24">
        <f t="array" aca="1" ref="P19" ca="1">IFERROR(INDEX(INDIRECT($A$1),$H19,P$4),"")</f>
        <v>2.7751794230127101E-2</v>
      </c>
      <c r="Q19" s="7">
        <f t="array" aca="1" ref="Q19" ca="1">IFERROR(INDEX(INDIRECT($A$1),$H19,Q$4),"")</f>
        <v>796597</v>
      </c>
      <c r="R19" s="10">
        <f t="array" aca="1" ref="R19" ca="1">IFERROR(INDEX(INDIRECT($A$1),$K19,R$4),"")</f>
        <v>0.50060929676075705</v>
      </c>
      <c r="S19" s="24">
        <f t="array" aca="1" ref="S19" ca="1">IFERROR(INDEX(INDIRECT($A$1),$K19,S$4),"")</f>
        <v>6.5989203819748599E-2</v>
      </c>
      <c r="T19" s="36">
        <f t="array" aca="1" ref="T19" ca="1">IFERROR(INDEX(INDIRECT($A$1),$K19,T$4),"")</f>
        <v>467569</v>
      </c>
    </row>
    <row r="20" spans="1:20" x14ac:dyDescent="0.35">
      <c r="A20" s="29" t="str">
        <f t="shared" si="1"/>
        <v>benefits</v>
      </c>
      <c r="B20" s="29" t="str">
        <f>B15</f>
        <v>lfsh_aj18</v>
      </c>
      <c r="C20" s="29">
        <f>C15</f>
        <v>1</v>
      </c>
      <c r="D20" s="29">
        <f>D15</f>
        <v>1</v>
      </c>
      <c r="E20" s="29">
        <f>E15+1</f>
        <v>2</v>
      </c>
      <c r="F20" s="29" t="str">
        <f t="array" aca="1" ref="F20" ca="1">INDEX(INDIRECT($A20),$E20)</f>
        <v>No</v>
      </c>
      <c r="G20" s="29" t="str">
        <f t="shared" ca="1" si="2"/>
        <v>benefits_lfsh_aj18_1_1_No</v>
      </c>
      <c r="H20" s="29">
        <f t="shared" ref="H20:H107" ca="1" si="4">MATCH($G20,INDEX(INDIRECT($A$1),0,1),0)</f>
        <v>242</v>
      </c>
      <c r="I20" s="29">
        <f>I15</f>
        <v>0</v>
      </c>
      <c r="J20" s="29" t="str">
        <f t="shared" ca="1" si="3"/>
        <v>benefits_lfsh_aj18_0_1_No</v>
      </c>
      <c r="K20" s="29">
        <f t="shared" ref="K20:K107" ca="1" si="5">MATCH($J20,INDEX(INDIRECT($A$1),0,1),0)</f>
        <v>241</v>
      </c>
      <c r="M20" s="50" t="str">
        <f ca="1">IFERROR(F20,"")</f>
        <v>No</v>
      </c>
      <c r="N20" s="1">
        <f ca="1">IF(ISERROR($F20),"",N15)</f>
        <v>2018</v>
      </c>
      <c r="O20" s="27">
        <f t="array" aca="1" ref="O20" ca="1">IFERROR(INDEX(INDIRECT($A$1),$H20,O$4),"")</f>
        <v>0.158218632953912</v>
      </c>
      <c r="P20" s="40">
        <f t="array" aca="1" ref="P20" ca="1">IFERROR(INDEX(INDIRECT($A$1),$H20,P$4),"")</f>
        <v>1.0175313530604E-2</v>
      </c>
      <c r="Q20" s="20">
        <f t="array" aca="1" ref="Q20" ca="1">IFERROR(INDEX(INDIRECT($A$1),$H20,Q$4),"")</f>
        <v>1150996</v>
      </c>
      <c r="R20" s="27">
        <f t="array" aca="1" ref="R20" ca="1">IFERROR(INDEX(INDIRECT($A$1),$K20,R$4),"")</f>
        <v>0.169705361162932</v>
      </c>
      <c r="S20" s="40">
        <f t="array" aca="1" ref="S20" ca="1">IFERROR(INDEX(INDIRECT($A$1),$K20,S$4),"")</f>
        <v>7.8791598119406503E-3</v>
      </c>
      <c r="T20" s="12">
        <f t="array" aca="1" ref="T20" ca="1">IFERROR(INDEX(INDIRECT($A$1),$K20,T$4),"")</f>
        <v>3487609</v>
      </c>
    </row>
    <row r="21" spans="1:20" x14ac:dyDescent="0.35">
      <c r="A21" s="29" t="str">
        <f t="shared" si="1"/>
        <v>benefits</v>
      </c>
      <c r="B21" s="29" t="str">
        <f t="shared" ref="B21:D36" si="6">B16</f>
        <v>lfsh_aj19</v>
      </c>
      <c r="C21" s="29">
        <f t="shared" si="6"/>
        <v>1</v>
      </c>
      <c r="D21" s="29">
        <f t="shared" si="6"/>
        <v>1</v>
      </c>
      <c r="E21" s="29">
        <f t="shared" ref="E21:E84" si="7">E16+1</f>
        <v>2</v>
      </c>
      <c r="F21" s="29" t="str">
        <f t="array" aca="1" ref="F21" ca="1">INDEX(INDIRECT($A21),$E21)</f>
        <v>No</v>
      </c>
      <c r="G21" s="29" t="str">
        <f t="shared" ca="1" si="2"/>
        <v>benefits_lfsh_aj19_1_1_No</v>
      </c>
      <c r="H21" s="29">
        <f t="shared" ca="1" si="4"/>
        <v>250</v>
      </c>
      <c r="I21" s="29">
        <f t="shared" ref="I21:I84" si="8">I16</f>
        <v>0</v>
      </c>
      <c r="J21" s="29" t="str">
        <f t="shared" ca="1" si="3"/>
        <v>benefits_lfsh_aj19_0_1_No</v>
      </c>
      <c r="K21" s="29">
        <f t="shared" ca="1" si="5"/>
        <v>249</v>
      </c>
      <c r="M21" s="51"/>
      <c r="N21" s="5">
        <f t="shared" ref="N21:N84" ca="1" si="9">IF(ISERROR($F21),"",N16)</f>
        <v>2019</v>
      </c>
      <c r="O21" s="26">
        <f t="array" aca="1" ref="O21" ca="1">IFERROR(INDEX(INDIRECT($A$1),$H21,O$4),"")</f>
        <v>0.179859846476568</v>
      </c>
      <c r="P21" s="25">
        <f t="array" aca="1" ref="P21" ca="1">IFERROR(INDEX(INDIRECT($A$1),$H21,P$4),"")</f>
        <v>1.3519797872963301E-2</v>
      </c>
      <c r="Q21" s="30">
        <f t="array" aca="1" ref="Q21" ca="1">IFERROR(INDEX(INDIRECT($A$1),$H21,Q$4),"")</f>
        <v>1194844</v>
      </c>
      <c r="R21" s="26">
        <f t="array" aca="1" ref="R21" ca="1">IFERROR(INDEX(INDIRECT($A$1),$K21,R$4),"")</f>
        <v>0.18165072213480199</v>
      </c>
      <c r="S21" s="25">
        <f t="array" aca="1" ref="S21" ca="1">IFERROR(INDEX(INDIRECT($A$1),$K21,S$4),"")</f>
        <v>8.8202102704575402E-3</v>
      </c>
      <c r="T21" s="37">
        <f t="array" aca="1" ref="T21" ca="1">IFERROR(INDEX(INDIRECT($A$1),$K21,T$4),"")</f>
        <v>3426609</v>
      </c>
    </row>
    <row r="22" spans="1:20" x14ac:dyDescent="0.35">
      <c r="A22" s="29" t="str">
        <f t="shared" si="1"/>
        <v>benefits</v>
      </c>
      <c r="B22" s="29" t="str">
        <f t="shared" si="6"/>
        <v>lfsh_aj20</v>
      </c>
      <c r="C22" s="29">
        <f t="shared" si="6"/>
        <v>1</v>
      </c>
      <c r="D22" s="29">
        <f t="shared" si="6"/>
        <v>1</v>
      </c>
      <c r="E22" s="29">
        <f t="shared" si="7"/>
        <v>2</v>
      </c>
      <c r="F22" s="29" t="str">
        <f t="array" aca="1" ref="F22" ca="1">INDEX(INDIRECT($A22),$E22)</f>
        <v>No</v>
      </c>
      <c r="G22" s="29" t="str">
        <f t="shared" ca="1" si="2"/>
        <v>benefits_lfsh_aj20_1_1_No</v>
      </c>
      <c r="H22" s="29">
        <f t="shared" ca="1" si="4"/>
        <v>258</v>
      </c>
      <c r="I22" s="29">
        <f t="shared" si="8"/>
        <v>0</v>
      </c>
      <c r="J22" s="29" t="str">
        <f t="shared" ca="1" si="3"/>
        <v>benefits_lfsh_aj20_0_1_No</v>
      </c>
      <c r="K22" s="29">
        <f t="shared" ca="1" si="5"/>
        <v>257</v>
      </c>
      <c r="M22" s="51"/>
      <c r="N22" s="5">
        <f t="shared" ca="1" si="9"/>
        <v>2020</v>
      </c>
      <c r="O22" s="26">
        <f t="array" aca="1" ref="O22" ca="1">IFERROR(INDEX(INDIRECT($A$1),$H22,O$4),"")</f>
        <v>0.15500690786461399</v>
      </c>
      <c r="P22" s="25">
        <f t="array" aca="1" ref="P22" ca="1">IFERROR(INDEX(INDIRECT($A$1),$H22,P$4),"")</f>
        <v>1.22767575988359E-2</v>
      </c>
      <c r="Q22" s="30">
        <f t="array" aca="1" ref="Q22" ca="1">IFERROR(INDEX(INDIRECT($A$1),$H22,Q$4),"")</f>
        <v>1228119</v>
      </c>
      <c r="R22" s="26">
        <f t="array" aca="1" ref="R22" ca="1">IFERROR(INDEX(INDIRECT($A$1),$K22,R$4),"")</f>
        <v>0.16187516815917599</v>
      </c>
      <c r="S22" s="25">
        <f t="array" aca="1" ref="S22" ca="1">IFERROR(INDEX(INDIRECT($A$1),$K22,S$4),"")</f>
        <v>9.4183591680302905E-3</v>
      </c>
      <c r="T22" s="37">
        <f t="array" aca="1" ref="T22" ca="1">IFERROR(INDEX(INDIRECT($A$1),$K22,T$4),"")</f>
        <v>3548718</v>
      </c>
    </row>
    <row r="23" spans="1:20" x14ac:dyDescent="0.35">
      <c r="A23" s="29" t="str">
        <f t="shared" si="1"/>
        <v>benefits</v>
      </c>
      <c r="B23" s="29" t="str">
        <f t="shared" si="6"/>
        <v>lfsh_aj21</v>
      </c>
      <c r="C23" s="29">
        <f t="shared" si="6"/>
        <v>1</v>
      </c>
      <c r="D23" s="29">
        <f t="shared" si="6"/>
        <v>1</v>
      </c>
      <c r="E23" s="29">
        <f t="shared" si="7"/>
        <v>2</v>
      </c>
      <c r="F23" s="29" t="str">
        <f t="array" aca="1" ref="F23" ca="1">INDEX(INDIRECT($A23),$E23)</f>
        <v>No</v>
      </c>
      <c r="G23" s="29" t="str">
        <f t="shared" ca="1" si="2"/>
        <v>benefits_lfsh_aj21_1_1_No</v>
      </c>
      <c r="H23" s="29">
        <f t="shared" ca="1" si="4"/>
        <v>266</v>
      </c>
      <c r="I23" s="29">
        <f t="shared" si="8"/>
        <v>0</v>
      </c>
      <c r="J23" s="29" t="str">
        <f t="shared" ca="1" si="3"/>
        <v>benefits_lfsh_aj21_0_1_No</v>
      </c>
      <c r="K23" s="29">
        <f t="shared" ca="1" si="5"/>
        <v>265</v>
      </c>
      <c r="M23" s="51"/>
      <c r="N23" s="5">
        <f t="shared" ca="1" si="9"/>
        <v>2021</v>
      </c>
      <c r="O23" s="26">
        <f t="array" aca="1" ref="O23" ca="1">IFERROR(INDEX(INDIRECT($A$1),$H23,O$4),"")</f>
        <v>0.17088942755200801</v>
      </c>
      <c r="P23" s="25">
        <f t="array" aca="1" ref="P23" ca="1">IFERROR(INDEX(INDIRECT($A$1),$H23,P$4),"")</f>
        <v>1.2488578871017701E-2</v>
      </c>
      <c r="Q23" s="30">
        <f t="array" aca="1" ref="Q23" ca="1">IFERROR(INDEX(INDIRECT($A$1),$H23,Q$4),"")</f>
        <v>1250060</v>
      </c>
      <c r="R23" s="26">
        <f t="array" aca="1" ref="R23" ca="1">IFERROR(INDEX(INDIRECT($A$1),$K23,R$4),"")</f>
        <v>0.150795388087269</v>
      </c>
      <c r="S23" s="25">
        <f t="array" aca="1" ref="S23" ca="1">IFERROR(INDEX(INDIRECT($A$1),$K23,S$4),"")</f>
        <v>8.4841537746908492E-3</v>
      </c>
      <c r="T23" s="37">
        <f t="array" aca="1" ref="T23" ca="1">IFERROR(INDEX(INDIRECT($A$1),$K23,T$4),"")</f>
        <v>3586024</v>
      </c>
    </row>
    <row r="24" spans="1:20" ht="15.75" customHeight="1" x14ac:dyDescent="0.35">
      <c r="A24" s="29" t="str">
        <f t="shared" si="1"/>
        <v>benefits</v>
      </c>
      <c r="B24" s="29" t="str">
        <f t="shared" si="6"/>
        <v>lfsh_aj22</v>
      </c>
      <c r="C24" s="29">
        <f t="shared" si="6"/>
        <v>1</v>
      </c>
      <c r="D24" s="29">
        <f t="shared" si="6"/>
        <v>1</v>
      </c>
      <c r="E24" s="29">
        <f t="shared" si="7"/>
        <v>2</v>
      </c>
      <c r="F24" s="29" t="str">
        <f t="array" aca="1" ref="F24" ca="1">INDEX(INDIRECT($A24),$E24)</f>
        <v>No</v>
      </c>
      <c r="G24" s="29" t="str">
        <f t="shared" ca="1" si="2"/>
        <v>benefits_lfsh_aj22_1_1_No</v>
      </c>
      <c r="H24" s="29">
        <f t="shared" ca="1" si="4"/>
        <v>274</v>
      </c>
      <c r="I24" s="29">
        <f t="shared" si="8"/>
        <v>0</v>
      </c>
      <c r="J24" s="29" t="str">
        <f t="shared" ca="1" si="3"/>
        <v>benefits_lfsh_aj22_0_1_No</v>
      </c>
      <c r="K24" s="29">
        <f t="shared" ca="1" si="5"/>
        <v>273</v>
      </c>
      <c r="M24" s="53"/>
      <c r="N24" s="38">
        <f t="shared" ca="1" si="9"/>
        <v>2022</v>
      </c>
      <c r="O24" s="28">
        <f t="array" aca="1" ref="O24" ca="1">IFERROR(INDEX(INDIRECT($A$1),$H24,O$4),"")</f>
        <v>0.16952033900185301</v>
      </c>
      <c r="P24" s="14">
        <f t="array" aca="1" ref="P24" ca="1">IFERROR(INDEX(INDIRECT($A$1),$H24,P$4),"")</f>
        <v>1.46066864624481E-2</v>
      </c>
      <c r="Q24" s="19">
        <f t="array" aca="1" ref="Q24" ca="1">IFERROR(INDEX(INDIRECT($A$1),$H24,Q$4),"")</f>
        <v>1323100</v>
      </c>
      <c r="R24" s="28">
        <f t="array" aca="1" ref="R24" ca="1">IFERROR(INDEX(INDIRECT($A$1),$K24,R$4),"")</f>
        <v>0.144568956095177</v>
      </c>
      <c r="S24" s="14">
        <f t="array" aca="1" ref="S24" ca="1">IFERROR(INDEX(INDIRECT($A$1),$K24,S$4),"")</f>
        <v>9.3258714820135796E-3</v>
      </c>
      <c r="T24" s="15">
        <f t="array" aca="1" ref="T24" ca="1">IFERROR(INDEX(INDIRECT($A$1),$K24,T$4),"")</f>
        <v>3622827</v>
      </c>
    </row>
    <row r="25" spans="1:20" x14ac:dyDescent="0.35">
      <c r="A25" s="29" t="str">
        <f t="shared" si="1"/>
        <v>benefits</v>
      </c>
      <c r="B25" s="29" t="str">
        <f t="shared" si="6"/>
        <v>lfsh_aj18</v>
      </c>
      <c r="C25" s="29">
        <f t="shared" si="6"/>
        <v>1</v>
      </c>
      <c r="D25" s="29">
        <f t="shared" si="6"/>
        <v>1</v>
      </c>
      <c r="E25" s="29">
        <f t="shared" si="7"/>
        <v>3</v>
      </c>
      <c r="F25" s="29" t="e">
        <f t="array" aca="1" ref="F25" ca="1">INDEX(INDIRECT($A25),$E25)</f>
        <v>#REF!</v>
      </c>
      <c r="G25" s="29" t="e">
        <f t="shared" ca="1" si="2"/>
        <v>#REF!</v>
      </c>
      <c r="H25" s="29" t="e">
        <f t="shared" ca="1" si="4"/>
        <v>#REF!</v>
      </c>
      <c r="I25" s="29">
        <f t="shared" si="8"/>
        <v>0</v>
      </c>
      <c r="J25" s="29" t="e">
        <f t="shared" ca="1" si="3"/>
        <v>#REF!</v>
      </c>
      <c r="K25" s="29" t="e">
        <f t="shared" ca="1" si="5"/>
        <v>#REF!</v>
      </c>
      <c r="M25" s="54" t="str">
        <f ca="1">IFERROR(F25,"")</f>
        <v/>
      </c>
      <c r="N25" s="1" t="str">
        <f t="shared" ca="1" si="9"/>
        <v/>
      </c>
      <c r="O25" s="39" t="str">
        <f t="array" aca="1" ref="O25" ca="1">IFERROR(INDEX(INDIRECT($A$1),$H25,O$4),"")</f>
        <v/>
      </c>
      <c r="P25" s="11" t="str">
        <f t="array" aca="1" ref="P25" ca="1">IFERROR(INDEX(INDIRECT($A$1),$H25,P$4),"")</f>
        <v/>
      </c>
      <c r="Q25" s="20" t="str">
        <f t="array" aca="1" ref="Q25" ca="1">IFERROR(INDEX(INDIRECT($A$1),$H25,Q$4),"")</f>
        <v/>
      </c>
      <c r="R25" s="27" t="str">
        <f t="array" aca="1" ref="R25" ca="1">IFERROR(INDEX(INDIRECT($A$1),$K25,R$4),"")</f>
        <v/>
      </c>
      <c r="S25" s="40" t="str">
        <f t="array" aca="1" ref="S25" ca="1">IFERROR(INDEX(INDIRECT($A$1),$K25,S$4),"")</f>
        <v/>
      </c>
      <c r="T25" s="12" t="str">
        <f t="array" aca="1" ref="T25" ca="1">IFERROR(INDEX(INDIRECT($A$1),$K25,T$4),"")</f>
        <v/>
      </c>
    </row>
    <row r="26" spans="1:20" x14ac:dyDescent="0.35">
      <c r="A26" s="29" t="str">
        <f t="shared" si="1"/>
        <v>benefits</v>
      </c>
      <c r="B26" s="29" t="str">
        <f t="shared" si="6"/>
        <v>lfsh_aj19</v>
      </c>
      <c r="C26" s="29">
        <f t="shared" si="6"/>
        <v>1</v>
      </c>
      <c r="D26" s="29">
        <f t="shared" si="6"/>
        <v>1</v>
      </c>
      <c r="E26" s="29">
        <f t="shared" si="7"/>
        <v>3</v>
      </c>
      <c r="F26" s="29" t="e">
        <f t="array" aca="1" ref="F26" ca="1">INDEX(INDIRECT($A26),$E26)</f>
        <v>#REF!</v>
      </c>
      <c r="G26" s="29" t="e">
        <f t="shared" ca="1" si="2"/>
        <v>#REF!</v>
      </c>
      <c r="H26" s="29" t="e">
        <f t="shared" ca="1" si="4"/>
        <v>#REF!</v>
      </c>
      <c r="I26" s="29">
        <f t="shared" si="8"/>
        <v>0</v>
      </c>
      <c r="J26" s="29" t="e">
        <f t="shared" ca="1" si="3"/>
        <v>#REF!</v>
      </c>
      <c r="K26" s="29" t="e">
        <f t="shared" ca="1" si="5"/>
        <v>#REF!</v>
      </c>
      <c r="M26" s="51"/>
      <c r="N26" s="23" t="str">
        <f t="shared" ca="1" si="9"/>
        <v/>
      </c>
      <c r="O26" s="26" t="str">
        <f t="array" aca="1" ref="O26" ca="1">IFERROR(INDEX(INDIRECT($A$1),$H26,O$4),"")</f>
        <v/>
      </c>
      <c r="P26" s="25" t="str">
        <f t="array" aca="1" ref="P26" ca="1">IFERROR(INDEX(INDIRECT($A$1),$H26,P$4),"")</f>
        <v/>
      </c>
      <c r="Q26" s="30" t="str">
        <f t="array" aca="1" ref="Q26" ca="1">IFERROR(INDEX(INDIRECT($A$1),$H26,Q$4),"")</f>
        <v/>
      </c>
      <c r="R26" s="26" t="str">
        <f t="array" aca="1" ref="R26" ca="1">IFERROR(INDEX(INDIRECT($A$1),$K26,R$4),"")</f>
        <v/>
      </c>
      <c r="S26" s="25" t="str">
        <f t="array" aca="1" ref="S26" ca="1">IFERROR(INDEX(INDIRECT($A$1),$K26,S$4),"")</f>
        <v/>
      </c>
      <c r="T26" s="37" t="str">
        <f t="array" aca="1" ref="T26" ca="1">IFERROR(INDEX(INDIRECT($A$1),$K26,T$4),"")</f>
        <v/>
      </c>
    </row>
    <row r="27" spans="1:20" x14ac:dyDescent="0.35">
      <c r="A27" s="29" t="str">
        <f t="shared" si="1"/>
        <v>benefits</v>
      </c>
      <c r="B27" s="29" t="str">
        <f t="shared" si="6"/>
        <v>lfsh_aj20</v>
      </c>
      <c r="C27" s="29">
        <f t="shared" si="6"/>
        <v>1</v>
      </c>
      <c r="D27" s="29">
        <f t="shared" si="6"/>
        <v>1</v>
      </c>
      <c r="E27" s="29">
        <f t="shared" si="7"/>
        <v>3</v>
      </c>
      <c r="F27" s="29" t="e">
        <f t="array" aca="1" ref="F27" ca="1">INDEX(INDIRECT($A27),$E27)</f>
        <v>#REF!</v>
      </c>
      <c r="G27" s="29" t="e">
        <f t="shared" ca="1" si="2"/>
        <v>#REF!</v>
      </c>
      <c r="H27" s="29" t="e">
        <f t="shared" ca="1" si="4"/>
        <v>#REF!</v>
      </c>
      <c r="I27" s="29">
        <f t="shared" si="8"/>
        <v>0</v>
      </c>
      <c r="J27" s="29" t="e">
        <f t="shared" ca="1" si="3"/>
        <v>#REF!</v>
      </c>
      <c r="K27" s="29" t="e">
        <f t="shared" ca="1" si="5"/>
        <v>#REF!</v>
      </c>
      <c r="M27" s="51"/>
      <c r="N27" s="5" t="str">
        <f t="shared" ca="1" si="9"/>
        <v/>
      </c>
      <c r="O27" s="26" t="str">
        <f t="array" aca="1" ref="O27" ca="1">IFERROR(INDEX(INDIRECT($A$1),$H27,O$4),"")</f>
        <v/>
      </c>
      <c r="P27" s="25" t="str">
        <f t="array" aca="1" ref="P27" ca="1">IFERROR(INDEX(INDIRECT($A$1),$H27,P$4),"")</f>
        <v/>
      </c>
      <c r="Q27" s="30" t="str">
        <f t="array" aca="1" ref="Q27" ca="1">IFERROR(INDEX(INDIRECT($A$1),$H27,Q$4),"")</f>
        <v/>
      </c>
      <c r="R27" s="26" t="str">
        <f t="array" aca="1" ref="R27" ca="1">IFERROR(INDEX(INDIRECT($A$1),$K27,R$4),"")</f>
        <v/>
      </c>
      <c r="S27" s="25" t="str">
        <f t="array" aca="1" ref="S27" ca="1">IFERROR(INDEX(INDIRECT($A$1),$K27,S$4),"")</f>
        <v/>
      </c>
      <c r="T27" s="37" t="str">
        <f t="array" aca="1" ref="T27" ca="1">IFERROR(INDEX(INDIRECT($A$1),$K27,T$4),"")</f>
        <v/>
      </c>
    </row>
    <row r="28" spans="1:20" x14ac:dyDescent="0.35">
      <c r="A28" s="29" t="str">
        <f t="shared" si="1"/>
        <v>benefits</v>
      </c>
      <c r="B28" s="29" t="str">
        <f t="shared" si="6"/>
        <v>lfsh_aj21</v>
      </c>
      <c r="C28" s="29">
        <f t="shared" si="6"/>
        <v>1</v>
      </c>
      <c r="D28" s="29">
        <f t="shared" si="6"/>
        <v>1</v>
      </c>
      <c r="E28" s="29">
        <f t="shared" si="7"/>
        <v>3</v>
      </c>
      <c r="F28" s="29" t="e">
        <f t="array" aca="1" ref="F28" ca="1">INDEX(INDIRECT($A28),$E28)</f>
        <v>#REF!</v>
      </c>
      <c r="G28" s="29" t="e">
        <f t="shared" ca="1" si="2"/>
        <v>#REF!</v>
      </c>
      <c r="H28" s="29" t="e">
        <f t="shared" ca="1" si="4"/>
        <v>#REF!</v>
      </c>
      <c r="I28" s="29">
        <f t="shared" si="8"/>
        <v>0</v>
      </c>
      <c r="J28" s="29" t="e">
        <f t="shared" ca="1" si="3"/>
        <v>#REF!</v>
      </c>
      <c r="K28" s="29" t="e">
        <f t="shared" ca="1" si="5"/>
        <v>#REF!</v>
      </c>
      <c r="M28" s="51"/>
      <c r="N28" s="5" t="str">
        <f t="shared" ca="1" si="9"/>
        <v/>
      </c>
      <c r="O28" s="26" t="str">
        <f t="array" aca="1" ref="O28" ca="1">IFERROR(INDEX(INDIRECT($A$1),$H28,O$4),"")</f>
        <v/>
      </c>
      <c r="P28" s="25" t="str">
        <f t="array" aca="1" ref="P28" ca="1">IFERROR(INDEX(INDIRECT($A$1),$H28,P$4),"")</f>
        <v/>
      </c>
      <c r="Q28" s="30" t="str">
        <f t="array" aca="1" ref="Q28" ca="1">IFERROR(INDEX(INDIRECT($A$1),$H28,Q$4),"")</f>
        <v/>
      </c>
      <c r="R28" s="26" t="str">
        <f t="array" aca="1" ref="R28" ca="1">IFERROR(INDEX(INDIRECT($A$1),$K28,R$4),"")</f>
        <v/>
      </c>
      <c r="S28" s="25" t="str">
        <f t="array" aca="1" ref="S28" ca="1">IFERROR(INDEX(INDIRECT($A$1),$K28,S$4),"")</f>
        <v/>
      </c>
      <c r="T28" s="37" t="str">
        <f t="array" aca="1" ref="T28" ca="1">IFERROR(INDEX(INDIRECT($A$1),$K28,T$4),"")</f>
        <v/>
      </c>
    </row>
    <row r="29" spans="1:20" ht="15.75" customHeight="1" x14ac:dyDescent="0.35">
      <c r="A29" s="29" t="str">
        <f t="shared" si="1"/>
        <v>benefits</v>
      </c>
      <c r="B29" s="29" t="str">
        <f t="shared" si="6"/>
        <v>lfsh_aj22</v>
      </c>
      <c r="C29" s="29">
        <f t="shared" si="6"/>
        <v>1</v>
      </c>
      <c r="D29" s="29">
        <f t="shared" si="6"/>
        <v>1</v>
      </c>
      <c r="E29" s="29">
        <f t="shared" si="7"/>
        <v>3</v>
      </c>
      <c r="F29" s="29" t="e">
        <f t="array" aca="1" ref="F29" ca="1">INDEX(INDIRECT($A29),$E29)</f>
        <v>#REF!</v>
      </c>
      <c r="G29" s="29" t="e">
        <f t="shared" ca="1" si="2"/>
        <v>#REF!</v>
      </c>
      <c r="H29" s="29" t="e">
        <f t="shared" ca="1" si="4"/>
        <v>#REF!</v>
      </c>
      <c r="I29" s="29">
        <f t="shared" si="8"/>
        <v>0</v>
      </c>
      <c r="J29" s="29" t="e">
        <f t="shared" ca="1" si="3"/>
        <v>#REF!</v>
      </c>
      <c r="K29" s="29" t="e">
        <f t="shared" ca="1" si="5"/>
        <v>#REF!</v>
      </c>
      <c r="M29" s="52"/>
      <c r="N29" s="8" t="str">
        <f t="shared" ca="1" si="9"/>
        <v/>
      </c>
      <c r="O29" s="2" t="str">
        <f t="array" aca="1" ref="O29" ca="1">IFERROR(INDEX(INDIRECT($A$1),$H29,O$4),"")</f>
        <v/>
      </c>
      <c r="P29" s="24" t="str">
        <f t="array" aca="1" ref="P29" ca="1">IFERROR(INDEX(INDIRECT($A$1),$H29,P$4),"")</f>
        <v/>
      </c>
      <c r="Q29" s="7" t="str">
        <f t="array" aca="1" ref="Q29" ca="1">IFERROR(INDEX(INDIRECT($A$1),$H29,Q$4),"")</f>
        <v/>
      </c>
      <c r="R29" s="2" t="str">
        <f t="array" aca="1" ref="R29" ca="1">IFERROR(INDEX(INDIRECT($A$1),$K29,R$4),"")</f>
        <v/>
      </c>
      <c r="S29" s="24" t="str">
        <f t="array" aca="1" ref="S29" ca="1">IFERROR(INDEX(INDIRECT($A$1),$K29,S$4),"")</f>
        <v/>
      </c>
      <c r="T29" s="36" t="str">
        <f t="array" aca="1" ref="T29" ca="1">IFERROR(INDEX(INDIRECT($A$1),$K29,T$4),"")</f>
        <v/>
      </c>
    </row>
    <row r="30" spans="1:20" x14ac:dyDescent="0.35">
      <c r="A30" s="29" t="str">
        <f t="shared" si="1"/>
        <v>benefits</v>
      </c>
      <c r="B30" s="29" t="str">
        <f t="shared" si="6"/>
        <v>lfsh_aj18</v>
      </c>
      <c r="C30" s="29">
        <f t="shared" si="6"/>
        <v>1</v>
      </c>
      <c r="D30" s="29">
        <f t="shared" si="6"/>
        <v>1</v>
      </c>
      <c r="E30" s="29">
        <f t="shared" si="7"/>
        <v>4</v>
      </c>
      <c r="F30" s="29" t="e">
        <f t="array" aca="1" ref="F30" ca="1">INDEX(INDIRECT($A30),$E30)</f>
        <v>#REF!</v>
      </c>
      <c r="G30" s="29" t="e">
        <f t="shared" ca="1" si="2"/>
        <v>#REF!</v>
      </c>
      <c r="H30" s="29" t="e">
        <f t="shared" ca="1" si="4"/>
        <v>#REF!</v>
      </c>
      <c r="I30" s="29">
        <f t="shared" si="8"/>
        <v>0</v>
      </c>
      <c r="J30" s="29" t="e">
        <f t="shared" ca="1" si="3"/>
        <v>#REF!</v>
      </c>
      <c r="K30" s="29" t="e">
        <f t="shared" ca="1" si="5"/>
        <v>#REF!</v>
      </c>
      <c r="M30" s="50" t="str">
        <f ca="1">IFERROR(F30,"")</f>
        <v/>
      </c>
      <c r="N30" s="1" t="str">
        <f t="shared" ca="1" si="9"/>
        <v/>
      </c>
      <c r="O30" s="27" t="str">
        <f t="array" aca="1" ref="O30" ca="1">IFERROR(INDEX(INDIRECT($A$1),$H30,O$4),"")</f>
        <v/>
      </c>
      <c r="P30" s="40" t="str">
        <f t="array" aca="1" ref="P30" ca="1">IFERROR(INDEX(INDIRECT($A$1),$H30,P$4),"")</f>
        <v/>
      </c>
      <c r="Q30" s="20" t="str">
        <f t="array" aca="1" ref="Q30" ca="1">IFERROR(INDEX(INDIRECT($A$1),$H30,Q$4),"")</f>
        <v/>
      </c>
      <c r="R30" s="27" t="str">
        <f t="array" aca="1" ref="R30" ca="1">IFERROR(INDEX(INDIRECT($A$1),$K30,R$4),"")</f>
        <v/>
      </c>
      <c r="S30" s="40" t="str">
        <f t="array" aca="1" ref="S30" ca="1">IFERROR(INDEX(INDIRECT($A$1),$K30,S$4),"")</f>
        <v/>
      </c>
      <c r="T30" s="12" t="str">
        <f t="array" aca="1" ref="T30" ca="1">IFERROR(INDEX(INDIRECT($A$1),$K30,T$4),"")</f>
        <v/>
      </c>
    </row>
    <row r="31" spans="1:20" x14ac:dyDescent="0.35">
      <c r="A31" s="29" t="str">
        <f t="shared" si="1"/>
        <v>benefits</v>
      </c>
      <c r="B31" s="29" t="str">
        <f t="shared" si="6"/>
        <v>lfsh_aj19</v>
      </c>
      <c r="C31" s="29">
        <f t="shared" si="6"/>
        <v>1</v>
      </c>
      <c r="D31" s="29">
        <f t="shared" si="6"/>
        <v>1</v>
      </c>
      <c r="E31" s="29">
        <f t="shared" si="7"/>
        <v>4</v>
      </c>
      <c r="F31" s="29" t="e">
        <f t="array" aca="1" ref="F31" ca="1">INDEX(INDIRECT($A31),$E31)</f>
        <v>#REF!</v>
      </c>
      <c r="G31" s="29" t="e">
        <f t="shared" ca="1" si="2"/>
        <v>#REF!</v>
      </c>
      <c r="H31" s="29" t="e">
        <f t="shared" ca="1" si="4"/>
        <v>#REF!</v>
      </c>
      <c r="I31" s="29">
        <f t="shared" si="8"/>
        <v>0</v>
      </c>
      <c r="J31" s="29" t="e">
        <f t="shared" ca="1" si="3"/>
        <v>#REF!</v>
      </c>
      <c r="K31" s="29" t="e">
        <f t="shared" ca="1" si="5"/>
        <v>#REF!</v>
      </c>
      <c r="M31" s="51"/>
      <c r="N31" s="5" t="str">
        <f t="shared" ca="1" si="9"/>
        <v/>
      </c>
      <c r="O31" s="26" t="str">
        <f t="array" aca="1" ref="O31" ca="1">IFERROR(INDEX(INDIRECT($A$1),$H31,O$4),"")</f>
        <v/>
      </c>
      <c r="P31" s="25" t="str">
        <f t="array" aca="1" ref="P31" ca="1">IFERROR(INDEX(INDIRECT($A$1),$H31,P$4),"")</f>
        <v/>
      </c>
      <c r="Q31" s="30" t="str">
        <f t="array" aca="1" ref="Q31" ca="1">IFERROR(INDEX(INDIRECT($A$1),$H31,Q$4),"")</f>
        <v/>
      </c>
      <c r="R31" s="26" t="str">
        <f t="array" aca="1" ref="R31" ca="1">IFERROR(INDEX(INDIRECT($A$1),$K31,R$4),"")</f>
        <v/>
      </c>
      <c r="S31" s="25" t="str">
        <f t="array" aca="1" ref="S31" ca="1">IFERROR(INDEX(INDIRECT($A$1),$K31,S$4),"")</f>
        <v/>
      </c>
      <c r="T31" s="37" t="str">
        <f t="array" aca="1" ref="T31" ca="1">IFERROR(INDEX(INDIRECT($A$1),$K31,T$4),"")</f>
        <v/>
      </c>
    </row>
    <row r="32" spans="1:20" x14ac:dyDescent="0.35">
      <c r="A32" s="29" t="str">
        <f t="shared" si="1"/>
        <v>benefits</v>
      </c>
      <c r="B32" s="29" t="str">
        <f t="shared" si="6"/>
        <v>lfsh_aj20</v>
      </c>
      <c r="C32" s="29">
        <f t="shared" si="6"/>
        <v>1</v>
      </c>
      <c r="D32" s="29">
        <f t="shared" si="6"/>
        <v>1</v>
      </c>
      <c r="E32" s="29">
        <f t="shared" si="7"/>
        <v>4</v>
      </c>
      <c r="F32" s="29" t="e">
        <f t="array" aca="1" ref="F32" ca="1">INDEX(INDIRECT($A32),$E32)</f>
        <v>#REF!</v>
      </c>
      <c r="G32" s="29" t="e">
        <f t="shared" ca="1" si="2"/>
        <v>#REF!</v>
      </c>
      <c r="H32" s="29" t="e">
        <f t="shared" ca="1" si="4"/>
        <v>#REF!</v>
      </c>
      <c r="I32" s="29">
        <f t="shared" si="8"/>
        <v>0</v>
      </c>
      <c r="J32" s="29" t="e">
        <f t="shared" ca="1" si="3"/>
        <v>#REF!</v>
      </c>
      <c r="K32" s="29" t="e">
        <f t="shared" ca="1" si="5"/>
        <v>#REF!</v>
      </c>
      <c r="M32" s="51"/>
      <c r="N32" s="5" t="str">
        <f t="shared" ca="1" si="9"/>
        <v/>
      </c>
      <c r="O32" s="26" t="str">
        <f t="array" aca="1" ref="O32" ca="1">IFERROR(INDEX(INDIRECT($A$1),$H32,O$4),"")</f>
        <v/>
      </c>
      <c r="P32" s="25" t="str">
        <f t="array" aca="1" ref="P32" ca="1">IFERROR(INDEX(INDIRECT($A$1),$H32,P$4),"")</f>
        <v/>
      </c>
      <c r="Q32" s="30" t="str">
        <f t="array" aca="1" ref="Q32" ca="1">IFERROR(INDEX(INDIRECT($A$1),$H32,Q$4),"")</f>
        <v/>
      </c>
      <c r="R32" s="26" t="str">
        <f t="array" aca="1" ref="R32" ca="1">IFERROR(INDEX(INDIRECT($A$1),$K32,R$4),"")</f>
        <v/>
      </c>
      <c r="S32" s="25" t="str">
        <f t="array" aca="1" ref="S32" ca="1">IFERROR(INDEX(INDIRECT($A$1),$K32,S$4),"")</f>
        <v/>
      </c>
      <c r="T32" s="37" t="str">
        <f t="array" aca="1" ref="T32" ca="1">IFERROR(INDEX(INDIRECT($A$1),$K32,T$4),"")</f>
        <v/>
      </c>
    </row>
    <row r="33" spans="1:20" x14ac:dyDescent="0.35">
      <c r="A33" s="29" t="str">
        <f t="shared" si="1"/>
        <v>benefits</v>
      </c>
      <c r="B33" s="29" t="str">
        <f t="shared" si="6"/>
        <v>lfsh_aj21</v>
      </c>
      <c r="C33" s="29">
        <f t="shared" si="6"/>
        <v>1</v>
      </c>
      <c r="D33" s="29">
        <f t="shared" si="6"/>
        <v>1</v>
      </c>
      <c r="E33" s="29">
        <f t="shared" si="7"/>
        <v>4</v>
      </c>
      <c r="F33" s="29" t="e">
        <f t="array" aca="1" ref="F33" ca="1">INDEX(INDIRECT($A33),$E33)</f>
        <v>#REF!</v>
      </c>
      <c r="G33" s="29" t="e">
        <f t="shared" ca="1" si="2"/>
        <v>#REF!</v>
      </c>
      <c r="H33" s="29" t="e">
        <f t="shared" ca="1" si="4"/>
        <v>#REF!</v>
      </c>
      <c r="I33" s="29">
        <f t="shared" si="8"/>
        <v>0</v>
      </c>
      <c r="J33" s="29" t="e">
        <f t="shared" ca="1" si="3"/>
        <v>#REF!</v>
      </c>
      <c r="K33" s="29" t="e">
        <f t="shared" ca="1" si="5"/>
        <v>#REF!</v>
      </c>
      <c r="M33" s="51"/>
      <c r="N33" s="5" t="str">
        <f t="shared" ca="1" si="9"/>
        <v/>
      </c>
      <c r="O33" s="26" t="str">
        <f t="array" aca="1" ref="O33" ca="1">IFERROR(INDEX(INDIRECT($A$1),$H33,O$4),"")</f>
        <v/>
      </c>
      <c r="P33" s="25" t="str">
        <f t="array" aca="1" ref="P33" ca="1">IFERROR(INDEX(INDIRECT($A$1),$H33,P$4),"")</f>
        <v/>
      </c>
      <c r="Q33" s="30" t="str">
        <f t="array" aca="1" ref="Q33" ca="1">IFERROR(INDEX(INDIRECT($A$1),$H33,Q$4),"")</f>
        <v/>
      </c>
      <c r="R33" s="26" t="str">
        <f t="array" aca="1" ref="R33" ca="1">IFERROR(INDEX(INDIRECT($A$1),$K33,R$4),"")</f>
        <v/>
      </c>
      <c r="S33" s="25" t="str">
        <f t="array" aca="1" ref="S33" ca="1">IFERROR(INDEX(INDIRECT($A$1),$K33,S$4),"")</f>
        <v/>
      </c>
      <c r="T33" s="37" t="str">
        <f t="array" aca="1" ref="T33" ca="1">IFERROR(INDEX(INDIRECT($A$1),$K33,T$4),"")</f>
        <v/>
      </c>
    </row>
    <row r="34" spans="1:20" ht="15.75" customHeight="1" x14ac:dyDescent="0.35">
      <c r="A34" s="29" t="str">
        <f t="shared" si="1"/>
        <v>benefits</v>
      </c>
      <c r="B34" s="29" t="str">
        <f t="shared" si="6"/>
        <v>lfsh_aj22</v>
      </c>
      <c r="C34" s="29">
        <f t="shared" si="6"/>
        <v>1</v>
      </c>
      <c r="D34" s="29">
        <f t="shared" si="6"/>
        <v>1</v>
      </c>
      <c r="E34" s="29">
        <f t="shared" si="7"/>
        <v>4</v>
      </c>
      <c r="F34" s="29" t="e">
        <f t="array" aca="1" ref="F34" ca="1">INDEX(INDIRECT($A34),$E34)</f>
        <v>#REF!</v>
      </c>
      <c r="G34" s="29" t="e">
        <f t="shared" ca="1" si="2"/>
        <v>#REF!</v>
      </c>
      <c r="H34" s="29" t="e">
        <f t="shared" ca="1" si="4"/>
        <v>#REF!</v>
      </c>
      <c r="I34" s="29">
        <f t="shared" si="8"/>
        <v>0</v>
      </c>
      <c r="J34" s="29" t="e">
        <f t="shared" ca="1" si="3"/>
        <v>#REF!</v>
      </c>
      <c r="K34" s="29" t="e">
        <f t="shared" ca="1" si="5"/>
        <v>#REF!</v>
      </c>
      <c r="M34" s="52"/>
      <c r="N34" s="8" t="str">
        <f t="shared" ca="1" si="9"/>
        <v/>
      </c>
      <c r="O34" s="2" t="str">
        <f t="array" aca="1" ref="O34" ca="1">IFERROR(INDEX(INDIRECT($A$1),$H34,O$4),"")</f>
        <v/>
      </c>
      <c r="P34" s="24" t="str">
        <f t="array" aca="1" ref="P34" ca="1">IFERROR(INDEX(INDIRECT($A$1),$H34,P$4),"")</f>
        <v/>
      </c>
      <c r="Q34" s="7" t="str">
        <f t="array" aca="1" ref="Q34" ca="1">IFERROR(INDEX(INDIRECT($A$1),$H34,Q$4),"")</f>
        <v/>
      </c>
      <c r="R34" s="2" t="str">
        <f t="array" aca="1" ref="R34" ca="1">IFERROR(INDEX(INDIRECT($A$1),$K34,R$4),"")</f>
        <v/>
      </c>
      <c r="S34" s="24" t="str">
        <f t="array" aca="1" ref="S34" ca="1">IFERROR(INDEX(INDIRECT($A$1),$K34,S$4),"")</f>
        <v/>
      </c>
      <c r="T34" s="36" t="str">
        <f t="array" aca="1" ref="T34" ca="1">IFERROR(INDEX(INDIRECT($A$1),$K34,T$4),"")</f>
        <v/>
      </c>
    </row>
    <row r="35" spans="1:20" x14ac:dyDescent="0.35">
      <c r="A35" s="29" t="str">
        <f t="shared" si="1"/>
        <v>benefits</v>
      </c>
      <c r="B35" s="29" t="str">
        <f t="shared" si="6"/>
        <v>lfsh_aj18</v>
      </c>
      <c r="C35" s="29">
        <f t="shared" si="6"/>
        <v>1</v>
      </c>
      <c r="D35" s="29">
        <f t="shared" si="6"/>
        <v>1</v>
      </c>
      <c r="E35" s="29">
        <f t="shared" si="7"/>
        <v>5</v>
      </c>
      <c r="F35" s="29" t="e">
        <f t="array" aca="1" ref="F35" ca="1">INDEX(INDIRECT($A35),$E35)</f>
        <v>#REF!</v>
      </c>
      <c r="G35" s="29" t="e">
        <f t="shared" ca="1" si="2"/>
        <v>#REF!</v>
      </c>
      <c r="H35" s="29" t="e">
        <f t="shared" ca="1" si="4"/>
        <v>#REF!</v>
      </c>
      <c r="I35" s="29">
        <f t="shared" si="8"/>
        <v>0</v>
      </c>
      <c r="J35" s="29" t="e">
        <f t="shared" ca="1" si="3"/>
        <v>#REF!</v>
      </c>
      <c r="K35" s="29" t="e">
        <f t="shared" ca="1" si="5"/>
        <v>#REF!</v>
      </c>
      <c r="M35" s="50" t="str">
        <f ca="1">IFERROR(F35,"")</f>
        <v/>
      </c>
      <c r="N35" s="1" t="str">
        <f t="shared" ca="1" si="9"/>
        <v/>
      </c>
      <c r="O35" s="27" t="str">
        <f t="array" aca="1" ref="O35" ca="1">IFERROR(INDEX(INDIRECT($A$1),$H35,O$4),"")</f>
        <v/>
      </c>
      <c r="P35" s="40" t="str">
        <f t="array" aca="1" ref="P35" ca="1">IFERROR(INDEX(INDIRECT($A$1),$H35,P$4),"")</f>
        <v/>
      </c>
      <c r="Q35" s="20" t="str">
        <f t="array" aca="1" ref="Q35" ca="1">IFERROR(INDEX(INDIRECT($A$1),$H35,Q$4),"")</f>
        <v/>
      </c>
      <c r="R35" s="27" t="str">
        <f t="array" aca="1" ref="R35" ca="1">IFERROR(INDEX(INDIRECT($A$1),$K35,R$4),"")</f>
        <v/>
      </c>
      <c r="S35" s="40" t="str">
        <f t="array" aca="1" ref="S35" ca="1">IFERROR(INDEX(INDIRECT($A$1),$K35,S$4),"")</f>
        <v/>
      </c>
      <c r="T35" s="12" t="str">
        <f t="array" aca="1" ref="T35" ca="1">IFERROR(INDEX(INDIRECT($A$1),$K35,T$4),"")</f>
        <v/>
      </c>
    </row>
    <row r="36" spans="1:20" x14ac:dyDescent="0.35">
      <c r="A36" s="29" t="str">
        <f t="shared" si="1"/>
        <v>benefits</v>
      </c>
      <c r="B36" s="29" t="str">
        <f t="shared" si="6"/>
        <v>lfsh_aj19</v>
      </c>
      <c r="C36" s="29">
        <f t="shared" si="6"/>
        <v>1</v>
      </c>
      <c r="D36" s="29">
        <f t="shared" si="6"/>
        <v>1</v>
      </c>
      <c r="E36" s="29">
        <f t="shared" si="7"/>
        <v>5</v>
      </c>
      <c r="F36" s="29" t="e">
        <f t="array" aca="1" ref="F36" ca="1">INDEX(INDIRECT($A36),$E36)</f>
        <v>#REF!</v>
      </c>
      <c r="G36" s="29" t="e">
        <f t="shared" ca="1" si="2"/>
        <v>#REF!</v>
      </c>
      <c r="H36" s="29" t="e">
        <f t="shared" ca="1" si="4"/>
        <v>#REF!</v>
      </c>
      <c r="I36" s="29">
        <f t="shared" si="8"/>
        <v>0</v>
      </c>
      <c r="J36" s="29" t="e">
        <f t="shared" ca="1" si="3"/>
        <v>#REF!</v>
      </c>
      <c r="K36" s="29" t="e">
        <f t="shared" ca="1" si="5"/>
        <v>#REF!</v>
      </c>
      <c r="M36" s="51"/>
      <c r="N36" s="5" t="str">
        <f t="shared" ca="1" si="9"/>
        <v/>
      </c>
      <c r="O36" s="26" t="str">
        <f t="array" aca="1" ref="O36" ca="1">IFERROR(INDEX(INDIRECT($A$1),$H36,O$4),"")</f>
        <v/>
      </c>
      <c r="P36" s="25" t="str">
        <f t="array" aca="1" ref="P36" ca="1">IFERROR(INDEX(INDIRECT($A$1),$H36,P$4),"")</f>
        <v/>
      </c>
      <c r="Q36" s="30" t="str">
        <f t="array" aca="1" ref="Q36" ca="1">IFERROR(INDEX(INDIRECT($A$1),$H36,Q$4),"")</f>
        <v/>
      </c>
      <c r="R36" s="26" t="str">
        <f t="array" aca="1" ref="R36" ca="1">IFERROR(INDEX(INDIRECT($A$1),$K36,R$4),"")</f>
        <v/>
      </c>
      <c r="S36" s="25" t="str">
        <f t="array" aca="1" ref="S36" ca="1">IFERROR(INDEX(INDIRECT($A$1),$K36,S$4),"")</f>
        <v/>
      </c>
      <c r="T36" s="37" t="str">
        <f t="array" aca="1" ref="T36" ca="1">IFERROR(INDEX(INDIRECT($A$1),$K36,T$4),"")</f>
        <v/>
      </c>
    </row>
    <row r="37" spans="1:20" x14ac:dyDescent="0.35">
      <c r="A37" s="29" t="str">
        <f t="shared" si="1"/>
        <v>benefits</v>
      </c>
      <c r="B37" s="29" t="str">
        <f t="shared" ref="B37:D52" si="10">B32</f>
        <v>lfsh_aj20</v>
      </c>
      <c r="C37" s="29">
        <f t="shared" si="10"/>
        <v>1</v>
      </c>
      <c r="D37" s="29">
        <f t="shared" si="10"/>
        <v>1</v>
      </c>
      <c r="E37" s="29">
        <f t="shared" si="7"/>
        <v>5</v>
      </c>
      <c r="F37" s="29" t="e">
        <f t="array" aca="1" ref="F37" ca="1">INDEX(INDIRECT($A37),$E37)</f>
        <v>#REF!</v>
      </c>
      <c r="G37" s="29" t="e">
        <f t="shared" ca="1" si="2"/>
        <v>#REF!</v>
      </c>
      <c r="H37" s="29" t="e">
        <f t="shared" ca="1" si="4"/>
        <v>#REF!</v>
      </c>
      <c r="I37" s="29">
        <f t="shared" si="8"/>
        <v>0</v>
      </c>
      <c r="J37" s="29" t="e">
        <f t="shared" ca="1" si="3"/>
        <v>#REF!</v>
      </c>
      <c r="K37" s="29" t="e">
        <f t="shared" ca="1" si="5"/>
        <v>#REF!</v>
      </c>
      <c r="M37" s="51"/>
      <c r="N37" s="5" t="str">
        <f t="shared" ca="1" si="9"/>
        <v/>
      </c>
      <c r="O37" s="26" t="str">
        <f t="array" aca="1" ref="O37" ca="1">IFERROR(INDEX(INDIRECT($A$1),$H37,O$4),"")</f>
        <v/>
      </c>
      <c r="P37" s="25" t="str">
        <f t="array" aca="1" ref="P37" ca="1">IFERROR(INDEX(INDIRECT($A$1),$H37,P$4),"")</f>
        <v/>
      </c>
      <c r="Q37" s="30" t="str">
        <f t="array" aca="1" ref="Q37" ca="1">IFERROR(INDEX(INDIRECT($A$1),$H37,Q$4),"")</f>
        <v/>
      </c>
      <c r="R37" s="26" t="str">
        <f t="array" aca="1" ref="R37" ca="1">IFERROR(INDEX(INDIRECT($A$1),$K37,R$4),"")</f>
        <v/>
      </c>
      <c r="S37" s="25" t="str">
        <f t="array" aca="1" ref="S37" ca="1">IFERROR(INDEX(INDIRECT($A$1),$K37,S$4),"")</f>
        <v/>
      </c>
      <c r="T37" s="37" t="str">
        <f t="array" aca="1" ref="T37" ca="1">IFERROR(INDEX(INDIRECT($A$1),$K37,T$4),"")</f>
        <v/>
      </c>
    </row>
    <row r="38" spans="1:20" x14ac:dyDescent="0.35">
      <c r="A38" s="29" t="str">
        <f t="shared" si="1"/>
        <v>benefits</v>
      </c>
      <c r="B38" s="29" t="str">
        <f t="shared" si="10"/>
        <v>lfsh_aj21</v>
      </c>
      <c r="C38" s="29">
        <f t="shared" si="10"/>
        <v>1</v>
      </c>
      <c r="D38" s="29">
        <f t="shared" si="10"/>
        <v>1</v>
      </c>
      <c r="E38" s="29">
        <f t="shared" si="7"/>
        <v>5</v>
      </c>
      <c r="F38" s="29" t="e">
        <f t="array" aca="1" ref="F38" ca="1">INDEX(INDIRECT($A38),$E38)</f>
        <v>#REF!</v>
      </c>
      <c r="G38" s="29" t="e">
        <f t="shared" ca="1" si="2"/>
        <v>#REF!</v>
      </c>
      <c r="H38" s="29" t="e">
        <f t="shared" ca="1" si="4"/>
        <v>#REF!</v>
      </c>
      <c r="I38" s="29">
        <f t="shared" si="8"/>
        <v>0</v>
      </c>
      <c r="J38" s="29" t="e">
        <f t="shared" ca="1" si="3"/>
        <v>#REF!</v>
      </c>
      <c r="K38" s="29" t="e">
        <f t="shared" ca="1" si="5"/>
        <v>#REF!</v>
      </c>
      <c r="M38" s="51"/>
      <c r="N38" s="5" t="str">
        <f t="shared" ca="1" si="9"/>
        <v/>
      </c>
      <c r="O38" s="26" t="str">
        <f t="array" aca="1" ref="O38" ca="1">IFERROR(INDEX(INDIRECT($A$1),$H38,O$4),"")</f>
        <v/>
      </c>
      <c r="P38" s="25" t="str">
        <f t="array" aca="1" ref="P38" ca="1">IFERROR(INDEX(INDIRECT($A$1),$H38,P$4),"")</f>
        <v/>
      </c>
      <c r="Q38" s="30" t="str">
        <f t="array" aca="1" ref="Q38" ca="1">IFERROR(INDEX(INDIRECT($A$1),$H38,Q$4),"")</f>
        <v/>
      </c>
      <c r="R38" s="26" t="str">
        <f t="array" aca="1" ref="R38" ca="1">IFERROR(INDEX(INDIRECT($A$1),$K38,R$4),"")</f>
        <v/>
      </c>
      <c r="S38" s="25" t="str">
        <f t="array" aca="1" ref="S38" ca="1">IFERROR(INDEX(INDIRECT($A$1),$K38,S$4),"")</f>
        <v/>
      </c>
      <c r="T38" s="37" t="str">
        <f t="array" aca="1" ref="T38" ca="1">IFERROR(INDEX(INDIRECT($A$1),$K38,T$4),"")</f>
        <v/>
      </c>
    </row>
    <row r="39" spans="1:20" ht="15.75" customHeight="1" x14ac:dyDescent="0.35">
      <c r="A39" s="29" t="str">
        <f t="shared" si="1"/>
        <v>benefits</v>
      </c>
      <c r="B39" s="29" t="str">
        <f t="shared" si="10"/>
        <v>lfsh_aj22</v>
      </c>
      <c r="C39" s="29">
        <f t="shared" si="10"/>
        <v>1</v>
      </c>
      <c r="D39" s="29">
        <f t="shared" si="10"/>
        <v>1</v>
      </c>
      <c r="E39" s="29">
        <f t="shared" si="7"/>
        <v>5</v>
      </c>
      <c r="F39" s="29" t="e">
        <f t="array" aca="1" ref="F39" ca="1">INDEX(INDIRECT($A39),$E39)</f>
        <v>#REF!</v>
      </c>
      <c r="G39" s="29" t="e">
        <f t="shared" ca="1" si="2"/>
        <v>#REF!</v>
      </c>
      <c r="H39" s="29" t="e">
        <f t="shared" ca="1" si="4"/>
        <v>#REF!</v>
      </c>
      <c r="I39" s="29">
        <f t="shared" si="8"/>
        <v>0</v>
      </c>
      <c r="J39" s="29" t="e">
        <f t="shared" ca="1" si="3"/>
        <v>#REF!</v>
      </c>
      <c r="K39" s="29" t="e">
        <f t="shared" ca="1" si="5"/>
        <v>#REF!</v>
      </c>
      <c r="M39" s="52"/>
      <c r="N39" s="8" t="str">
        <f t="shared" ca="1" si="9"/>
        <v/>
      </c>
      <c r="O39" s="2" t="str">
        <f t="array" aca="1" ref="O39" ca="1">IFERROR(INDEX(INDIRECT($A$1),$H39,O$4),"")</f>
        <v/>
      </c>
      <c r="P39" s="24" t="str">
        <f t="array" aca="1" ref="P39" ca="1">IFERROR(INDEX(INDIRECT($A$1),$H39,P$4),"")</f>
        <v/>
      </c>
      <c r="Q39" s="7" t="str">
        <f t="array" aca="1" ref="Q39" ca="1">IFERROR(INDEX(INDIRECT($A$1),$H39,Q$4),"")</f>
        <v/>
      </c>
      <c r="R39" s="2" t="str">
        <f t="array" aca="1" ref="R39" ca="1">IFERROR(INDEX(INDIRECT($A$1),$K39,R$4),"")</f>
        <v/>
      </c>
      <c r="S39" s="24" t="str">
        <f t="array" aca="1" ref="S39" ca="1">IFERROR(INDEX(INDIRECT($A$1),$K39,S$4),"")</f>
        <v/>
      </c>
      <c r="T39" s="36" t="str">
        <f t="array" aca="1" ref="T39" ca="1">IFERROR(INDEX(INDIRECT($A$1),$K39,T$4),"")</f>
        <v/>
      </c>
    </row>
    <row r="40" spans="1:20" x14ac:dyDescent="0.35">
      <c r="A40" s="29" t="str">
        <f t="shared" si="1"/>
        <v>benefits</v>
      </c>
      <c r="B40" s="29" t="str">
        <f t="shared" si="10"/>
        <v>lfsh_aj18</v>
      </c>
      <c r="C40" s="29">
        <f t="shared" si="10"/>
        <v>1</v>
      </c>
      <c r="D40" s="29">
        <f t="shared" si="10"/>
        <v>1</v>
      </c>
      <c r="E40" s="29">
        <f t="shared" si="7"/>
        <v>6</v>
      </c>
      <c r="F40" s="29" t="e">
        <f t="array" aca="1" ref="F40" ca="1">INDEX(INDIRECT($A40),$E40)</f>
        <v>#REF!</v>
      </c>
      <c r="G40" s="29" t="e">
        <f t="shared" ca="1" si="2"/>
        <v>#REF!</v>
      </c>
      <c r="H40" s="29" t="e">
        <f t="shared" ca="1" si="4"/>
        <v>#REF!</v>
      </c>
      <c r="I40" s="29">
        <f t="shared" si="8"/>
        <v>0</v>
      </c>
      <c r="J40" s="29" t="e">
        <f t="shared" ca="1" si="3"/>
        <v>#REF!</v>
      </c>
      <c r="K40" s="29" t="e">
        <f t="shared" ca="1" si="5"/>
        <v>#REF!</v>
      </c>
      <c r="M40" s="50" t="str">
        <f ca="1">IFERROR(F40,"")</f>
        <v/>
      </c>
      <c r="N40" s="1" t="str">
        <f t="shared" ca="1" si="9"/>
        <v/>
      </c>
      <c r="O40" s="27" t="str">
        <f t="array" aca="1" ref="O40" ca="1">IFERROR(INDEX(INDIRECT($A$1),$H40,O$4),"")</f>
        <v/>
      </c>
      <c r="P40" s="40" t="str">
        <f t="array" aca="1" ref="P40" ca="1">IFERROR(INDEX(INDIRECT($A$1),$H40,P$4),"")</f>
        <v/>
      </c>
      <c r="Q40" s="20" t="str">
        <f t="array" aca="1" ref="Q40" ca="1">IFERROR(INDEX(INDIRECT($A$1),$H40,Q$4),"")</f>
        <v/>
      </c>
      <c r="R40" s="27" t="str">
        <f t="array" aca="1" ref="R40" ca="1">IFERROR(INDEX(INDIRECT($A$1),$K40,R$4),"")</f>
        <v/>
      </c>
      <c r="S40" s="40" t="str">
        <f t="array" aca="1" ref="S40" ca="1">IFERROR(INDEX(INDIRECT($A$1),$K40,S$4),"")</f>
        <v/>
      </c>
      <c r="T40" s="12" t="str">
        <f t="array" aca="1" ref="T40" ca="1">IFERROR(INDEX(INDIRECT($A$1),$K40,T$4),"")</f>
        <v/>
      </c>
    </row>
    <row r="41" spans="1:20" x14ac:dyDescent="0.35">
      <c r="A41" s="29" t="str">
        <f t="shared" si="1"/>
        <v>benefits</v>
      </c>
      <c r="B41" s="29" t="str">
        <f t="shared" si="10"/>
        <v>lfsh_aj19</v>
      </c>
      <c r="C41" s="29">
        <f t="shared" si="10"/>
        <v>1</v>
      </c>
      <c r="D41" s="29">
        <f t="shared" si="10"/>
        <v>1</v>
      </c>
      <c r="E41" s="29">
        <f t="shared" si="7"/>
        <v>6</v>
      </c>
      <c r="F41" s="29" t="e">
        <f t="array" aca="1" ref="F41" ca="1">INDEX(INDIRECT($A41),$E41)</f>
        <v>#REF!</v>
      </c>
      <c r="G41" s="29" t="e">
        <f t="shared" ca="1" si="2"/>
        <v>#REF!</v>
      </c>
      <c r="H41" s="29" t="e">
        <f t="shared" ca="1" si="4"/>
        <v>#REF!</v>
      </c>
      <c r="I41" s="29">
        <f t="shared" si="8"/>
        <v>0</v>
      </c>
      <c r="J41" s="29" t="e">
        <f t="shared" ca="1" si="3"/>
        <v>#REF!</v>
      </c>
      <c r="K41" s="29" t="e">
        <f t="shared" ca="1" si="5"/>
        <v>#REF!</v>
      </c>
      <c r="M41" s="51"/>
      <c r="N41" s="5" t="str">
        <f t="shared" ca="1" si="9"/>
        <v/>
      </c>
      <c r="O41" s="26" t="str">
        <f t="array" aca="1" ref="O41" ca="1">IFERROR(INDEX(INDIRECT($A$1),$H41,O$4),"")</f>
        <v/>
      </c>
      <c r="P41" s="25" t="str">
        <f t="array" aca="1" ref="P41" ca="1">IFERROR(INDEX(INDIRECT($A$1),$H41,P$4),"")</f>
        <v/>
      </c>
      <c r="Q41" s="30" t="str">
        <f t="array" aca="1" ref="Q41" ca="1">IFERROR(INDEX(INDIRECT($A$1),$H41,Q$4),"")</f>
        <v/>
      </c>
      <c r="R41" s="26" t="str">
        <f t="array" aca="1" ref="R41" ca="1">IFERROR(INDEX(INDIRECT($A$1),$K41,R$4),"")</f>
        <v/>
      </c>
      <c r="S41" s="25" t="str">
        <f t="array" aca="1" ref="S41" ca="1">IFERROR(INDEX(INDIRECT($A$1),$K41,S$4),"")</f>
        <v/>
      </c>
      <c r="T41" s="37" t="str">
        <f t="array" aca="1" ref="T41" ca="1">IFERROR(INDEX(INDIRECT($A$1),$K41,T$4),"")</f>
        <v/>
      </c>
    </row>
    <row r="42" spans="1:20" x14ac:dyDescent="0.35">
      <c r="A42" s="29" t="str">
        <f t="shared" si="1"/>
        <v>benefits</v>
      </c>
      <c r="B42" s="29" t="str">
        <f t="shared" si="10"/>
        <v>lfsh_aj20</v>
      </c>
      <c r="C42" s="29">
        <f t="shared" si="10"/>
        <v>1</v>
      </c>
      <c r="D42" s="29">
        <f t="shared" si="10"/>
        <v>1</v>
      </c>
      <c r="E42" s="29">
        <f t="shared" si="7"/>
        <v>6</v>
      </c>
      <c r="F42" s="29" t="e">
        <f t="array" aca="1" ref="F42" ca="1">INDEX(INDIRECT($A42),$E42)</f>
        <v>#REF!</v>
      </c>
      <c r="G42" s="29" t="e">
        <f t="shared" ca="1" si="2"/>
        <v>#REF!</v>
      </c>
      <c r="H42" s="29" t="e">
        <f t="shared" ca="1" si="4"/>
        <v>#REF!</v>
      </c>
      <c r="I42" s="29">
        <f t="shared" si="8"/>
        <v>0</v>
      </c>
      <c r="J42" s="29" t="e">
        <f t="shared" ca="1" si="3"/>
        <v>#REF!</v>
      </c>
      <c r="K42" s="29" t="e">
        <f t="shared" ca="1" si="5"/>
        <v>#REF!</v>
      </c>
      <c r="M42" s="51"/>
      <c r="N42" s="5" t="str">
        <f t="shared" ca="1" si="9"/>
        <v/>
      </c>
      <c r="O42" s="26" t="str">
        <f t="array" aca="1" ref="O42" ca="1">IFERROR(INDEX(INDIRECT($A$1),$H42,O$4),"")</f>
        <v/>
      </c>
      <c r="P42" s="25" t="str">
        <f t="array" aca="1" ref="P42" ca="1">IFERROR(INDEX(INDIRECT($A$1),$H42,P$4),"")</f>
        <v/>
      </c>
      <c r="Q42" s="30" t="str">
        <f t="array" aca="1" ref="Q42" ca="1">IFERROR(INDEX(INDIRECT($A$1),$H42,Q$4),"")</f>
        <v/>
      </c>
      <c r="R42" s="26" t="str">
        <f t="array" aca="1" ref="R42" ca="1">IFERROR(INDEX(INDIRECT($A$1),$K42,R$4),"")</f>
        <v/>
      </c>
      <c r="S42" s="25" t="str">
        <f t="array" aca="1" ref="S42" ca="1">IFERROR(INDEX(INDIRECT($A$1),$K42,S$4),"")</f>
        <v/>
      </c>
      <c r="T42" s="37" t="str">
        <f t="array" aca="1" ref="T42" ca="1">IFERROR(INDEX(INDIRECT($A$1),$K42,T$4),"")</f>
        <v/>
      </c>
    </row>
    <row r="43" spans="1:20" x14ac:dyDescent="0.35">
      <c r="A43" s="29" t="str">
        <f t="shared" si="1"/>
        <v>benefits</v>
      </c>
      <c r="B43" s="29" t="str">
        <f t="shared" si="10"/>
        <v>lfsh_aj21</v>
      </c>
      <c r="C43" s="29">
        <f t="shared" si="10"/>
        <v>1</v>
      </c>
      <c r="D43" s="29">
        <f t="shared" si="10"/>
        <v>1</v>
      </c>
      <c r="E43" s="29">
        <f t="shared" si="7"/>
        <v>6</v>
      </c>
      <c r="F43" s="29" t="e">
        <f t="array" aca="1" ref="F43" ca="1">INDEX(INDIRECT($A43),$E43)</f>
        <v>#REF!</v>
      </c>
      <c r="G43" s="29" t="e">
        <f t="shared" ca="1" si="2"/>
        <v>#REF!</v>
      </c>
      <c r="H43" s="29" t="e">
        <f t="shared" ca="1" si="4"/>
        <v>#REF!</v>
      </c>
      <c r="I43" s="29">
        <f t="shared" si="8"/>
        <v>0</v>
      </c>
      <c r="J43" s="29" t="e">
        <f t="shared" ca="1" si="3"/>
        <v>#REF!</v>
      </c>
      <c r="K43" s="29" t="e">
        <f t="shared" ca="1" si="5"/>
        <v>#REF!</v>
      </c>
      <c r="M43" s="51"/>
      <c r="N43" s="5" t="str">
        <f t="shared" ca="1" si="9"/>
        <v/>
      </c>
      <c r="O43" s="26" t="str">
        <f t="array" aca="1" ref="O43" ca="1">IFERROR(INDEX(INDIRECT($A$1),$H43,O$4),"")</f>
        <v/>
      </c>
      <c r="P43" s="25" t="str">
        <f t="array" aca="1" ref="P43" ca="1">IFERROR(INDEX(INDIRECT($A$1),$H43,P$4),"")</f>
        <v/>
      </c>
      <c r="Q43" s="30" t="str">
        <f t="array" aca="1" ref="Q43" ca="1">IFERROR(INDEX(INDIRECT($A$1),$H43,Q$4),"")</f>
        <v/>
      </c>
      <c r="R43" s="26" t="str">
        <f t="array" aca="1" ref="R43" ca="1">IFERROR(INDEX(INDIRECT($A$1),$K43,R$4),"")</f>
        <v/>
      </c>
      <c r="S43" s="25" t="str">
        <f t="array" aca="1" ref="S43" ca="1">IFERROR(INDEX(INDIRECT($A$1),$K43,S$4),"")</f>
        <v/>
      </c>
      <c r="T43" s="37" t="str">
        <f t="array" aca="1" ref="T43" ca="1">IFERROR(INDEX(INDIRECT($A$1),$K43,T$4),"")</f>
        <v/>
      </c>
    </row>
    <row r="44" spans="1:20" ht="15.75" customHeight="1" x14ac:dyDescent="0.35">
      <c r="A44" s="29" t="str">
        <f t="shared" si="1"/>
        <v>benefits</v>
      </c>
      <c r="B44" s="29" t="str">
        <f t="shared" si="10"/>
        <v>lfsh_aj22</v>
      </c>
      <c r="C44" s="29">
        <f t="shared" si="10"/>
        <v>1</v>
      </c>
      <c r="D44" s="29">
        <f t="shared" si="10"/>
        <v>1</v>
      </c>
      <c r="E44" s="29">
        <f t="shared" si="7"/>
        <v>6</v>
      </c>
      <c r="F44" s="29" t="e">
        <f t="array" aca="1" ref="F44" ca="1">INDEX(INDIRECT($A44),$E44)</f>
        <v>#REF!</v>
      </c>
      <c r="G44" s="29" t="e">
        <f t="shared" ca="1" si="2"/>
        <v>#REF!</v>
      </c>
      <c r="H44" s="29" t="e">
        <f t="shared" ca="1" si="4"/>
        <v>#REF!</v>
      </c>
      <c r="I44" s="29">
        <f t="shared" si="8"/>
        <v>0</v>
      </c>
      <c r="J44" s="29" t="e">
        <f t="shared" ca="1" si="3"/>
        <v>#REF!</v>
      </c>
      <c r="K44" s="29" t="e">
        <f t="shared" ca="1" si="5"/>
        <v>#REF!</v>
      </c>
      <c r="M44" s="52"/>
      <c r="N44" s="8" t="str">
        <f t="shared" ca="1" si="9"/>
        <v/>
      </c>
      <c r="O44" s="2" t="str">
        <f t="array" aca="1" ref="O44" ca="1">IFERROR(INDEX(INDIRECT($A$1),$H44,O$4),"")</f>
        <v/>
      </c>
      <c r="P44" s="24" t="str">
        <f t="array" aca="1" ref="P44" ca="1">IFERROR(INDEX(INDIRECT($A$1),$H44,P$4),"")</f>
        <v/>
      </c>
      <c r="Q44" s="7" t="str">
        <f t="array" aca="1" ref="Q44" ca="1">IFERROR(INDEX(INDIRECT($A$1),$H44,Q$4),"")</f>
        <v/>
      </c>
      <c r="R44" s="2" t="str">
        <f t="array" aca="1" ref="R44" ca="1">IFERROR(INDEX(INDIRECT($A$1),$K44,R$4),"")</f>
        <v/>
      </c>
      <c r="S44" s="24" t="str">
        <f t="array" aca="1" ref="S44" ca="1">IFERROR(INDEX(INDIRECT($A$1),$K44,S$4),"")</f>
        <v/>
      </c>
      <c r="T44" s="36" t="str">
        <f t="array" aca="1" ref="T44" ca="1">IFERROR(INDEX(INDIRECT($A$1),$K44,T$4),"")</f>
        <v/>
      </c>
    </row>
    <row r="45" spans="1:20" x14ac:dyDescent="0.35">
      <c r="A45" s="29" t="str">
        <f t="shared" si="1"/>
        <v>benefits</v>
      </c>
      <c r="B45" s="29" t="str">
        <f t="shared" si="10"/>
        <v>lfsh_aj18</v>
      </c>
      <c r="C45" s="29">
        <f t="shared" si="10"/>
        <v>1</v>
      </c>
      <c r="D45" s="29">
        <f t="shared" si="10"/>
        <v>1</v>
      </c>
      <c r="E45" s="29">
        <f t="shared" si="7"/>
        <v>7</v>
      </c>
      <c r="F45" s="29" t="e">
        <f t="array" aca="1" ref="F45" ca="1">INDEX(INDIRECT($A45),$E45)</f>
        <v>#REF!</v>
      </c>
      <c r="G45" s="29" t="e">
        <f t="shared" ca="1" si="2"/>
        <v>#REF!</v>
      </c>
      <c r="H45" s="29" t="e">
        <f t="shared" ca="1" si="4"/>
        <v>#REF!</v>
      </c>
      <c r="I45" s="29">
        <f t="shared" si="8"/>
        <v>0</v>
      </c>
      <c r="J45" s="29" t="e">
        <f t="shared" ca="1" si="3"/>
        <v>#REF!</v>
      </c>
      <c r="K45" s="29" t="e">
        <f t="shared" ca="1" si="5"/>
        <v>#REF!</v>
      </c>
      <c r="M45" s="50" t="str">
        <f ca="1">IFERROR(F45,"")</f>
        <v/>
      </c>
      <c r="N45" s="1" t="str">
        <f t="shared" ca="1" si="9"/>
        <v/>
      </c>
      <c r="O45" s="27" t="str">
        <f t="array" aca="1" ref="O45" ca="1">IFERROR(INDEX(INDIRECT($A$1),$H45,O$4),"")</f>
        <v/>
      </c>
      <c r="P45" s="40" t="str">
        <f t="array" aca="1" ref="P45" ca="1">IFERROR(INDEX(INDIRECT($A$1),$H45,P$4),"")</f>
        <v/>
      </c>
      <c r="Q45" s="20" t="str">
        <f t="array" aca="1" ref="Q45" ca="1">IFERROR(INDEX(INDIRECT($A$1),$H45,Q$4),"")</f>
        <v/>
      </c>
      <c r="R45" s="27" t="str">
        <f t="array" aca="1" ref="R45" ca="1">IFERROR(INDEX(INDIRECT($A$1),$K45,R$4),"")</f>
        <v/>
      </c>
      <c r="S45" s="40" t="str">
        <f t="array" aca="1" ref="S45" ca="1">IFERROR(INDEX(INDIRECT($A$1),$K45,S$4),"")</f>
        <v/>
      </c>
      <c r="T45" s="12" t="str">
        <f t="array" aca="1" ref="T45" ca="1">IFERROR(INDEX(INDIRECT($A$1),$K45,T$4),"")</f>
        <v/>
      </c>
    </row>
    <row r="46" spans="1:20" x14ac:dyDescent="0.35">
      <c r="A46" s="29" t="str">
        <f t="shared" si="1"/>
        <v>benefits</v>
      </c>
      <c r="B46" s="29" t="str">
        <f t="shared" si="10"/>
        <v>lfsh_aj19</v>
      </c>
      <c r="C46" s="29">
        <f t="shared" si="10"/>
        <v>1</v>
      </c>
      <c r="D46" s="29">
        <f t="shared" si="10"/>
        <v>1</v>
      </c>
      <c r="E46" s="29">
        <f t="shared" si="7"/>
        <v>7</v>
      </c>
      <c r="F46" s="29" t="e">
        <f t="array" aca="1" ref="F46" ca="1">INDEX(INDIRECT($A46),$E46)</f>
        <v>#REF!</v>
      </c>
      <c r="G46" s="29" t="e">
        <f t="shared" ca="1" si="2"/>
        <v>#REF!</v>
      </c>
      <c r="H46" s="29" t="e">
        <f t="shared" ca="1" si="4"/>
        <v>#REF!</v>
      </c>
      <c r="I46" s="29">
        <f t="shared" si="8"/>
        <v>0</v>
      </c>
      <c r="J46" s="29" t="e">
        <f t="shared" ca="1" si="3"/>
        <v>#REF!</v>
      </c>
      <c r="K46" s="29" t="e">
        <f t="shared" ca="1" si="5"/>
        <v>#REF!</v>
      </c>
      <c r="M46" s="51"/>
      <c r="N46" s="5" t="str">
        <f t="shared" ca="1" si="9"/>
        <v/>
      </c>
      <c r="O46" s="26" t="str">
        <f t="array" aca="1" ref="O46" ca="1">IFERROR(INDEX(INDIRECT($A$1),$H46,O$4),"")</f>
        <v/>
      </c>
      <c r="P46" s="25" t="str">
        <f t="array" aca="1" ref="P46" ca="1">IFERROR(INDEX(INDIRECT($A$1),$H46,P$4),"")</f>
        <v/>
      </c>
      <c r="Q46" s="30" t="str">
        <f t="array" aca="1" ref="Q46" ca="1">IFERROR(INDEX(INDIRECT($A$1),$H46,Q$4),"")</f>
        <v/>
      </c>
      <c r="R46" s="26" t="str">
        <f t="array" aca="1" ref="R46" ca="1">IFERROR(INDEX(INDIRECT($A$1),$K46,R$4),"")</f>
        <v/>
      </c>
      <c r="S46" s="25" t="str">
        <f t="array" aca="1" ref="S46" ca="1">IFERROR(INDEX(INDIRECT($A$1),$K46,S$4),"")</f>
        <v/>
      </c>
      <c r="T46" s="37" t="str">
        <f t="array" aca="1" ref="T46" ca="1">IFERROR(INDEX(INDIRECT($A$1),$K46,T$4),"")</f>
        <v/>
      </c>
    </row>
    <row r="47" spans="1:20" x14ac:dyDescent="0.35">
      <c r="A47" s="29" t="str">
        <f t="shared" si="1"/>
        <v>benefits</v>
      </c>
      <c r="B47" s="29" t="str">
        <f t="shared" si="10"/>
        <v>lfsh_aj20</v>
      </c>
      <c r="C47" s="29">
        <f t="shared" si="10"/>
        <v>1</v>
      </c>
      <c r="D47" s="29">
        <f t="shared" si="10"/>
        <v>1</v>
      </c>
      <c r="E47" s="29">
        <f t="shared" si="7"/>
        <v>7</v>
      </c>
      <c r="F47" s="29" t="e">
        <f t="array" aca="1" ref="F47" ca="1">INDEX(INDIRECT($A47),$E47)</f>
        <v>#REF!</v>
      </c>
      <c r="G47" s="29" t="e">
        <f t="shared" ca="1" si="2"/>
        <v>#REF!</v>
      </c>
      <c r="H47" s="29" t="e">
        <f t="shared" ca="1" si="4"/>
        <v>#REF!</v>
      </c>
      <c r="I47" s="29">
        <f t="shared" si="8"/>
        <v>0</v>
      </c>
      <c r="J47" s="29" t="e">
        <f t="shared" ca="1" si="3"/>
        <v>#REF!</v>
      </c>
      <c r="K47" s="29" t="e">
        <f t="shared" ca="1" si="5"/>
        <v>#REF!</v>
      </c>
      <c r="M47" s="51"/>
      <c r="N47" s="5" t="str">
        <f t="shared" ca="1" si="9"/>
        <v/>
      </c>
      <c r="O47" s="26" t="str">
        <f t="array" aca="1" ref="O47" ca="1">IFERROR(INDEX(INDIRECT($A$1),$H47,O$4),"")</f>
        <v/>
      </c>
      <c r="P47" s="25" t="str">
        <f t="array" aca="1" ref="P47" ca="1">IFERROR(INDEX(INDIRECT($A$1),$H47,P$4),"")</f>
        <v/>
      </c>
      <c r="Q47" s="30" t="str">
        <f t="array" aca="1" ref="Q47" ca="1">IFERROR(INDEX(INDIRECT($A$1),$H47,Q$4),"")</f>
        <v/>
      </c>
      <c r="R47" s="26" t="str">
        <f t="array" aca="1" ref="R47" ca="1">IFERROR(INDEX(INDIRECT($A$1),$K47,R$4),"")</f>
        <v/>
      </c>
      <c r="S47" s="25" t="str">
        <f t="array" aca="1" ref="S47" ca="1">IFERROR(INDEX(INDIRECT($A$1),$K47,S$4),"")</f>
        <v/>
      </c>
      <c r="T47" s="37" t="str">
        <f t="array" aca="1" ref="T47" ca="1">IFERROR(INDEX(INDIRECT($A$1),$K47,T$4),"")</f>
        <v/>
      </c>
    </row>
    <row r="48" spans="1:20" x14ac:dyDescent="0.35">
      <c r="A48" s="29" t="str">
        <f t="shared" si="1"/>
        <v>benefits</v>
      </c>
      <c r="B48" s="29" t="str">
        <f t="shared" si="10"/>
        <v>lfsh_aj21</v>
      </c>
      <c r="C48" s="29">
        <f t="shared" si="10"/>
        <v>1</v>
      </c>
      <c r="D48" s="29">
        <f t="shared" si="10"/>
        <v>1</v>
      </c>
      <c r="E48" s="29">
        <f t="shared" si="7"/>
        <v>7</v>
      </c>
      <c r="F48" s="29" t="e">
        <f t="array" aca="1" ref="F48" ca="1">INDEX(INDIRECT($A48),$E48)</f>
        <v>#REF!</v>
      </c>
      <c r="G48" s="29" t="e">
        <f t="shared" ca="1" si="2"/>
        <v>#REF!</v>
      </c>
      <c r="H48" s="29" t="e">
        <f t="shared" ca="1" si="4"/>
        <v>#REF!</v>
      </c>
      <c r="I48" s="29">
        <f t="shared" si="8"/>
        <v>0</v>
      </c>
      <c r="J48" s="29" t="e">
        <f t="shared" ca="1" si="3"/>
        <v>#REF!</v>
      </c>
      <c r="K48" s="29" t="e">
        <f t="shared" ca="1" si="5"/>
        <v>#REF!</v>
      </c>
      <c r="M48" s="51"/>
      <c r="N48" s="5" t="str">
        <f t="shared" ca="1" si="9"/>
        <v/>
      </c>
      <c r="O48" s="26" t="str">
        <f t="array" aca="1" ref="O48" ca="1">IFERROR(INDEX(INDIRECT($A$1),$H48,O$4),"")</f>
        <v/>
      </c>
      <c r="P48" s="25" t="str">
        <f t="array" aca="1" ref="P48" ca="1">IFERROR(INDEX(INDIRECT($A$1),$H48,P$4),"")</f>
        <v/>
      </c>
      <c r="Q48" s="30" t="str">
        <f t="array" aca="1" ref="Q48" ca="1">IFERROR(INDEX(INDIRECT($A$1),$H48,Q$4),"")</f>
        <v/>
      </c>
      <c r="R48" s="26" t="str">
        <f t="array" aca="1" ref="R48" ca="1">IFERROR(INDEX(INDIRECT($A$1),$K48,R$4),"")</f>
        <v/>
      </c>
      <c r="S48" s="25" t="str">
        <f t="array" aca="1" ref="S48" ca="1">IFERROR(INDEX(INDIRECT($A$1),$K48,S$4),"")</f>
        <v/>
      </c>
      <c r="T48" s="37" t="str">
        <f t="array" aca="1" ref="T48" ca="1">IFERROR(INDEX(INDIRECT($A$1),$K48,T$4),"")</f>
        <v/>
      </c>
    </row>
    <row r="49" spans="1:20" ht="15.75" customHeight="1" x14ac:dyDescent="0.35">
      <c r="A49" s="29" t="str">
        <f t="shared" si="1"/>
        <v>benefits</v>
      </c>
      <c r="B49" s="29" t="str">
        <f t="shared" si="10"/>
        <v>lfsh_aj22</v>
      </c>
      <c r="C49" s="29">
        <f t="shared" si="10"/>
        <v>1</v>
      </c>
      <c r="D49" s="29">
        <f t="shared" si="10"/>
        <v>1</v>
      </c>
      <c r="E49" s="29">
        <f t="shared" si="7"/>
        <v>7</v>
      </c>
      <c r="F49" s="29" t="e">
        <f t="array" aca="1" ref="F49" ca="1">INDEX(INDIRECT($A49),$E49)</f>
        <v>#REF!</v>
      </c>
      <c r="G49" s="29" t="e">
        <f t="shared" ca="1" si="2"/>
        <v>#REF!</v>
      </c>
      <c r="H49" s="29" t="e">
        <f t="shared" ca="1" si="4"/>
        <v>#REF!</v>
      </c>
      <c r="I49" s="29">
        <f t="shared" si="8"/>
        <v>0</v>
      </c>
      <c r="J49" s="29" t="e">
        <f t="shared" ca="1" si="3"/>
        <v>#REF!</v>
      </c>
      <c r="K49" s="29" t="e">
        <f t="shared" ca="1" si="5"/>
        <v>#REF!</v>
      </c>
      <c r="M49" s="52"/>
      <c r="N49" s="8" t="str">
        <f t="shared" ca="1" si="9"/>
        <v/>
      </c>
      <c r="O49" s="2" t="str">
        <f t="array" aca="1" ref="O49" ca="1">IFERROR(INDEX(INDIRECT($A$1),$H49,O$4),"")</f>
        <v/>
      </c>
      <c r="P49" s="24" t="str">
        <f t="array" aca="1" ref="P49" ca="1">IFERROR(INDEX(INDIRECT($A$1),$H49,P$4),"")</f>
        <v/>
      </c>
      <c r="Q49" s="7" t="str">
        <f t="array" aca="1" ref="Q49" ca="1">IFERROR(INDEX(INDIRECT($A$1),$H49,Q$4),"")</f>
        <v/>
      </c>
      <c r="R49" s="2" t="str">
        <f t="array" aca="1" ref="R49" ca="1">IFERROR(INDEX(INDIRECT($A$1),$K49,R$4),"")</f>
        <v/>
      </c>
      <c r="S49" s="24" t="str">
        <f t="array" aca="1" ref="S49" ca="1">IFERROR(INDEX(INDIRECT($A$1),$K49,S$4),"")</f>
        <v/>
      </c>
      <c r="T49" s="36" t="str">
        <f t="array" aca="1" ref="T49" ca="1">IFERROR(INDEX(INDIRECT($A$1),$K49,T$4),"")</f>
        <v/>
      </c>
    </row>
    <row r="50" spans="1:20" x14ac:dyDescent="0.35">
      <c r="A50" s="29" t="str">
        <f t="shared" si="1"/>
        <v>benefits</v>
      </c>
      <c r="B50" s="29" t="str">
        <f t="shared" si="10"/>
        <v>lfsh_aj18</v>
      </c>
      <c r="C50" s="29">
        <f t="shared" si="10"/>
        <v>1</v>
      </c>
      <c r="D50" s="29">
        <f t="shared" si="10"/>
        <v>1</v>
      </c>
      <c r="E50" s="29">
        <f t="shared" si="7"/>
        <v>8</v>
      </c>
      <c r="F50" s="29" t="e">
        <f t="array" aca="1" ref="F50" ca="1">INDEX(INDIRECT($A50),$E50)</f>
        <v>#REF!</v>
      </c>
      <c r="G50" s="29" t="e">
        <f t="shared" ca="1" si="2"/>
        <v>#REF!</v>
      </c>
      <c r="H50" s="29" t="e">
        <f t="shared" ca="1" si="4"/>
        <v>#REF!</v>
      </c>
      <c r="I50" s="29">
        <f t="shared" si="8"/>
        <v>0</v>
      </c>
      <c r="J50" s="29" t="e">
        <f t="shared" ca="1" si="3"/>
        <v>#REF!</v>
      </c>
      <c r="K50" s="29" t="e">
        <f t="shared" ca="1" si="5"/>
        <v>#REF!</v>
      </c>
      <c r="M50" s="50" t="str">
        <f ca="1">IFERROR(F50,"")</f>
        <v/>
      </c>
      <c r="N50" s="1" t="str">
        <f t="shared" ca="1" si="9"/>
        <v/>
      </c>
      <c r="O50" s="27" t="str">
        <f t="array" aca="1" ref="O50" ca="1">IFERROR(INDEX(INDIRECT($A$1),$H50,O$4),"")</f>
        <v/>
      </c>
      <c r="P50" s="40" t="str">
        <f t="array" aca="1" ref="P50" ca="1">IFERROR(INDEX(INDIRECT($A$1),$H50,P$4),"")</f>
        <v/>
      </c>
      <c r="Q50" s="20" t="str">
        <f t="array" aca="1" ref="Q50" ca="1">IFERROR(INDEX(INDIRECT($A$1),$H50,Q$4),"")</f>
        <v/>
      </c>
      <c r="R50" s="27" t="str">
        <f t="array" aca="1" ref="R50" ca="1">IFERROR(INDEX(INDIRECT($A$1),$K50,R$4),"")</f>
        <v/>
      </c>
      <c r="S50" s="40" t="str">
        <f t="array" aca="1" ref="S50" ca="1">IFERROR(INDEX(INDIRECT($A$1),$K50,S$4),"")</f>
        <v/>
      </c>
      <c r="T50" s="12" t="str">
        <f t="array" aca="1" ref="T50" ca="1">IFERROR(INDEX(INDIRECT($A$1),$K50,T$4),"")</f>
        <v/>
      </c>
    </row>
    <row r="51" spans="1:20" x14ac:dyDescent="0.35">
      <c r="A51" s="29" t="str">
        <f t="shared" si="1"/>
        <v>benefits</v>
      </c>
      <c r="B51" s="29" t="str">
        <f t="shared" si="10"/>
        <v>lfsh_aj19</v>
      </c>
      <c r="C51" s="29">
        <f t="shared" si="10"/>
        <v>1</v>
      </c>
      <c r="D51" s="29">
        <f t="shared" si="10"/>
        <v>1</v>
      </c>
      <c r="E51" s="29">
        <f t="shared" si="7"/>
        <v>8</v>
      </c>
      <c r="F51" s="29" t="e">
        <f t="array" aca="1" ref="F51" ca="1">INDEX(INDIRECT($A51),$E51)</f>
        <v>#REF!</v>
      </c>
      <c r="G51" s="29" t="e">
        <f t="shared" ca="1" si="2"/>
        <v>#REF!</v>
      </c>
      <c r="H51" s="29" t="e">
        <f t="shared" ca="1" si="4"/>
        <v>#REF!</v>
      </c>
      <c r="I51" s="29">
        <f t="shared" si="8"/>
        <v>0</v>
      </c>
      <c r="J51" s="29" t="e">
        <f t="shared" ca="1" si="3"/>
        <v>#REF!</v>
      </c>
      <c r="K51" s="29" t="e">
        <f t="shared" ca="1" si="5"/>
        <v>#REF!</v>
      </c>
      <c r="M51" s="51"/>
      <c r="N51" s="5" t="str">
        <f t="shared" ca="1" si="9"/>
        <v/>
      </c>
      <c r="O51" s="26" t="str">
        <f t="array" aca="1" ref="O51" ca="1">IFERROR(INDEX(INDIRECT($A$1),$H51,O$4),"")</f>
        <v/>
      </c>
      <c r="P51" s="25" t="str">
        <f t="array" aca="1" ref="P51" ca="1">IFERROR(INDEX(INDIRECT($A$1),$H51,P$4),"")</f>
        <v/>
      </c>
      <c r="Q51" s="30" t="str">
        <f t="array" aca="1" ref="Q51" ca="1">IFERROR(INDEX(INDIRECT($A$1),$H51,Q$4),"")</f>
        <v/>
      </c>
      <c r="R51" s="26" t="str">
        <f t="array" aca="1" ref="R51" ca="1">IFERROR(INDEX(INDIRECT($A$1),$K51,R$4),"")</f>
        <v/>
      </c>
      <c r="S51" s="25" t="str">
        <f t="array" aca="1" ref="S51" ca="1">IFERROR(INDEX(INDIRECT($A$1),$K51,S$4),"")</f>
        <v/>
      </c>
      <c r="T51" s="37" t="str">
        <f t="array" aca="1" ref="T51" ca="1">IFERROR(INDEX(INDIRECT($A$1),$K51,T$4),"")</f>
        <v/>
      </c>
    </row>
    <row r="52" spans="1:20" x14ac:dyDescent="0.35">
      <c r="A52" s="29" t="str">
        <f t="shared" si="1"/>
        <v>benefits</v>
      </c>
      <c r="B52" s="29" t="str">
        <f t="shared" si="10"/>
        <v>lfsh_aj20</v>
      </c>
      <c r="C52" s="29">
        <f t="shared" si="10"/>
        <v>1</v>
      </c>
      <c r="D52" s="29">
        <f t="shared" si="10"/>
        <v>1</v>
      </c>
      <c r="E52" s="29">
        <f t="shared" si="7"/>
        <v>8</v>
      </c>
      <c r="F52" s="29" t="e">
        <f t="array" aca="1" ref="F52" ca="1">INDEX(INDIRECT($A52),$E52)</f>
        <v>#REF!</v>
      </c>
      <c r="G52" s="29" t="e">
        <f t="shared" ca="1" si="2"/>
        <v>#REF!</v>
      </c>
      <c r="H52" s="29" t="e">
        <f t="shared" ca="1" si="4"/>
        <v>#REF!</v>
      </c>
      <c r="I52" s="29">
        <f t="shared" si="8"/>
        <v>0</v>
      </c>
      <c r="J52" s="29" t="e">
        <f t="shared" ca="1" si="3"/>
        <v>#REF!</v>
      </c>
      <c r="K52" s="29" t="e">
        <f t="shared" ca="1" si="5"/>
        <v>#REF!</v>
      </c>
      <c r="M52" s="51"/>
      <c r="N52" s="5" t="str">
        <f t="shared" ca="1" si="9"/>
        <v/>
      </c>
      <c r="O52" s="26" t="str">
        <f t="array" aca="1" ref="O52" ca="1">IFERROR(INDEX(INDIRECT($A$1),$H52,O$4),"")</f>
        <v/>
      </c>
      <c r="P52" s="25" t="str">
        <f t="array" aca="1" ref="P52" ca="1">IFERROR(INDEX(INDIRECT($A$1),$H52,P$4),"")</f>
        <v/>
      </c>
      <c r="Q52" s="30" t="str">
        <f t="array" aca="1" ref="Q52" ca="1">IFERROR(INDEX(INDIRECT($A$1),$H52,Q$4),"")</f>
        <v/>
      </c>
      <c r="R52" s="26" t="str">
        <f t="array" aca="1" ref="R52" ca="1">IFERROR(INDEX(INDIRECT($A$1),$K52,R$4),"")</f>
        <v/>
      </c>
      <c r="S52" s="25" t="str">
        <f t="array" aca="1" ref="S52" ca="1">IFERROR(INDEX(INDIRECT($A$1),$K52,S$4),"")</f>
        <v/>
      </c>
      <c r="T52" s="37" t="str">
        <f t="array" aca="1" ref="T52" ca="1">IFERROR(INDEX(INDIRECT($A$1),$K52,T$4),"")</f>
        <v/>
      </c>
    </row>
    <row r="53" spans="1:20" x14ac:dyDescent="0.35">
      <c r="A53" s="29" t="str">
        <f t="shared" si="1"/>
        <v>benefits</v>
      </c>
      <c r="B53" s="29" t="str">
        <f t="shared" ref="B53:D68" si="11">B48</f>
        <v>lfsh_aj21</v>
      </c>
      <c r="C53" s="29">
        <f t="shared" si="11"/>
        <v>1</v>
      </c>
      <c r="D53" s="29">
        <f t="shared" si="11"/>
        <v>1</v>
      </c>
      <c r="E53" s="29">
        <f t="shared" si="7"/>
        <v>8</v>
      </c>
      <c r="F53" s="29" t="e">
        <f t="array" aca="1" ref="F53" ca="1">INDEX(INDIRECT($A53),$E53)</f>
        <v>#REF!</v>
      </c>
      <c r="G53" s="29" t="e">
        <f t="shared" ca="1" si="2"/>
        <v>#REF!</v>
      </c>
      <c r="H53" s="29" t="e">
        <f t="shared" ca="1" si="4"/>
        <v>#REF!</v>
      </c>
      <c r="I53" s="29">
        <f t="shared" si="8"/>
        <v>0</v>
      </c>
      <c r="J53" s="29" t="e">
        <f t="shared" ca="1" si="3"/>
        <v>#REF!</v>
      </c>
      <c r="K53" s="29" t="e">
        <f t="shared" ca="1" si="5"/>
        <v>#REF!</v>
      </c>
      <c r="M53" s="51"/>
      <c r="N53" s="5" t="str">
        <f t="shared" ca="1" si="9"/>
        <v/>
      </c>
      <c r="O53" s="26" t="str">
        <f t="array" aca="1" ref="O53" ca="1">IFERROR(INDEX(INDIRECT($A$1),$H53,O$4),"")</f>
        <v/>
      </c>
      <c r="P53" s="25" t="str">
        <f t="array" aca="1" ref="P53" ca="1">IFERROR(INDEX(INDIRECT($A$1),$H53,P$4),"")</f>
        <v/>
      </c>
      <c r="Q53" s="30" t="str">
        <f t="array" aca="1" ref="Q53" ca="1">IFERROR(INDEX(INDIRECT($A$1),$H53,Q$4),"")</f>
        <v/>
      </c>
      <c r="R53" s="26" t="str">
        <f t="array" aca="1" ref="R53" ca="1">IFERROR(INDEX(INDIRECT($A$1),$K53,R$4),"")</f>
        <v/>
      </c>
      <c r="S53" s="25" t="str">
        <f t="array" aca="1" ref="S53" ca="1">IFERROR(INDEX(INDIRECT($A$1),$K53,S$4),"")</f>
        <v/>
      </c>
      <c r="T53" s="37" t="str">
        <f t="array" aca="1" ref="T53" ca="1">IFERROR(INDEX(INDIRECT($A$1),$K53,T$4),"")</f>
        <v/>
      </c>
    </row>
    <row r="54" spans="1:20" ht="15.75" customHeight="1" x14ac:dyDescent="0.35">
      <c r="A54" s="29" t="str">
        <f t="shared" si="1"/>
        <v>benefits</v>
      </c>
      <c r="B54" s="29" t="str">
        <f t="shared" si="11"/>
        <v>lfsh_aj22</v>
      </c>
      <c r="C54" s="29">
        <f t="shared" si="11"/>
        <v>1</v>
      </c>
      <c r="D54" s="29">
        <f t="shared" si="11"/>
        <v>1</v>
      </c>
      <c r="E54" s="29">
        <f t="shared" si="7"/>
        <v>8</v>
      </c>
      <c r="F54" s="29" t="e">
        <f t="array" aca="1" ref="F54" ca="1">INDEX(INDIRECT($A54),$E54)</f>
        <v>#REF!</v>
      </c>
      <c r="G54" s="29" t="e">
        <f t="shared" ca="1" si="2"/>
        <v>#REF!</v>
      </c>
      <c r="H54" s="29" t="e">
        <f t="shared" ca="1" si="4"/>
        <v>#REF!</v>
      </c>
      <c r="I54" s="29">
        <f t="shared" si="8"/>
        <v>0</v>
      </c>
      <c r="J54" s="29" t="e">
        <f t="shared" ca="1" si="3"/>
        <v>#REF!</v>
      </c>
      <c r="K54" s="29" t="e">
        <f t="shared" ca="1" si="5"/>
        <v>#REF!</v>
      </c>
      <c r="M54" s="52"/>
      <c r="N54" s="8" t="str">
        <f t="shared" ca="1" si="9"/>
        <v/>
      </c>
      <c r="O54" s="2" t="str">
        <f t="array" aca="1" ref="O54" ca="1">IFERROR(INDEX(INDIRECT($A$1),$H54,O$4),"")</f>
        <v/>
      </c>
      <c r="P54" s="24" t="str">
        <f t="array" aca="1" ref="P54" ca="1">IFERROR(INDEX(INDIRECT($A$1),$H54,P$4),"")</f>
        <v/>
      </c>
      <c r="Q54" s="7" t="str">
        <f t="array" aca="1" ref="Q54" ca="1">IFERROR(INDEX(INDIRECT($A$1),$H54,Q$4),"")</f>
        <v/>
      </c>
      <c r="R54" s="2" t="str">
        <f t="array" aca="1" ref="R54" ca="1">IFERROR(INDEX(INDIRECT($A$1),$K54,R$4),"")</f>
        <v/>
      </c>
      <c r="S54" s="24" t="str">
        <f t="array" aca="1" ref="S54" ca="1">IFERROR(INDEX(INDIRECT($A$1),$K54,S$4),"")</f>
        <v/>
      </c>
      <c r="T54" s="36" t="str">
        <f t="array" aca="1" ref="T54" ca="1">IFERROR(INDEX(INDIRECT($A$1),$K54,T$4),"")</f>
        <v/>
      </c>
    </row>
    <row r="55" spans="1:20" x14ac:dyDescent="0.35">
      <c r="A55" s="29" t="str">
        <f t="shared" si="1"/>
        <v>benefits</v>
      </c>
      <c r="B55" s="29" t="str">
        <f t="shared" si="11"/>
        <v>lfsh_aj18</v>
      </c>
      <c r="C55" s="29">
        <f t="shared" si="11"/>
        <v>1</v>
      </c>
      <c r="D55" s="29">
        <f t="shared" si="11"/>
        <v>1</v>
      </c>
      <c r="E55" s="29">
        <f t="shared" si="7"/>
        <v>9</v>
      </c>
      <c r="F55" s="29" t="e">
        <f t="array" aca="1" ref="F55" ca="1">INDEX(INDIRECT($A55),$E55)</f>
        <v>#REF!</v>
      </c>
      <c r="G55" s="29" t="e">
        <f t="shared" ca="1" si="2"/>
        <v>#REF!</v>
      </c>
      <c r="H55" s="29" t="e">
        <f t="shared" ca="1" si="4"/>
        <v>#REF!</v>
      </c>
      <c r="I55" s="29">
        <f t="shared" si="8"/>
        <v>0</v>
      </c>
      <c r="J55" s="29" t="e">
        <f t="shared" ca="1" si="3"/>
        <v>#REF!</v>
      </c>
      <c r="K55" s="29" t="e">
        <f t="shared" ca="1" si="5"/>
        <v>#REF!</v>
      </c>
      <c r="M55" s="50" t="str">
        <f ca="1">IFERROR(F55,"")</f>
        <v/>
      </c>
      <c r="N55" s="1" t="str">
        <f t="shared" ca="1" si="9"/>
        <v/>
      </c>
      <c r="O55" s="27" t="str">
        <f t="array" aca="1" ref="O55" ca="1">IFERROR(INDEX(INDIRECT($A$1),$H55,O$4),"")</f>
        <v/>
      </c>
      <c r="P55" s="40" t="str">
        <f t="array" aca="1" ref="P55" ca="1">IFERROR(INDEX(INDIRECT($A$1),$H55,P$4),"")</f>
        <v/>
      </c>
      <c r="Q55" s="20" t="str">
        <f t="array" aca="1" ref="Q55" ca="1">IFERROR(INDEX(INDIRECT($A$1),$H55,Q$4),"")</f>
        <v/>
      </c>
      <c r="R55" s="27" t="str">
        <f t="array" aca="1" ref="R55" ca="1">IFERROR(INDEX(INDIRECT($A$1),$K55,R$4),"")</f>
        <v/>
      </c>
      <c r="S55" s="40" t="str">
        <f t="array" aca="1" ref="S55" ca="1">IFERROR(INDEX(INDIRECT($A$1),$K55,S$4),"")</f>
        <v/>
      </c>
      <c r="T55" s="12" t="str">
        <f t="array" aca="1" ref="T55" ca="1">IFERROR(INDEX(INDIRECT($A$1),$K55,T$4),"")</f>
        <v/>
      </c>
    </row>
    <row r="56" spans="1:20" x14ac:dyDescent="0.35">
      <c r="A56" s="29" t="str">
        <f t="shared" si="1"/>
        <v>benefits</v>
      </c>
      <c r="B56" s="29" t="str">
        <f t="shared" si="11"/>
        <v>lfsh_aj19</v>
      </c>
      <c r="C56" s="29">
        <f t="shared" si="11"/>
        <v>1</v>
      </c>
      <c r="D56" s="29">
        <f t="shared" si="11"/>
        <v>1</v>
      </c>
      <c r="E56" s="29">
        <f t="shared" si="7"/>
        <v>9</v>
      </c>
      <c r="F56" s="29" t="e">
        <f t="array" aca="1" ref="F56" ca="1">INDEX(INDIRECT($A56),$E56)</f>
        <v>#REF!</v>
      </c>
      <c r="G56" s="29" t="e">
        <f t="shared" ca="1" si="2"/>
        <v>#REF!</v>
      </c>
      <c r="H56" s="29" t="e">
        <f t="shared" ca="1" si="4"/>
        <v>#REF!</v>
      </c>
      <c r="I56" s="29">
        <f t="shared" si="8"/>
        <v>0</v>
      </c>
      <c r="J56" s="29" t="e">
        <f t="shared" ca="1" si="3"/>
        <v>#REF!</v>
      </c>
      <c r="K56" s="29" t="e">
        <f t="shared" ca="1" si="5"/>
        <v>#REF!</v>
      </c>
      <c r="M56" s="51"/>
      <c r="N56" s="5" t="str">
        <f t="shared" ca="1" si="9"/>
        <v/>
      </c>
      <c r="O56" s="26" t="str">
        <f t="array" aca="1" ref="O56" ca="1">IFERROR(INDEX(INDIRECT($A$1),$H56,O$4),"")</f>
        <v/>
      </c>
      <c r="P56" s="25" t="str">
        <f t="array" aca="1" ref="P56" ca="1">IFERROR(INDEX(INDIRECT($A$1),$H56,P$4),"")</f>
        <v/>
      </c>
      <c r="Q56" s="30" t="str">
        <f t="array" aca="1" ref="Q56" ca="1">IFERROR(INDEX(INDIRECT($A$1),$H56,Q$4),"")</f>
        <v/>
      </c>
      <c r="R56" s="26" t="str">
        <f t="array" aca="1" ref="R56" ca="1">IFERROR(INDEX(INDIRECT($A$1),$K56,R$4),"")</f>
        <v/>
      </c>
      <c r="S56" s="25" t="str">
        <f t="array" aca="1" ref="S56" ca="1">IFERROR(INDEX(INDIRECT($A$1),$K56,S$4),"")</f>
        <v/>
      </c>
      <c r="T56" s="37" t="str">
        <f t="array" aca="1" ref="T56" ca="1">IFERROR(INDEX(INDIRECT($A$1),$K56,T$4),"")</f>
        <v/>
      </c>
    </row>
    <row r="57" spans="1:20" x14ac:dyDescent="0.35">
      <c r="A57" s="29" t="str">
        <f t="shared" si="1"/>
        <v>benefits</v>
      </c>
      <c r="B57" s="29" t="str">
        <f t="shared" si="11"/>
        <v>lfsh_aj20</v>
      </c>
      <c r="C57" s="29">
        <f t="shared" si="11"/>
        <v>1</v>
      </c>
      <c r="D57" s="29">
        <f t="shared" si="11"/>
        <v>1</v>
      </c>
      <c r="E57" s="29">
        <f t="shared" si="7"/>
        <v>9</v>
      </c>
      <c r="F57" s="29" t="e">
        <f t="array" aca="1" ref="F57" ca="1">INDEX(INDIRECT($A57),$E57)</f>
        <v>#REF!</v>
      </c>
      <c r="G57" s="29" t="e">
        <f t="shared" ca="1" si="2"/>
        <v>#REF!</v>
      </c>
      <c r="H57" s="29" t="e">
        <f t="shared" ca="1" si="4"/>
        <v>#REF!</v>
      </c>
      <c r="I57" s="29">
        <f t="shared" si="8"/>
        <v>0</v>
      </c>
      <c r="J57" s="29" t="e">
        <f t="shared" ca="1" si="3"/>
        <v>#REF!</v>
      </c>
      <c r="K57" s="29" t="e">
        <f t="shared" ca="1" si="5"/>
        <v>#REF!</v>
      </c>
      <c r="M57" s="51"/>
      <c r="N57" s="5" t="str">
        <f t="shared" ca="1" si="9"/>
        <v/>
      </c>
      <c r="O57" s="26" t="str">
        <f t="array" aca="1" ref="O57" ca="1">IFERROR(INDEX(INDIRECT($A$1),$H57,O$4),"")</f>
        <v/>
      </c>
      <c r="P57" s="25" t="str">
        <f t="array" aca="1" ref="P57" ca="1">IFERROR(INDEX(INDIRECT($A$1),$H57,P$4),"")</f>
        <v/>
      </c>
      <c r="Q57" s="30" t="str">
        <f t="array" aca="1" ref="Q57" ca="1">IFERROR(INDEX(INDIRECT($A$1),$H57,Q$4),"")</f>
        <v/>
      </c>
      <c r="R57" s="26" t="str">
        <f t="array" aca="1" ref="R57" ca="1">IFERROR(INDEX(INDIRECT($A$1),$K57,R$4),"")</f>
        <v/>
      </c>
      <c r="S57" s="25" t="str">
        <f t="array" aca="1" ref="S57" ca="1">IFERROR(INDEX(INDIRECT($A$1),$K57,S$4),"")</f>
        <v/>
      </c>
      <c r="T57" s="37" t="str">
        <f t="array" aca="1" ref="T57" ca="1">IFERROR(INDEX(INDIRECT($A$1),$K57,T$4),"")</f>
        <v/>
      </c>
    </row>
    <row r="58" spans="1:20" x14ac:dyDescent="0.35">
      <c r="A58" s="29" t="str">
        <f t="shared" si="1"/>
        <v>benefits</v>
      </c>
      <c r="B58" s="29" t="str">
        <f t="shared" si="11"/>
        <v>lfsh_aj21</v>
      </c>
      <c r="C58" s="29">
        <f t="shared" si="11"/>
        <v>1</v>
      </c>
      <c r="D58" s="29">
        <f t="shared" si="11"/>
        <v>1</v>
      </c>
      <c r="E58" s="29">
        <f t="shared" si="7"/>
        <v>9</v>
      </c>
      <c r="F58" s="29" t="e">
        <f t="array" aca="1" ref="F58" ca="1">INDEX(INDIRECT($A58),$E58)</f>
        <v>#REF!</v>
      </c>
      <c r="G58" s="29" t="e">
        <f t="shared" ca="1" si="2"/>
        <v>#REF!</v>
      </c>
      <c r="H58" s="29" t="e">
        <f t="shared" ca="1" si="4"/>
        <v>#REF!</v>
      </c>
      <c r="I58" s="29">
        <f t="shared" si="8"/>
        <v>0</v>
      </c>
      <c r="J58" s="29" t="e">
        <f t="shared" ca="1" si="3"/>
        <v>#REF!</v>
      </c>
      <c r="K58" s="29" t="e">
        <f t="shared" ca="1" si="5"/>
        <v>#REF!</v>
      </c>
      <c r="M58" s="51"/>
      <c r="N58" s="5" t="str">
        <f t="shared" ca="1" si="9"/>
        <v/>
      </c>
      <c r="O58" s="26" t="str">
        <f t="array" aca="1" ref="O58" ca="1">IFERROR(INDEX(INDIRECT($A$1),$H58,O$4),"")</f>
        <v/>
      </c>
      <c r="P58" s="25" t="str">
        <f t="array" aca="1" ref="P58" ca="1">IFERROR(INDEX(INDIRECT($A$1),$H58,P$4),"")</f>
        <v/>
      </c>
      <c r="Q58" s="30" t="str">
        <f t="array" aca="1" ref="Q58" ca="1">IFERROR(INDEX(INDIRECT($A$1),$H58,Q$4),"")</f>
        <v/>
      </c>
      <c r="R58" s="26" t="str">
        <f t="array" aca="1" ref="R58" ca="1">IFERROR(INDEX(INDIRECT($A$1),$K58,R$4),"")</f>
        <v/>
      </c>
      <c r="S58" s="25" t="str">
        <f t="array" aca="1" ref="S58" ca="1">IFERROR(INDEX(INDIRECT($A$1),$K58,S$4),"")</f>
        <v/>
      </c>
      <c r="T58" s="37" t="str">
        <f t="array" aca="1" ref="T58" ca="1">IFERROR(INDEX(INDIRECT($A$1),$K58,T$4),"")</f>
        <v/>
      </c>
    </row>
    <row r="59" spans="1:20" ht="15.75" customHeight="1" x14ac:dyDescent="0.35">
      <c r="A59" s="29" t="str">
        <f t="shared" si="1"/>
        <v>benefits</v>
      </c>
      <c r="B59" s="29" t="str">
        <f t="shared" si="11"/>
        <v>lfsh_aj22</v>
      </c>
      <c r="C59" s="29">
        <f t="shared" si="11"/>
        <v>1</v>
      </c>
      <c r="D59" s="29">
        <f t="shared" si="11"/>
        <v>1</v>
      </c>
      <c r="E59" s="29">
        <f t="shared" si="7"/>
        <v>9</v>
      </c>
      <c r="F59" s="29" t="e">
        <f t="array" aca="1" ref="F59" ca="1">INDEX(INDIRECT($A59),$E59)</f>
        <v>#REF!</v>
      </c>
      <c r="G59" s="29" t="e">
        <f t="shared" ca="1" si="2"/>
        <v>#REF!</v>
      </c>
      <c r="H59" s="29" t="e">
        <f t="shared" ca="1" si="4"/>
        <v>#REF!</v>
      </c>
      <c r="I59" s="29">
        <f t="shared" si="8"/>
        <v>0</v>
      </c>
      <c r="J59" s="29" t="e">
        <f t="shared" ca="1" si="3"/>
        <v>#REF!</v>
      </c>
      <c r="K59" s="29" t="e">
        <f t="shared" ca="1" si="5"/>
        <v>#REF!</v>
      </c>
      <c r="M59" s="52"/>
      <c r="N59" s="8" t="str">
        <f t="shared" ca="1" si="9"/>
        <v/>
      </c>
      <c r="O59" s="2" t="str">
        <f t="array" aca="1" ref="O59" ca="1">IFERROR(INDEX(INDIRECT($A$1),$H59,O$4),"")</f>
        <v/>
      </c>
      <c r="P59" s="24" t="str">
        <f t="array" aca="1" ref="P59" ca="1">IFERROR(INDEX(INDIRECT($A$1),$H59,P$4),"")</f>
        <v/>
      </c>
      <c r="Q59" s="7" t="str">
        <f t="array" aca="1" ref="Q59" ca="1">IFERROR(INDEX(INDIRECT($A$1),$H59,Q$4),"")</f>
        <v/>
      </c>
      <c r="R59" s="2" t="str">
        <f t="array" aca="1" ref="R59" ca="1">IFERROR(INDEX(INDIRECT($A$1),$K59,R$4),"")</f>
        <v/>
      </c>
      <c r="S59" s="24" t="str">
        <f t="array" aca="1" ref="S59" ca="1">IFERROR(INDEX(INDIRECT($A$1),$K59,S$4),"")</f>
        <v/>
      </c>
      <c r="T59" s="36" t="str">
        <f t="array" aca="1" ref="T59" ca="1">IFERROR(INDEX(INDIRECT($A$1),$K59,T$4),"")</f>
        <v/>
      </c>
    </row>
    <row r="60" spans="1:20" x14ac:dyDescent="0.35">
      <c r="A60" s="29" t="str">
        <f t="shared" si="1"/>
        <v>benefits</v>
      </c>
      <c r="B60" s="29" t="str">
        <f t="shared" si="11"/>
        <v>lfsh_aj18</v>
      </c>
      <c r="C60" s="29">
        <f t="shared" si="11"/>
        <v>1</v>
      </c>
      <c r="D60" s="29">
        <f t="shared" si="11"/>
        <v>1</v>
      </c>
      <c r="E60" s="29">
        <f t="shared" si="7"/>
        <v>10</v>
      </c>
      <c r="F60" s="29" t="e">
        <f t="array" aca="1" ref="F60" ca="1">INDEX(INDIRECT($A60),$E60)</f>
        <v>#REF!</v>
      </c>
      <c r="G60" s="29" t="e">
        <f t="shared" ca="1" si="2"/>
        <v>#REF!</v>
      </c>
      <c r="H60" s="29" t="e">
        <f t="shared" ca="1" si="4"/>
        <v>#REF!</v>
      </c>
      <c r="I60" s="29">
        <f t="shared" si="8"/>
        <v>0</v>
      </c>
      <c r="J60" s="29" t="e">
        <f t="shared" ca="1" si="3"/>
        <v>#REF!</v>
      </c>
      <c r="K60" s="29" t="e">
        <f t="shared" ca="1" si="5"/>
        <v>#REF!</v>
      </c>
      <c r="M60" s="50" t="str">
        <f ca="1">IFERROR(F60,"")</f>
        <v/>
      </c>
      <c r="N60" s="1" t="str">
        <f t="shared" ca="1" si="9"/>
        <v/>
      </c>
      <c r="O60" s="27" t="str">
        <f t="array" aca="1" ref="O60" ca="1">IFERROR(INDEX(INDIRECT($A$1),$H60,O$4),"")</f>
        <v/>
      </c>
      <c r="P60" s="40" t="str">
        <f t="array" aca="1" ref="P60" ca="1">IFERROR(INDEX(INDIRECT($A$1),$H60,P$4),"")</f>
        <v/>
      </c>
      <c r="Q60" s="20" t="str">
        <f t="array" aca="1" ref="Q60" ca="1">IFERROR(INDEX(INDIRECT($A$1),$H60,Q$4),"")</f>
        <v/>
      </c>
      <c r="R60" s="27" t="str">
        <f t="array" aca="1" ref="R60" ca="1">IFERROR(INDEX(INDIRECT($A$1),$K60,R$4),"")</f>
        <v/>
      </c>
      <c r="S60" s="40" t="str">
        <f t="array" aca="1" ref="S60" ca="1">IFERROR(INDEX(INDIRECT($A$1),$K60,S$4),"")</f>
        <v/>
      </c>
      <c r="T60" s="12" t="str">
        <f t="array" aca="1" ref="T60" ca="1">IFERROR(INDEX(INDIRECT($A$1),$K60,T$4),"")</f>
        <v/>
      </c>
    </row>
    <row r="61" spans="1:20" x14ac:dyDescent="0.35">
      <c r="A61" s="29" t="str">
        <f t="shared" si="1"/>
        <v>benefits</v>
      </c>
      <c r="B61" s="29" t="str">
        <f t="shared" si="11"/>
        <v>lfsh_aj19</v>
      </c>
      <c r="C61" s="29">
        <f t="shared" si="11"/>
        <v>1</v>
      </c>
      <c r="D61" s="29">
        <f t="shared" si="11"/>
        <v>1</v>
      </c>
      <c r="E61" s="29">
        <f t="shared" si="7"/>
        <v>10</v>
      </c>
      <c r="F61" s="29" t="e">
        <f t="array" aca="1" ref="F61" ca="1">INDEX(INDIRECT($A61),$E61)</f>
        <v>#REF!</v>
      </c>
      <c r="G61" s="29" t="e">
        <f t="shared" ca="1" si="2"/>
        <v>#REF!</v>
      </c>
      <c r="H61" s="29" t="e">
        <f t="shared" ca="1" si="4"/>
        <v>#REF!</v>
      </c>
      <c r="I61" s="29">
        <f t="shared" si="8"/>
        <v>0</v>
      </c>
      <c r="J61" s="29" t="e">
        <f t="shared" ca="1" si="3"/>
        <v>#REF!</v>
      </c>
      <c r="K61" s="29" t="e">
        <f t="shared" ca="1" si="5"/>
        <v>#REF!</v>
      </c>
      <c r="M61" s="51"/>
      <c r="N61" s="5" t="str">
        <f t="shared" ca="1" si="9"/>
        <v/>
      </c>
      <c r="O61" s="26" t="str">
        <f t="array" aca="1" ref="O61" ca="1">IFERROR(INDEX(INDIRECT($A$1),$H61,O$4),"")</f>
        <v/>
      </c>
      <c r="P61" s="25" t="str">
        <f t="array" aca="1" ref="P61" ca="1">IFERROR(INDEX(INDIRECT($A$1),$H61,P$4),"")</f>
        <v/>
      </c>
      <c r="Q61" s="30" t="str">
        <f t="array" aca="1" ref="Q61" ca="1">IFERROR(INDEX(INDIRECT($A$1),$H61,Q$4),"")</f>
        <v/>
      </c>
      <c r="R61" s="26" t="str">
        <f t="array" aca="1" ref="R61" ca="1">IFERROR(INDEX(INDIRECT($A$1),$K61,R$4),"")</f>
        <v/>
      </c>
      <c r="S61" s="25" t="str">
        <f t="array" aca="1" ref="S61" ca="1">IFERROR(INDEX(INDIRECT($A$1),$K61,S$4),"")</f>
        <v/>
      </c>
      <c r="T61" s="37" t="str">
        <f t="array" aca="1" ref="T61" ca="1">IFERROR(INDEX(INDIRECT($A$1),$K61,T$4),"")</f>
        <v/>
      </c>
    </row>
    <row r="62" spans="1:20" x14ac:dyDescent="0.35">
      <c r="A62" s="29" t="str">
        <f t="shared" si="1"/>
        <v>benefits</v>
      </c>
      <c r="B62" s="29" t="str">
        <f t="shared" si="11"/>
        <v>lfsh_aj20</v>
      </c>
      <c r="C62" s="29">
        <f t="shared" si="11"/>
        <v>1</v>
      </c>
      <c r="D62" s="29">
        <f t="shared" si="11"/>
        <v>1</v>
      </c>
      <c r="E62" s="29">
        <f t="shared" si="7"/>
        <v>10</v>
      </c>
      <c r="F62" s="29" t="e">
        <f t="array" aca="1" ref="F62" ca="1">INDEX(INDIRECT($A62),$E62)</f>
        <v>#REF!</v>
      </c>
      <c r="G62" s="29" t="e">
        <f t="shared" ca="1" si="2"/>
        <v>#REF!</v>
      </c>
      <c r="H62" s="29" t="e">
        <f t="shared" ca="1" si="4"/>
        <v>#REF!</v>
      </c>
      <c r="I62" s="29">
        <f t="shared" si="8"/>
        <v>0</v>
      </c>
      <c r="J62" s="29" t="e">
        <f t="shared" ca="1" si="3"/>
        <v>#REF!</v>
      </c>
      <c r="K62" s="29" t="e">
        <f t="shared" ca="1" si="5"/>
        <v>#REF!</v>
      </c>
      <c r="M62" s="51"/>
      <c r="N62" s="5" t="str">
        <f t="shared" ca="1" si="9"/>
        <v/>
      </c>
      <c r="O62" s="26" t="str">
        <f t="array" aca="1" ref="O62" ca="1">IFERROR(INDEX(INDIRECT($A$1),$H62,O$4),"")</f>
        <v/>
      </c>
      <c r="P62" s="25" t="str">
        <f t="array" aca="1" ref="P62" ca="1">IFERROR(INDEX(INDIRECT($A$1),$H62,P$4),"")</f>
        <v/>
      </c>
      <c r="Q62" s="30" t="str">
        <f t="array" aca="1" ref="Q62" ca="1">IFERROR(INDEX(INDIRECT($A$1),$H62,Q$4),"")</f>
        <v/>
      </c>
      <c r="R62" s="26" t="str">
        <f t="array" aca="1" ref="R62" ca="1">IFERROR(INDEX(INDIRECT($A$1),$K62,R$4),"")</f>
        <v/>
      </c>
      <c r="S62" s="25" t="str">
        <f t="array" aca="1" ref="S62" ca="1">IFERROR(INDEX(INDIRECT($A$1),$K62,S$4),"")</f>
        <v/>
      </c>
      <c r="T62" s="37" t="str">
        <f t="array" aca="1" ref="T62" ca="1">IFERROR(INDEX(INDIRECT($A$1),$K62,T$4),"")</f>
        <v/>
      </c>
    </row>
    <row r="63" spans="1:20" x14ac:dyDescent="0.35">
      <c r="A63" s="29" t="str">
        <f t="shared" si="1"/>
        <v>benefits</v>
      </c>
      <c r="B63" s="29" t="str">
        <f t="shared" si="11"/>
        <v>lfsh_aj21</v>
      </c>
      <c r="C63" s="29">
        <f t="shared" si="11"/>
        <v>1</v>
      </c>
      <c r="D63" s="29">
        <f t="shared" si="11"/>
        <v>1</v>
      </c>
      <c r="E63" s="29">
        <f t="shared" si="7"/>
        <v>10</v>
      </c>
      <c r="F63" s="29" t="e">
        <f t="array" aca="1" ref="F63" ca="1">INDEX(INDIRECT($A63),$E63)</f>
        <v>#REF!</v>
      </c>
      <c r="G63" s="29" t="e">
        <f t="shared" ca="1" si="2"/>
        <v>#REF!</v>
      </c>
      <c r="H63" s="29" t="e">
        <f t="shared" ca="1" si="4"/>
        <v>#REF!</v>
      </c>
      <c r="I63" s="29">
        <f t="shared" si="8"/>
        <v>0</v>
      </c>
      <c r="J63" s="29" t="e">
        <f t="shared" ca="1" si="3"/>
        <v>#REF!</v>
      </c>
      <c r="K63" s="29" t="e">
        <f t="shared" ca="1" si="5"/>
        <v>#REF!</v>
      </c>
      <c r="M63" s="51"/>
      <c r="N63" s="5" t="str">
        <f t="shared" ca="1" si="9"/>
        <v/>
      </c>
      <c r="O63" s="26" t="str">
        <f t="array" aca="1" ref="O63" ca="1">IFERROR(INDEX(INDIRECT($A$1),$H63,O$4),"")</f>
        <v/>
      </c>
      <c r="P63" s="25" t="str">
        <f t="array" aca="1" ref="P63" ca="1">IFERROR(INDEX(INDIRECT($A$1),$H63,P$4),"")</f>
        <v/>
      </c>
      <c r="Q63" s="30" t="str">
        <f t="array" aca="1" ref="Q63" ca="1">IFERROR(INDEX(INDIRECT($A$1),$H63,Q$4),"")</f>
        <v/>
      </c>
      <c r="R63" s="26" t="str">
        <f t="array" aca="1" ref="R63" ca="1">IFERROR(INDEX(INDIRECT($A$1),$K63,R$4),"")</f>
        <v/>
      </c>
      <c r="S63" s="25" t="str">
        <f t="array" aca="1" ref="S63" ca="1">IFERROR(INDEX(INDIRECT($A$1),$K63,S$4),"")</f>
        <v/>
      </c>
      <c r="T63" s="37" t="str">
        <f t="array" aca="1" ref="T63" ca="1">IFERROR(INDEX(INDIRECT($A$1),$K63,T$4),"")</f>
        <v/>
      </c>
    </row>
    <row r="64" spans="1:20" ht="15.75" customHeight="1" x14ac:dyDescent="0.35">
      <c r="A64" s="29" t="str">
        <f t="shared" si="1"/>
        <v>benefits</v>
      </c>
      <c r="B64" s="29" t="str">
        <f t="shared" si="11"/>
        <v>lfsh_aj22</v>
      </c>
      <c r="C64" s="29">
        <f t="shared" si="11"/>
        <v>1</v>
      </c>
      <c r="D64" s="29">
        <f t="shared" si="11"/>
        <v>1</v>
      </c>
      <c r="E64" s="29">
        <f t="shared" si="7"/>
        <v>10</v>
      </c>
      <c r="F64" s="29" t="e">
        <f t="array" aca="1" ref="F64" ca="1">INDEX(INDIRECT($A64),$E64)</f>
        <v>#REF!</v>
      </c>
      <c r="G64" s="29" t="e">
        <f t="shared" ca="1" si="2"/>
        <v>#REF!</v>
      </c>
      <c r="H64" s="29" t="e">
        <f t="shared" ca="1" si="4"/>
        <v>#REF!</v>
      </c>
      <c r="I64" s="29">
        <f t="shared" si="8"/>
        <v>0</v>
      </c>
      <c r="J64" s="29" t="e">
        <f t="shared" ca="1" si="3"/>
        <v>#REF!</v>
      </c>
      <c r="K64" s="29" t="e">
        <f t="shared" ca="1" si="5"/>
        <v>#REF!</v>
      </c>
      <c r="M64" s="52"/>
      <c r="N64" s="8" t="str">
        <f t="shared" ca="1" si="9"/>
        <v/>
      </c>
      <c r="O64" s="2" t="str">
        <f t="array" aca="1" ref="O64" ca="1">IFERROR(INDEX(INDIRECT($A$1),$H64,O$4),"")</f>
        <v/>
      </c>
      <c r="P64" s="24" t="str">
        <f t="array" aca="1" ref="P64" ca="1">IFERROR(INDEX(INDIRECT($A$1),$H64,P$4),"")</f>
        <v/>
      </c>
      <c r="Q64" s="7" t="str">
        <f t="array" aca="1" ref="Q64" ca="1">IFERROR(INDEX(INDIRECT($A$1),$H64,Q$4),"")</f>
        <v/>
      </c>
      <c r="R64" s="2" t="str">
        <f t="array" aca="1" ref="R64" ca="1">IFERROR(INDEX(INDIRECT($A$1),$K64,R$4),"")</f>
        <v/>
      </c>
      <c r="S64" s="24" t="str">
        <f t="array" aca="1" ref="S64" ca="1">IFERROR(INDEX(INDIRECT($A$1),$K64,S$4),"")</f>
        <v/>
      </c>
      <c r="T64" s="36" t="str">
        <f t="array" aca="1" ref="T64" ca="1">IFERROR(INDEX(INDIRECT($A$1),$K64,T$4),"")</f>
        <v/>
      </c>
    </row>
    <row r="65" spans="1:20" x14ac:dyDescent="0.35">
      <c r="A65" s="29" t="str">
        <f t="shared" si="1"/>
        <v>benefits</v>
      </c>
      <c r="B65" s="29" t="str">
        <f t="shared" si="11"/>
        <v>lfsh_aj18</v>
      </c>
      <c r="C65" s="29">
        <f t="shared" si="11"/>
        <v>1</v>
      </c>
      <c r="D65" s="29">
        <f t="shared" si="11"/>
        <v>1</v>
      </c>
      <c r="E65" s="29">
        <f t="shared" si="7"/>
        <v>11</v>
      </c>
      <c r="F65" s="29" t="e">
        <f t="array" aca="1" ref="F65" ca="1">INDEX(INDIRECT($A65),$E65)</f>
        <v>#REF!</v>
      </c>
      <c r="G65" s="29" t="e">
        <f t="shared" ca="1" si="2"/>
        <v>#REF!</v>
      </c>
      <c r="H65" s="29" t="e">
        <f t="shared" ca="1" si="4"/>
        <v>#REF!</v>
      </c>
      <c r="I65" s="29">
        <f t="shared" si="8"/>
        <v>0</v>
      </c>
      <c r="J65" s="29" t="e">
        <f t="shared" ca="1" si="3"/>
        <v>#REF!</v>
      </c>
      <c r="K65" s="29" t="e">
        <f t="shared" ca="1" si="5"/>
        <v>#REF!</v>
      </c>
      <c r="M65" s="50" t="str">
        <f ca="1">IFERROR(F65,"")</f>
        <v/>
      </c>
      <c r="N65" s="1" t="str">
        <f t="shared" ca="1" si="9"/>
        <v/>
      </c>
      <c r="O65" s="27" t="str">
        <f t="array" aca="1" ref="O65" ca="1">IFERROR(INDEX(INDIRECT($A$1),$H65,O$4),"")</f>
        <v/>
      </c>
      <c r="P65" s="40" t="str">
        <f t="array" aca="1" ref="P65" ca="1">IFERROR(INDEX(INDIRECT($A$1),$H65,P$4),"")</f>
        <v/>
      </c>
      <c r="Q65" s="20" t="str">
        <f t="array" aca="1" ref="Q65" ca="1">IFERROR(INDEX(INDIRECT($A$1),$H65,Q$4),"")</f>
        <v/>
      </c>
      <c r="R65" s="27" t="str">
        <f t="array" aca="1" ref="R65" ca="1">IFERROR(INDEX(INDIRECT($A$1),$K65,R$4),"")</f>
        <v/>
      </c>
      <c r="S65" s="40" t="str">
        <f t="array" aca="1" ref="S65" ca="1">IFERROR(INDEX(INDIRECT($A$1),$K65,S$4),"")</f>
        <v/>
      </c>
      <c r="T65" s="12" t="str">
        <f t="array" aca="1" ref="T65" ca="1">IFERROR(INDEX(INDIRECT($A$1),$K65,T$4),"")</f>
        <v/>
      </c>
    </row>
    <row r="66" spans="1:20" x14ac:dyDescent="0.35">
      <c r="A66" s="29" t="str">
        <f t="shared" si="1"/>
        <v>benefits</v>
      </c>
      <c r="B66" s="29" t="str">
        <f t="shared" si="11"/>
        <v>lfsh_aj19</v>
      </c>
      <c r="C66" s="29">
        <f t="shared" si="11"/>
        <v>1</v>
      </c>
      <c r="D66" s="29">
        <f t="shared" si="11"/>
        <v>1</v>
      </c>
      <c r="E66" s="29">
        <f t="shared" si="7"/>
        <v>11</v>
      </c>
      <c r="F66" s="29" t="e">
        <f t="array" aca="1" ref="F66" ca="1">INDEX(INDIRECT($A66),$E66)</f>
        <v>#REF!</v>
      </c>
      <c r="G66" s="29" t="e">
        <f t="shared" ca="1" si="2"/>
        <v>#REF!</v>
      </c>
      <c r="H66" s="29" t="e">
        <f t="shared" ca="1" si="4"/>
        <v>#REF!</v>
      </c>
      <c r="I66" s="29">
        <f t="shared" si="8"/>
        <v>0</v>
      </c>
      <c r="J66" s="29" t="e">
        <f t="shared" ca="1" si="3"/>
        <v>#REF!</v>
      </c>
      <c r="K66" s="29" t="e">
        <f t="shared" ca="1" si="5"/>
        <v>#REF!</v>
      </c>
      <c r="M66" s="51"/>
      <c r="N66" s="5" t="str">
        <f t="shared" ca="1" si="9"/>
        <v/>
      </c>
      <c r="O66" s="26" t="str">
        <f t="array" aca="1" ref="O66" ca="1">IFERROR(INDEX(INDIRECT($A$1),$H66,O$4),"")</f>
        <v/>
      </c>
      <c r="P66" s="25" t="str">
        <f t="array" aca="1" ref="P66" ca="1">IFERROR(INDEX(INDIRECT($A$1),$H66,P$4),"")</f>
        <v/>
      </c>
      <c r="Q66" s="30" t="str">
        <f t="array" aca="1" ref="Q66" ca="1">IFERROR(INDEX(INDIRECT($A$1),$H66,Q$4),"")</f>
        <v/>
      </c>
      <c r="R66" s="26" t="str">
        <f t="array" aca="1" ref="R66" ca="1">IFERROR(INDEX(INDIRECT($A$1),$K66,R$4),"")</f>
        <v/>
      </c>
      <c r="S66" s="25" t="str">
        <f t="array" aca="1" ref="S66" ca="1">IFERROR(INDEX(INDIRECT($A$1),$K66,S$4),"")</f>
        <v/>
      </c>
      <c r="T66" s="37" t="str">
        <f t="array" aca="1" ref="T66" ca="1">IFERROR(INDEX(INDIRECT($A$1),$K66,T$4),"")</f>
        <v/>
      </c>
    </row>
    <row r="67" spans="1:20" x14ac:dyDescent="0.35">
      <c r="A67" s="29" t="str">
        <f t="shared" si="1"/>
        <v>benefits</v>
      </c>
      <c r="B67" s="29" t="str">
        <f t="shared" si="11"/>
        <v>lfsh_aj20</v>
      </c>
      <c r="C67" s="29">
        <f t="shared" si="11"/>
        <v>1</v>
      </c>
      <c r="D67" s="29">
        <f t="shared" si="11"/>
        <v>1</v>
      </c>
      <c r="E67" s="29">
        <f t="shared" si="7"/>
        <v>11</v>
      </c>
      <c r="F67" s="29" t="e">
        <f t="array" aca="1" ref="F67" ca="1">INDEX(INDIRECT($A67),$E67)</f>
        <v>#REF!</v>
      </c>
      <c r="G67" s="29" t="e">
        <f t="shared" ca="1" si="2"/>
        <v>#REF!</v>
      </c>
      <c r="H67" s="29" t="e">
        <f t="shared" ca="1" si="4"/>
        <v>#REF!</v>
      </c>
      <c r="I67" s="29">
        <f t="shared" si="8"/>
        <v>0</v>
      </c>
      <c r="J67" s="29" t="e">
        <f t="shared" ca="1" si="3"/>
        <v>#REF!</v>
      </c>
      <c r="K67" s="29" t="e">
        <f t="shared" ca="1" si="5"/>
        <v>#REF!</v>
      </c>
      <c r="M67" s="51"/>
      <c r="N67" s="5" t="str">
        <f t="shared" ca="1" si="9"/>
        <v/>
      </c>
      <c r="O67" s="26" t="str">
        <f t="array" aca="1" ref="O67" ca="1">IFERROR(INDEX(INDIRECT($A$1),$H67,O$4),"")</f>
        <v/>
      </c>
      <c r="P67" s="25" t="str">
        <f t="array" aca="1" ref="P67" ca="1">IFERROR(INDEX(INDIRECT($A$1),$H67,P$4),"")</f>
        <v/>
      </c>
      <c r="Q67" s="30" t="str">
        <f t="array" aca="1" ref="Q67" ca="1">IFERROR(INDEX(INDIRECT($A$1),$H67,Q$4),"")</f>
        <v/>
      </c>
      <c r="R67" s="26" t="str">
        <f t="array" aca="1" ref="R67" ca="1">IFERROR(INDEX(INDIRECT($A$1),$K67,R$4),"")</f>
        <v/>
      </c>
      <c r="S67" s="25" t="str">
        <f t="array" aca="1" ref="S67" ca="1">IFERROR(INDEX(INDIRECT($A$1),$K67,S$4),"")</f>
        <v/>
      </c>
      <c r="T67" s="37" t="str">
        <f t="array" aca="1" ref="T67" ca="1">IFERROR(INDEX(INDIRECT($A$1),$K67,T$4),"")</f>
        <v/>
      </c>
    </row>
    <row r="68" spans="1:20" x14ac:dyDescent="0.35">
      <c r="A68" s="29" t="str">
        <f t="shared" si="1"/>
        <v>benefits</v>
      </c>
      <c r="B68" s="29" t="str">
        <f t="shared" si="11"/>
        <v>lfsh_aj21</v>
      </c>
      <c r="C68" s="29">
        <f t="shared" si="11"/>
        <v>1</v>
      </c>
      <c r="D68" s="29">
        <f t="shared" si="11"/>
        <v>1</v>
      </c>
      <c r="E68" s="29">
        <f t="shared" si="7"/>
        <v>11</v>
      </c>
      <c r="F68" s="29" t="e">
        <f t="array" aca="1" ref="F68" ca="1">INDEX(INDIRECT($A68),$E68)</f>
        <v>#REF!</v>
      </c>
      <c r="G68" s="29" t="e">
        <f t="shared" ca="1" si="2"/>
        <v>#REF!</v>
      </c>
      <c r="H68" s="29" t="e">
        <f t="shared" ca="1" si="4"/>
        <v>#REF!</v>
      </c>
      <c r="I68" s="29">
        <f t="shared" si="8"/>
        <v>0</v>
      </c>
      <c r="J68" s="29" t="e">
        <f t="shared" ca="1" si="3"/>
        <v>#REF!</v>
      </c>
      <c r="K68" s="29" t="e">
        <f t="shared" ca="1" si="5"/>
        <v>#REF!</v>
      </c>
      <c r="M68" s="51"/>
      <c r="N68" s="5" t="str">
        <f t="shared" ca="1" si="9"/>
        <v/>
      </c>
      <c r="O68" s="26" t="str">
        <f t="array" aca="1" ref="O68" ca="1">IFERROR(INDEX(INDIRECT($A$1),$H68,O$4),"")</f>
        <v/>
      </c>
      <c r="P68" s="25" t="str">
        <f t="array" aca="1" ref="P68" ca="1">IFERROR(INDEX(INDIRECT($A$1),$H68,P$4),"")</f>
        <v/>
      </c>
      <c r="Q68" s="30" t="str">
        <f t="array" aca="1" ref="Q68" ca="1">IFERROR(INDEX(INDIRECT($A$1),$H68,Q$4),"")</f>
        <v/>
      </c>
      <c r="R68" s="26" t="str">
        <f t="array" aca="1" ref="R68" ca="1">IFERROR(INDEX(INDIRECT($A$1),$K68,R$4),"")</f>
        <v/>
      </c>
      <c r="S68" s="25" t="str">
        <f t="array" aca="1" ref="S68" ca="1">IFERROR(INDEX(INDIRECT($A$1),$K68,S$4),"")</f>
        <v/>
      </c>
      <c r="T68" s="37" t="str">
        <f t="array" aca="1" ref="T68" ca="1">IFERROR(INDEX(INDIRECT($A$1),$K68,T$4),"")</f>
        <v/>
      </c>
    </row>
    <row r="69" spans="1:20" ht="15.75" customHeight="1" x14ac:dyDescent="0.35">
      <c r="A69" s="29" t="str">
        <f t="shared" si="1"/>
        <v>benefits</v>
      </c>
      <c r="B69" s="29" t="str">
        <f t="shared" ref="B69:D84" si="12">B64</f>
        <v>lfsh_aj22</v>
      </c>
      <c r="C69" s="29">
        <f t="shared" si="12"/>
        <v>1</v>
      </c>
      <c r="D69" s="29">
        <f t="shared" si="12"/>
        <v>1</v>
      </c>
      <c r="E69" s="29">
        <f t="shared" si="7"/>
        <v>11</v>
      </c>
      <c r="F69" s="29" t="e">
        <f t="array" aca="1" ref="F69" ca="1">INDEX(INDIRECT($A69),$E69)</f>
        <v>#REF!</v>
      </c>
      <c r="G69" s="29" t="e">
        <f t="shared" ca="1" si="2"/>
        <v>#REF!</v>
      </c>
      <c r="H69" s="29" t="e">
        <f t="shared" ca="1" si="4"/>
        <v>#REF!</v>
      </c>
      <c r="I69" s="29">
        <f t="shared" si="8"/>
        <v>0</v>
      </c>
      <c r="J69" s="29" t="e">
        <f t="shared" ca="1" si="3"/>
        <v>#REF!</v>
      </c>
      <c r="K69" s="29" t="e">
        <f t="shared" ca="1" si="5"/>
        <v>#REF!</v>
      </c>
      <c r="M69" s="52"/>
      <c r="N69" s="8" t="str">
        <f t="shared" ca="1" si="9"/>
        <v/>
      </c>
      <c r="O69" s="2" t="str">
        <f t="array" aca="1" ref="O69" ca="1">IFERROR(INDEX(INDIRECT($A$1),$H69,O$4),"")</f>
        <v/>
      </c>
      <c r="P69" s="24" t="str">
        <f t="array" aca="1" ref="P69" ca="1">IFERROR(INDEX(INDIRECT($A$1),$H69,P$4),"")</f>
        <v/>
      </c>
      <c r="Q69" s="7" t="str">
        <f t="array" aca="1" ref="Q69" ca="1">IFERROR(INDEX(INDIRECT($A$1),$H69,Q$4),"")</f>
        <v/>
      </c>
      <c r="R69" s="2" t="str">
        <f t="array" aca="1" ref="R69" ca="1">IFERROR(INDEX(INDIRECT($A$1),$K69,R$4),"")</f>
        <v/>
      </c>
      <c r="S69" s="24" t="str">
        <f t="array" aca="1" ref="S69" ca="1">IFERROR(INDEX(INDIRECT($A$1),$K69,S$4),"")</f>
        <v/>
      </c>
      <c r="T69" s="36" t="str">
        <f t="array" aca="1" ref="T69" ca="1">IFERROR(INDEX(INDIRECT($A$1),$K69,T$4),"")</f>
        <v/>
      </c>
    </row>
    <row r="70" spans="1:20" x14ac:dyDescent="0.35">
      <c r="A70" s="29" t="str">
        <f t="shared" si="1"/>
        <v>benefits</v>
      </c>
      <c r="B70" s="29" t="str">
        <f t="shared" si="12"/>
        <v>lfsh_aj18</v>
      </c>
      <c r="C70" s="29">
        <f t="shared" si="12"/>
        <v>1</v>
      </c>
      <c r="D70" s="29">
        <f t="shared" si="12"/>
        <v>1</v>
      </c>
      <c r="E70" s="29">
        <f t="shared" si="7"/>
        <v>12</v>
      </c>
      <c r="F70" s="29" t="e">
        <f t="array" aca="1" ref="F70" ca="1">INDEX(INDIRECT($A70),$E70)</f>
        <v>#REF!</v>
      </c>
      <c r="G70" s="29" t="e">
        <f t="shared" ca="1" si="2"/>
        <v>#REF!</v>
      </c>
      <c r="H70" s="29" t="e">
        <f t="shared" ca="1" si="4"/>
        <v>#REF!</v>
      </c>
      <c r="I70" s="29">
        <f t="shared" si="8"/>
        <v>0</v>
      </c>
      <c r="J70" s="29" t="e">
        <f t="shared" ca="1" si="3"/>
        <v>#REF!</v>
      </c>
      <c r="K70" s="29" t="e">
        <f t="shared" ca="1" si="5"/>
        <v>#REF!</v>
      </c>
      <c r="M70" s="50" t="str">
        <f ca="1">IFERROR(F70,"")</f>
        <v/>
      </c>
      <c r="N70" s="1" t="str">
        <f t="shared" ca="1" si="9"/>
        <v/>
      </c>
      <c r="O70" s="27" t="str">
        <f t="array" aca="1" ref="O70" ca="1">IFERROR(INDEX(INDIRECT($A$1),$H70,O$4),"")</f>
        <v/>
      </c>
      <c r="P70" s="40" t="str">
        <f t="array" aca="1" ref="P70" ca="1">IFERROR(INDEX(INDIRECT($A$1),$H70,P$4),"")</f>
        <v/>
      </c>
      <c r="Q70" s="20" t="str">
        <f t="array" aca="1" ref="Q70" ca="1">IFERROR(INDEX(INDIRECT($A$1),$H70,Q$4),"")</f>
        <v/>
      </c>
      <c r="R70" s="27" t="str">
        <f t="array" aca="1" ref="R70" ca="1">IFERROR(INDEX(INDIRECT($A$1),$K70,R$4),"")</f>
        <v/>
      </c>
      <c r="S70" s="40" t="str">
        <f t="array" aca="1" ref="S70" ca="1">IFERROR(INDEX(INDIRECT($A$1),$K70,S$4),"")</f>
        <v/>
      </c>
      <c r="T70" s="12" t="str">
        <f t="array" aca="1" ref="T70" ca="1">IFERROR(INDEX(INDIRECT($A$1),$K70,T$4),"")</f>
        <v/>
      </c>
    </row>
    <row r="71" spans="1:20" x14ac:dyDescent="0.35">
      <c r="A71" s="29" t="str">
        <f t="shared" si="1"/>
        <v>benefits</v>
      </c>
      <c r="B71" s="29" t="str">
        <f t="shared" si="12"/>
        <v>lfsh_aj19</v>
      </c>
      <c r="C71" s="29">
        <f t="shared" si="12"/>
        <v>1</v>
      </c>
      <c r="D71" s="29">
        <f t="shared" si="12"/>
        <v>1</v>
      </c>
      <c r="E71" s="29">
        <f t="shared" si="7"/>
        <v>12</v>
      </c>
      <c r="F71" s="29" t="e">
        <f t="array" aca="1" ref="F71" ca="1">INDEX(INDIRECT($A71),$E71)</f>
        <v>#REF!</v>
      </c>
      <c r="G71" s="29" t="e">
        <f t="shared" ca="1" si="2"/>
        <v>#REF!</v>
      </c>
      <c r="H71" s="29" t="e">
        <f t="shared" ca="1" si="4"/>
        <v>#REF!</v>
      </c>
      <c r="I71" s="29">
        <f t="shared" si="8"/>
        <v>0</v>
      </c>
      <c r="J71" s="29" t="e">
        <f t="shared" ca="1" si="3"/>
        <v>#REF!</v>
      </c>
      <c r="K71" s="29" t="e">
        <f t="shared" ca="1" si="5"/>
        <v>#REF!</v>
      </c>
      <c r="M71" s="51"/>
      <c r="N71" s="5" t="str">
        <f t="shared" ca="1" si="9"/>
        <v/>
      </c>
      <c r="O71" s="26" t="str">
        <f t="array" aca="1" ref="O71" ca="1">IFERROR(INDEX(INDIRECT($A$1),$H71,O$4),"")</f>
        <v/>
      </c>
      <c r="P71" s="25" t="str">
        <f t="array" aca="1" ref="P71" ca="1">IFERROR(INDEX(INDIRECT($A$1),$H71,P$4),"")</f>
        <v/>
      </c>
      <c r="Q71" s="30" t="str">
        <f t="array" aca="1" ref="Q71" ca="1">IFERROR(INDEX(INDIRECT($A$1),$H71,Q$4),"")</f>
        <v/>
      </c>
      <c r="R71" s="26" t="str">
        <f t="array" aca="1" ref="R71" ca="1">IFERROR(INDEX(INDIRECT($A$1),$K71,R$4),"")</f>
        <v/>
      </c>
      <c r="S71" s="25" t="str">
        <f t="array" aca="1" ref="S71" ca="1">IFERROR(INDEX(INDIRECT($A$1),$K71,S$4),"")</f>
        <v/>
      </c>
      <c r="T71" s="37" t="str">
        <f t="array" aca="1" ref="T71" ca="1">IFERROR(INDEX(INDIRECT($A$1),$K71,T$4),"")</f>
        <v/>
      </c>
    </row>
    <row r="72" spans="1:20" x14ac:dyDescent="0.35">
      <c r="A72" s="29" t="str">
        <f t="shared" si="1"/>
        <v>benefits</v>
      </c>
      <c r="B72" s="29" t="str">
        <f t="shared" si="12"/>
        <v>lfsh_aj20</v>
      </c>
      <c r="C72" s="29">
        <f t="shared" si="12"/>
        <v>1</v>
      </c>
      <c r="D72" s="29">
        <f t="shared" si="12"/>
        <v>1</v>
      </c>
      <c r="E72" s="29">
        <f t="shared" si="7"/>
        <v>12</v>
      </c>
      <c r="F72" s="29" t="e">
        <f t="array" aca="1" ref="F72" ca="1">INDEX(INDIRECT($A72),$E72)</f>
        <v>#REF!</v>
      </c>
      <c r="G72" s="29" t="e">
        <f t="shared" ca="1" si="2"/>
        <v>#REF!</v>
      </c>
      <c r="H72" s="29" t="e">
        <f t="shared" ca="1" si="4"/>
        <v>#REF!</v>
      </c>
      <c r="I72" s="29">
        <f t="shared" si="8"/>
        <v>0</v>
      </c>
      <c r="J72" s="29" t="e">
        <f t="shared" ca="1" si="3"/>
        <v>#REF!</v>
      </c>
      <c r="K72" s="29" t="e">
        <f t="shared" ca="1" si="5"/>
        <v>#REF!</v>
      </c>
      <c r="M72" s="51"/>
      <c r="N72" s="5" t="str">
        <f t="shared" ca="1" si="9"/>
        <v/>
      </c>
      <c r="O72" s="26" t="str">
        <f t="array" aca="1" ref="O72" ca="1">IFERROR(INDEX(INDIRECT($A$1),$H72,O$4),"")</f>
        <v/>
      </c>
      <c r="P72" s="25" t="str">
        <f t="array" aca="1" ref="P72" ca="1">IFERROR(INDEX(INDIRECT($A$1),$H72,P$4),"")</f>
        <v/>
      </c>
      <c r="Q72" s="30" t="str">
        <f t="array" aca="1" ref="Q72" ca="1">IFERROR(INDEX(INDIRECT($A$1),$H72,Q$4),"")</f>
        <v/>
      </c>
      <c r="R72" s="26" t="str">
        <f t="array" aca="1" ref="R72" ca="1">IFERROR(INDEX(INDIRECT($A$1),$K72,R$4),"")</f>
        <v/>
      </c>
      <c r="S72" s="25" t="str">
        <f t="array" aca="1" ref="S72" ca="1">IFERROR(INDEX(INDIRECT($A$1),$K72,S$4),"")</f>
        <v/>
      </c>
      <c r="T72" s="37" t="str">
        <f t="array" aca="1" ref="T72" ca="1">IFERROR(INDEX(INDIRECT($A$1),$K72,T$4),"")</f>
        <v/>
      </c>
    </row>
    <row r="73" spans="1:20" x14ac:dyDescent="0.35">
      <c r="A73" s="29" t="str">
        <f t="shared" si="1"/>
        <v>benefits</v>
      </c>
      <c r="B73" s="29" t="str">
        <f t="shared" si="12"/>
        <v>lfsh_aj21</v>
      </c>
      <c r="C73" s="29">
        <f t="shared" si="12"/>
        <v>1</v>
      </c>
      <c r="D73" s="29">
        <f t="shared" si="12"/>
        <v>1</v>
      </c>
      <c r="E73" s="29">
        <f t="shared" si="7"/>
        <v>12</v>
      </c>
      <c r="F73" s="29" t="e">
        <f t="array" aca="1" ref="F73" ca="1">INDEX(INDIRECT($A73),$E73)</f>
        <v>#REF!</v>
      </c>
      <c r="G73" s="29" t="e">
        <f t="shared" ca="1" si="2"/>
        <v>#REF!</v>
      </c>
      <c r="H73" s="29" t="e">
        <f t="shared" ca="1" si="4"/>
        <v>#REF!</v>
      </c>
      <c r="I73" s="29">
        <f t="shared" si="8"/>
        <v>0</v>
      </c>
      <c r="J73" s="29" t="e">
        <f t="shared" ca="1" si="3"/>
        <v>#REF!</v>
      </c>
      <c r="K73" s="29" t="e">
        <f t="shared" ca="1" si="5"/>
        <v>#REF!</v>
      </c>
      <c r="M73" s="51"/>
      <c r="N73" s="5" t="str">
        <f t="shared" ca="1" si="9"/>
        <v/>
      </c>
      <c r="O73" s="26" t="str">
        <f t="array" aca="1" ref="O73" ca="1">IFERROR(INDEX(INDIRECT($A$1),$H73,O$4),"")</f>
        <v/>
      </c>
      <c r="P73" s="25" t="str">
        <f t="array" aca="1" ref="P73" ca="1">IFERROR(INDEX(INDIRECT($A$1),$H73,P$4),"")</f>
        <v/>
      </c>
      <c r="Q73" s="30" t="str">
        <f t="array" aca="1" ref="Q73" ca="1">IFERROR(INDEX(INDIRECT($A$1),$H73,Q$4),"")</f>
        <v/>
      </c>
      <c r="R73" s="26" t="str">
        <f t="array" aca="1" ref="R73" ca="1">IFERROR(INDEX(INDIRECT($A$1),$K73,R$4),"")</f>
        <v/>
      </c>
      <c r="S73" s="25" t="str">
        <f t="array" aca="1" ref="S73" ca="1">IFERROR(INDEX(INDIRECT($A$1),$K73,S$4),"")</f>
        <v/>
      </c>
      <c r="T73" s="37" t="str">
        <f t="array" aca="1" ref="T73" ca="1">IFERROR(INDEX(INDIRECT($A$1),$K73,T$4),"")</f>
        <v/>
      </c>
    </row>
    <row r="74" spans="1:20" ht="15.75" customHeight="1" x14ac:dyDescent="0.35">
      <c r="A74" s="29" t="str">
        <f t="shared" si="1"/>
        <v>benefits</v>
      </c>
      <c r="B74" s="29" t="str">
        <f t="shared" si="12"/>
        <v>lfsh_aj22</v>
      </c>
      <c r="C74" s="29">
        <f t="shared" si="12"/>
        <v>1</v>
      </c>
      <c r="D74" s="29">
        <f t="shared" si="12"/>
        <v>1</v>
      </c>
      <c r="E74" s="29">
        <f t="shared" si="7"/>
        <v>12</v>
      </c>
      <c r="F74" s="29" t="e">
        <f t="array" aca="1" ref="F74" ca="1">INDEX(INDIRECT($A74),$E74)</f>
        <v>#REF!</v>
      </c>
      <c r="G74" s="29" t="e">
        <f t="shared" ca="1" si="2"/>
        <v>#REF!</v>
      </c>
      <c r="H74" s="29" t="e">
        <f t="shared" ca="1" si="4"/>
        <v>#REF!</v>
      </c>
      <c r="I74" s="29">
        <f t="shared" si="8"/>
        <v>0</v>
      </c>
      <c r="J74" s="29" t="e">
        <f t="shared" ca="1" si="3"/>
        <v>#REF!</v>
      </c>
      <c r="K74" s="29" t="e">
        <f t="shared" ca="1" si="5"/>
        <v>#REF!</v>
      </c>
      <c r="M74" s="52"/>
      <c r="N74" s="8" t="str">
        <f t="shared" ca="1" si="9"/>
        <v/>
      </c>
      <c r="O74" s="2" t="str">
        <f t="array" aca="1" ref="O74" ca="1">IFERROR(INDEX(INDIRECT($A$1),$H74,O$4),"")</f>
        <v/>
      </c>
      <c r="P74" s="24" t="str">
        <f t="array" aca="1" ref="P74" ca="1">IFERROR(INDEX(INDIRECT($A$1),$H74,P$4),"")</f>
        <v/>
      </c>
      <c r="Q74" s="7" t="str">
        <f t="array" aca="1" ref="Q74" ca="1">IFERROR(INDEX(INDIRECT($A$1),$H74,Q$4),"")</f>
        <v/>
      </c>
      <c r="R74" s="2" t="str">
        <f t="array" aca="1" ref="R74" ca="1">IFERROR(INDEX(INDIRECT($A$1),$K74,R$4),"")</f>
        <v/>
      </c>
      <c r="S74" s="24" t="str">
        <f t="array" aca="1" ref="S74" ca="1">IFERROR(INDEX(INDIRECT($A$1),$K74,S$4),"")</f>
        <v/>
      </c>
      <c r="T74" s="36" t="str">
        <f t="array" aca="1" ref="T74" ca="1">IFERROR(INDEX(INDIRECT($A$1),$K74,T$4),"")</f>
        <v/>
      </c>
    </row>
    <row r="75" spans="1:20" x14ac:dyDescent="0.35">
      <c r="A75" s="29" t="str">
        <f t="shared" si="1"/>
        <v>benefits</v>
      </c>
      <c r="B75" s="29" t="str">
        <f t="shared" si="12"/>
        <v>lfsh_aj18</v>
      </c>
      <c r="C75" s="29">
        <f t="shared" si="12"/>
        <v>1</v>
      </c>
      <c r="D75" s="29">
        <f t="shared" si="12"/>
        <v>1</v>
      </c>
      <c r="E75" s="29">
        <f t="shared" si="7"/>
        <v>13</v>
      </c>
      <c r="F75" s="29" t="e">
        <f t="array" aca="1" ref="F75" ca="1">INDEX(INDIRECT($A75),$E75)</f>
        <v>#REF!</v>
      </c>
      <c r="G75" s="29" t="e">
        <f t="shared" ca="1" si="2"/>
        <v>#REF!</v>
      </c>
      <c r="H75" s="29" t="e">
        <f t="shared" ca="1" si="4"/>
        <v>#REF!</v>
      </c>
      <c r="I75" s="29">
        <f t="shared" si="8"/>
        <v>0</v>
      </c>
      <c r="J75" s="29" t="e">
        <f t="shared" ca="1" si="3"/>
        <v>#REF!</v>
      </c>
      <c r="K75" s="29" t="e">
        <f t="shared" ca="1" si="5"/>
        <v>#REF!</v>
      </c>
      <c r="M75" s="50" t="str">
        <f ca="1">IFERROR(F75,"")</f>
        <v/>
      </c>
      <c r="N75" s="1" t="str">
        <f t="shared" ca="1" si="9"/>
        <v/>
      </c>
      <c r="O75" s="27" t="str">
        <f t="array" aca="1" ref="O75" ca="1">IFERROR(INDEX(INDIRECT($A$1),$H75,O$4),"")</f>
        <v/>
      </c>
      <c r="P75" s="40" t="str">
        <f t="array" aca="1" ref="P75" ca="1">IFERROR(INDEX(INDIRECT($A$1),$H75,P$4),"")</f>
        <v/>
      </c>
      <c r="Q75" s="20" t="str">
        <f t="array" aca="1" ref="Q75" ca="1">IFERROR(INDEX(INDIRECT($A$1),$H75,Q$4),"")</f>
        <v/>
      </c>
      <c r="R75" s="27" t="str">
        <f t="array" aca="1" ref="R75" ca="1">IFERROR(INDEX(INDIRECT($A$1),$K75,R$4),"")</f>
        <v/>
      </c>
      <c r="S75" s="40" t="str">
        <f t="array" aca="1" ref="S75" ca="1">IFERROR(INDEX(INDIRECT($A$1),$K75,S$4),"")</f>
        <v/>
      </c>
      <c r="T75" s="12" t="str">
        <f t="array" aca="1" ref="T75" ca="1">IFERROR(INDEX(INDIRECT($A$1),$K75,T$4),"")</f>
        <v/>
      </c>
    </row>
    <row r="76" spans="1:20" x14ac:dyDescent="0.35">
      <c r="A76" s="29" t="str">
        <f t="shared" si="1"/>
        <v>benefits</v>
      </c>
      <c r="B76" s="29" t="str">
        <f t="shared" si="12"/>
        <v>lfsh_aj19</v>
      </c>
      <c r="C76" s="29">
        <f t="shared" si="12"/>
        <v>1</v>
      </c>
      <c r="D76" s="29">
        <f t="shared" si="12"/>
        <v>1</v>
      </c>
      <c r="E76" s="29">
        <f t="shared" si="7"/>
        <v>13</v>
      </c>
      <c r="F76" s="29" t="e">
        <f t="array" aca="1" ref="F76" ca="1">INDEX(INDIRECT($A76),$E76)</f>
        <v>#REF!</v>
      </c>
      <c r="G76" s="29" t="e">
        <f t="shared" ca="1" si="2"/>
        <v>#REF!</v>
      </c>
      <c r="H76" s="29" t="e">
        <f t="shared" ca="1" si="4"/>
        <v>#REF!</v>
      </c>
      <c r="I76" s="29">
        <f t="shared" si="8"/>
        <v>0</v>
      </c>
      <c r="J76" s="29" t="e">
        <f t="shared" ca="1" si="3"/>
        <v>#REF!</v>
      </c>
      <c r="K76" s="29" t="e">
        <f t="shared" ca="1" si="5"/>
        <v>#REF!</v>
      </c>
      <c r="M76" s="51"/>
      <c r="N76" s="5" t="str">
        <f t="shared" ca="1" si="9"/>
        <v/>
      </c>
      <c r="O76" s="26" t="str">
        <f t="array" aca="1" ref="O76" ca="1">IFERROR(INDEX(INDIRECT($A$1),$H76,O$4),"")</f>
        <v/>
      </c>
      <c r="P76" s="25" t="str">
        <f t="array" aca="1" ref="P76" ca="1">IFERROR(INDEX(INDIRECT($A$1),$H76,P$4),"")</f>
        <v/>
      </c>
      <c r="Q76" s="30" t="str">
        <f t="array" aca="1" ref="Q76" ca="1">IFERROR(INDEX(INDIRECT($A$1),$H76,Q$4),"")</f>
        <v/>
      </c>
      <c r="R76" s="26" t="str">
        <f t="array" aca="1" ref="R76" ca="1">IFERROR(INDEX(INDIRECT($A$1),$K76,R$4),"")</f>
        <v/>
      </c>
      <c r="S76" s="25" t="str">
        <f t="array" aca="1" ref="S76" ca="1">IFERROR(INDEX(INDIRECT($A$1),$K76,S$4),"")</f>
        <v/>
      </c>
      <c r="T76" s="37" t="str">
        <f t="array" aca="1" ref="T76" ca="1">IFERROR(INDEX(INDIRECT($A$1),$K76,T$4),"")</f>
        <v/>
      </c>
    </row>
    <row r="77" spans="1:20" x14ac:dyDescent="0.35">
      <c r="A77" s="29" t="str">
        <f t="shared" si="1"/>
        <v>benefits</v>
      </c>
      <c r="B77" s="29" t="str">
        <f t="shared" si="12"/>
        <v>lfsh_aj20</v>
      </c>
      <c r="C77" s="29">
        <f t="shared" si="12"/>
        <v>1</v>
      </c>
      <c r="D77" s="29">
        <f t="shared" si="12"/>
        <v>1</v>
      </c>
      <c r="E77" s="29">
        <f t="shared" si="7"/>
        <v>13</v>
      </c>
      <c r="F77" s="29" t="e">
        <f t="array" aca="1" ref="F77" ca="1">INDEX(INDIRECT($A77),$E77)</f>
        <v>#REF!</v>
      </c>
      <c r="G77" s="29" t="e">
        <f t="shared" ca="1" si="2"/>
        <v>#REF!</v>
      </c>
      <c r="H77" s="29" t="e">
        <f t="shared" ca="1" si="4"/>
        <v>#REF!</v>
      </c>
      <c r="I77" s="29">
        <f t="shared" si="8"/>
        <v>0</v>
      </c>
      <c r="J77" s="29" t="e">
        <f t="shared" ca="1" si="3"/>
        <v>#REF!</v>
      </c>
      <c r="K77" s="29" t="e">
        <f t="shared" ca="1" si="5"/>
        <v>#REF!</v>
      </c>
      <c r="M77" s="51"/>
      <c r="N77" s="5" t="str">
        <f t="shared" ca="1" si="9"/>
        <v/>
      </c>
      <c r="O77" s="26" t="str">
        <f t="array" aca="1" ref="O77" ca="1">IFERROR(INDEX(INDIRECT($A$1),$H77,O$4),"")</f>
        <v/>
      </c>
      <c r="P77" s="25" t="str">
        <f t="array" aca="1" ref="P77" ca="1">IFERROR(INDEX(INDIRECT($A$1),$H77,P$4),"")</f>
        <v/>
      </c>
      <c r="Q77" s="30" t="str">
        <f t="array" aca="1" ref="Q77" ca="1">IFERROR(INDEX(INDIRECT($A$1),$H77,Q$4),"")</f>
        <v/>
      </c>
      <c r="R77" s="26" t="str">
        <f t="array" aca="1" ref="R77" ca="1">IFERROR(INDEX(INDIRECT($A$1),$K77,R$4),"")</f>
        <v/>
      </c>
      <c r="S77" s="25" t="str">
        <f t="array" aca="1" ref="S77" ca="1">IFERROR(INDEX(INDIRECT($A$1),$K77,S$4),"")</f>
        <v/>
      </c>
      <c r="T77" s="37" t="str">
        <f t="array" aca="1" ref="T77" ca="1">IFERROR(INDEX(INDIRECT($A$1),$K77,T$4),"")</f>
        <v/>
      </c>
    </row>
    <row r="78" spans="1:20" x14ac:dyDescent="0.35">
      <c r="A78" s="29" t="str">
        <f t="shared" si="1"/>
        <v>benefits</v>
      </c>
      <c r="B78" s="29" t="str">
        <f t="shared" si="12"/>
        <v>lfsh_aj21</v>
      </c>
      <c r="C78" s="29">
        <f t="shared" si="12"/>
        <v>1</v>
      </c>
      <c r="D78" s="29">
        <f t="shared" si="12"/>
        <v>1</v>
      </c>
      <c r="E78" s="29">
        <f t="shared" si="7"/>
        <v>13</v>
      </c>
      <c r="F78" s="29" t="e">
        <f t="array" aca="1" ref="F78" ca="1">INDEX(INDIRECT($A78),$E78)</f>
        <v>#REF!</v>
      </c>
      <c r="G78" s="29" t="e">
        <f t="shared" ca="1" si="2"/>
        <v>#REF!</v>
      </c>
      <c r="H78" s="29" t="e">
        <f t="shared" ca="1" si="4"/>
        <v>#REF!</v>
      </c>
      <c r="I78" s="29">
        <f t="shared" si="8"/>
        <v>0</v>
      </c>
      <c r="J78" s="29" t="e">
        <f t="shared" ca="1" si="3"/>
        <v>#REF!</v>
      </c>
      <c r="K78" s="29" t="e">
        <f t="shared" ca="1" si="5"/>
        <v>#REF!</v>
      </c>
      <c r="M78" s="51"/>
      <c r="N78" s="5" t="str">
        <f t="shared" ca="1" si="9"/>
        <v/>
      </c>
      <c r="O78" s="26" t="str">
        <f t="array" aca="1" ref="O78" ca="1">IFERROR(INDEX(INDIRECT($A$1),$H78,O$4),"")</f>
        <v/>
      </c>
      <c r="P78" s="25" t="str">
        <f t="array" aca="1" ref="P78" ca="1">IFERROR(INDEX(INDIRECT($A$1),$H78,P$4),"")</f>
        <v/>
      </c>
      <c r="Q78" s="30" t="str">
        <f t="array" aca="1" ref="Q78" ca="1">IFERROR(INDEX(INDIRECT($A$1),$H78,Q$4),"")</f>
        <v/>
      </c>
      <c r="R78" s="26" t="str">
        <f t="array" aca="1" ref="R78" ca="1">IFERROR(INDEX(INDIRECT($A$1),$K78,R$4),"")</f>
        <v/>
      </c>
      <c r="S78" s="25" t="str">
        <f t="array" aca="1" ref="S78" ca="1">IFERROR(INDEX(INDIRECT($A$1),$K78,S$4),"")</f>
        <v/>
      </c>
      <c r="T78" s="37" t="str">
        <f t="array" aca="1" ref="T78" ca="1">IFERROR(INDEX(INDIRECT($A$1),$K78,T$4),"")</f>
        <v/>
      </c>
    </row>
    <row r="79" spans="1:20" ht="15.75" customHeight="1" x14ac:dyDescent="0.35">
      <c r="A79" s="29" t="str">
        <f t="shared" ref="A79:A107" si="13">$O$9</f>
        <v>benefits</v>
      </c>
      <c r="B79" s="29" t="str">
        <f t="shared" si="12"/>
        <v>lfsh_aj22</v>
      </c>
      <c r="C79" s="29">
        <f t="shared" si="12"/>
        <v>1</v>
      </c>
      <c r="D79" s="29">
        <f t="shared" si="12"/>
        <v>1</v>
      </c>
      <c r="E79" s="29">
        <f t="shared" si="7"/>
        <v>13</v>
      </c>
      <c r="F79" s="29" t="e">
        <f t="array" aca="1" ref="F79" ca="1">INDEX(INDIRECT($A79),$E79)</f>
        <v>#REF!</v>
      </c>
      <c r="G79" s="29" t="e">
        <f t="shared" ca="1" si="2"/>
        <v>#REF!</v>
      </c>
      <c r="H79" s="29" t="e">
        <f t="shared" ca="1" si="4"/>
        <v>#REF!</v>
      </c>
      <c r="I79" s="29">
        <f t="shared" si="8"/>
        <v>0</v>
      </c>
      <c r="J79" s="29" t="e">
        <f t="shared" ca="1" si="3"/>
        <v>#REF!</v>
      </c>
      <c r="K79" s="29" t="e">
        <f t="shared" ca="1" si="5"/>
        <v>#REF!</v>
      </c>
      <c r="M79" s="52"/>
      <c r="N79" s="8" t="str">
        <f t="shared" ca="1" si="9"/>
        <v/>
      </c>
      <c r="O79" s="2" t="str">
        <f t="array" aca="1" ref="O79" ca="1">IFERROR(INDEX(INDIRECT($A$1),$H79,O$4),"")</f>
        <v/>
      </c>
      <c r="P79" s="24" t="str">
        <f t="array" aca="1" ref="P79" ca="1">IFERROR(INDEX(INDIRECT($A$1),$H79,P$4),"")</f>
        <v/>
      </c>
      <c r="Q79" s="7" t="str">
        <f t="array" aca="1" ref="Q79" ca="1">IFERROR(INDEX(INDIRECT($A$1),$H79,Q$4),"")</f>
        <v/>
      </c>
      <c r="R79" s="2" t="str">
        <f t="array" aca="1" ref="R79" ca="1">IFERROR(INDEX(INDIRECT($A$1),$K79,R$4),"")</f>
        <v/>
      </c>
      <c r="S79" s="24" t="str">
        <f t="array" aca="1" ref="S79" ca="1">IFERROR(INDEX(INDIRECT($A$1),$K79,S$4),"")</f>
        <v/>
      </c>
      <c r="T79" s="36" t="str">
        <f t="array" aca="1" ref="T79" ca="1">IFERROR(INDEX(INDIRECT($A$1),$K79,T$4),"")</f>
        <v/>
      </c>
    </row>
    <row r="80" spans="1:20" x14ac:dyDescent="0.35">
      <c r="A80" s="29" t="str">
        <f t="shared" si="13"/>
        <v>benefits</v>
      </c>
      <c r="B80" s="29" t="str">
        <f t="shared" si="12"/>
        <v>lfsh_aj18</v>
      </c>
      <c r="C80" s="29">
        <f t="shared" si="12"/>
        <v>1</v>
      </c>
      <c r="D80" s="29">
        <f t="shared" si="12"/>
        <v>1</v>
      </c>
      <c r="E80" s="29">
        <f t="shared" si="7"/>
        <v>14</v>
      </c>
      <c r="F80" s="29" t="e">
        <f t="array" aca="1" ref="F80" ca="1">INDEX(INDIRECT($A80),$E80)</f>
        <v>#REF!</v>
      </c>
      <c r="G80" s="29" t="e">
        <f t="shared" ref="G80:G107" ca="1" si="14">$A80&amp;"_"&amp;$B80&amp;"_"&amp;$C80&amp;"_"&amp;$D80&amp;"_"&amp;$F80</f>
        <v>#REF!</v>
      </c>
      <c r="H80" s="29" t="e">
        <f t="shared" ca="1" si="4"/>
        <v>#REF!</v>
      </c>
      <c r="I80" s="29">
        <f t="shared" si="8"/>
        <v>0</v>
      </c>
      <c r="J80" s="29" t="e">
        <f t="shared" ref="J80:J107" ca="1" si="15">$A80&amp;"_"&amp;$B80&amp;"_"&amp;$I80&amp;"_"&amp;$D80&amp;"_"&amp;$F80</f>
        <v>#REF!</v>
      </c>
      <c r="K80" s="29" t="e">
        <f t="shared" ca="1" si="5"/>
        <v>#REF!</v>
      </c>
      <c r="M80" s="50" t="str">
        <f ca="1">IFERROR(F80,"")</f>
        <v/>
      </c>
      <c r="N80" s="1" t="str">
        <f t="shared" ca="1" si="9"/>
        <v/>
      </c>
      <c r="O80" s="27" t="str">
        <f t="array" aca="1" ref="O80" ca="1">IFERROR(INDEX(INDIRECT($A$1),$H80,O$4),"")</f>
        <v/>
      </c>
      <c r="P80" s="40" t="str">
        <f t="array" aca="1" ref="P80" ca="1">IFERROR(INDEX(INDIRECT($A$1),$H80,P$4),"")</f>
        <v/>
      </c>
      <c r="Q80" s="20" t="str">
        <f t="array" aca="1" ref="Q80" ca="1">IFERROR(INDEX(INDIRECT($A$1),$H80,Q$4),"")</f>
        <v/>
      </c>
      <c r="R80" s="27" t="str">
        <f t="array" aca="1" ref="R80" ca="1">IFERROR(INDEX(INDIRECT($A$1),$K80,R$4),"")</f>
        <v/>
      </c>
      <c r="S80" s="40" t="str">
        <f t="array" aca="1" ref="S80" ca="1">IFERROR(INDEX(INDIRECT($A$1),$K80,S$4),"")</f>
        <v/>
      </c>
      <c r="T80" s="12" t="str">
        <f t="array" aca="1" ref="T80" ca="1">IFERROR(INDEX(INDIRECT($A$1),$K80,T$4),"")</f>
        <v/>
      </c>
    </row>
    <row r="81" spans="1:20" x14ac:dyDescent="0.35">
      <c r="A81" s="29" t="str">
        <f t="shared" si="13"/>
        <v>benefits</v>
      </c>
      <c r="B81" s="29" t="str">
        <f t="shared" si="12"/>
        <v>lfsh_aj19</v>
      </c>
      <c r="C81" s="29">
        <f t="shared" si="12"/>
        <v>1</v>
      </c>
      <c r="D81" s="29">
        <f t="shared" si="12"/>
        <v>1</v>
      </c>
      <c r="E81" s="29">
        <f t="shared" si="7"/>
        <v>14</v>
      </c>
      <c r="F81" s="29" t="e">
        <f t="array" aca="1" ref="F81" ca="1">INDEX(INDIRECT($A81),$E81)</f>
        <v>#REF!</v>
      </c>
      <c r="G81" s="29" t="e">
        <f t="shared" ca="1" si="14"/>
        <v>#REF!</v>
      </c>
      <c r="H81" s="29" t="e">
        <f t="shared" ca="1" si="4"/>
        <v>#REF!</v>
      </c>
      <c r="I81" s="29">
        <f t="shared" si="8"/>
        <v>0</v>
      </c>
      <c r="J81" s="29" t="e">
        <f t="shared" ca="1" si="15"/>
        <v>#REF!</v>
      </c>
      <c r="K81" s="29" t="e">
        <f t="shared" ca="1" si="5"/>
        <v>#REF!</v>
      </c>
      <c r="M81" s="51"/>
      <c r="N81" s="5" t="str">
        <f t="shared" ca="1" si="9"/>
        <v/>
      </c>
      <c r="O81" s="26" t="str">
        <f t="array" aca="1" ref="O81" ca="1">IFERROR(INDEX(INDIRECT($A$1),$H81,O$4),"")</f>
        <v/>
      </c>
      <c r="P81" s="25" t="str">
        <f t="array" aca="1" ref="P81" ca="1">IFERROR(INDEX(INDIRECT($A$1),$H81,P$4),"")</f>
        <v/>
      </c>
      <c r="Q81" s="30" t="str">
        <f t="array" aca="1" ref="Q81" ca="1">IFERROR(INDEX(INDIRECT($A$1),$H81,Q$4),"")</f>
        <v/>
      </c>
      <c r="R81" s="26" t="str">
        <f t="array" aca="1" ref="R81" ca="1">IFERROR(INDEX(INDIRECT($A$1),$K81,R$4),"")</f>
        <v/>
      </c>
      <c r="S81" s="25" t="str">
        <f t="array" aca="1" ref="S81" ca="1">IFERROR(INDEX(INDIRECT($A$1),$K81,S$4),"")</f>
        <v/>
      </c>
      <c r="T81" s="37" t="str">
        <f t="array" aca="1" ref="T81" ca="1">IFERROR(INDEX(INDIRECT($A$1),$K81,T$4),"")</f>
        <v/>
      </c>
    </row>
    <row r="82" spans="1:20" x14ac:dyDescent="0.35">
      <c r="A82" s="29" t="str">
        <f t="shared" si="13"/>
        <v>benefits</v>
      </c>
      <c r="B82" s="29" t="str">
        <f t="shared" si="12"/>
        <v>lfsh_aj20</v>
      </c>
      <c r="C82" s="29">
        <f t="shared" si="12"/>
        <v>1</v>
      </c>
      <c r="D82" s="29">
        <f t="shared" si="12"/>
        <v>1</v>
      </c>
      <c r="E82" s="29">
        <f t="shared" si="7"/>
        <v>14</v>
      </c>
      <c r="F82" s="29" t="e">
        <f t="array" aca="1" ref="F82" ca="1">INDEX(INDIRECT($A82),$E82)</f>
        <v>#REF!</v>
      </c>
      <c r="G82" s="29" t="e">
        <f t="shared" ca="1" si="14"/>
        <v>#REF!</v>
      </c>
      <c r="H82" s="29" t="e">
        <f t="shared" ca="1" si="4"/>
        <v>#REF!</v>
      </c>
      <c r="I82" s="29">
        <f t="shared" si="8"/>
        <v>0</v>
      </c>
      <c r="J82" s="29" t="e">
        <f t="shared" ca="1" si="15"/>
        <v>#REF!</v>
      </c>
      <c r="K82" s="29" t="e">
        <f t="shared" ca="1" si="5"/>
        <v>#REF!</v>
      </c>
      <c r="M82" s="51"/>
      <c r="N82" s="5" t="str">
        <f t="shared" ca="1" si="9"/>
        <v/>
      </c>
      <c r="O82" s="26" t="str">
        <f t="array" aca="1" ref="O82" ca="1">IFERROR(INDEX(INDIRECT($A$1),$H82,O$4),"")</f>
        <v/>
      </c>
      <c r="P82" s="25" t="str">
        <f t="array" aca="1" ref="P82" ca="1">IFERROR(INDEX(INDIRECT($A$1),$H82,P$4),"")</f>
        <v/>
      </c>
      <c r="Q82" s="30" t="str">
        <f t="array" aca="1" ref="Q82" ca="1">IFERROR(INDEX(INDIRECT($A$1),$H82,Q$4),"")</f>
        <v/>
      </c>
      <c r="R82" s="26" t="str">
        <f t="array" aca="1" ref="R82" ca="1">IFERROR(INDEX(INDIRECT($A$1),$K82,R$4),"")</f>
        <v/>
      </c>
      <c r="S82" s="25" t="str">
        <f t="array" aca="1" ref="S82" ca="1">IFERROR(INDEX(INDIRECT($A$1),$K82,S$4),"")</f>
        <v/>
      </c>
      <c r="T82" s="37" t="str">
        <f t="array" aca="1" ref="T82" ca="1">IFERROR(INDEX(INDIRECT($A$1),$K82,T$4),"")</f>
        <v/>
      </c>
    </row>
    <row r="83" spans="1:20" x14ac:dyDescent="0.35">
      <c r="A83" s="29" t="str">
        <f t="shared" si="13"/>
        <v>benefits</v>
      </c>
      <c r="B83" s="29" t="str">
        <f t="shared" si="12"/>
        <v>lfsh_aj21</v>
      </c>
      <c r="C83" s="29">
        <f t="shared" si="12"/>
        <v>1</v>
      </c>
      <c r="D83" s="29">
        <f t="shared" si="12"/>
        <v>1</v>
      </c>
      <c r="E83" s="29">
        <f t="shared" si="7"/>
        <v>14</v>
      </c>
      <c r="F83" s="29" t="e">
        <f t="array" aca="1" ref="F83" ca="1">INDEX(INDIRECT($A83),$E83)</f>
        <v>#REF!</v>
      </c>
      <c r="G83" s="29" t="e">
        <f t="shared" ca="1" si="14"/>
        <v>#REF!</v>
      </c>
      <c r="H83" s="29" t="e">
        <f t="shared" ca="1" si="4"/>
        <v>#REF!</v>
      </c>
      <c r="I83" s="29">
        <f t="shared" si="8"/>
        <v>0</v>
      </c>
      <c r="J83" s="29" t="e">
        <f t="shared" ca="1" si="15"/>
        <v>#REF!</v>
      </c>
      <c r="K83" s="29" t="e">
        <f t="shared" ca="1" si="5"/>
        <v>#REF!</v>
      </c>
      <c r="M83" s="51"/>
      <c r="N83" s="5" t="str">
        <f t="shared" ca="1" si="9"/>
        <v/>
      </c>
      <c r="O83" s="26" t="str">
        <f t="array" aca="1" ref="O83" ca="1">IFERROR(INDEX(INDIRECT($A$1),$H83,O$4),"")</f>
        <v/>
      </c>
      <c r="P83" s="25" t="str">
        <f t="array" aca="1" ref="P83" ca="1">IFERROR(INDEX(INDIRECT($A$1),$H83,P$4),"")</f>
        <v/>
      </c>
      <c r="Q83" s="30" t="str">
        <f t="array" aca="1" ref="Q83" ca="1">IFERROR(INDEX(INDIRECT($A$1),$H83,Q$4),"")</f>
        <v/>
      </c>
      <c r="R83" s="26" t="str">
        <f t="array" aca="1" ref="R83" ca="1">IFERROR(INDEX(INDIRECT($A$1),$K83,R$4),"")</f>
        <v/>
      </c>
      <c r="S83" s="25" t="str">
        <f t="array" aca="1" ref="S83" ca="1">IFERROR(INDEX(INDIRECT($A$1),$K83,S$4),"")</f>
        <v/>
      </c>
      <c r="T83" s="37" t="str">
        <f t="array" aca="1" ref="T83" ca="1">IFERROR(INDEX(INDIRECT($A$1),$K83,T$4),"")</f>
        <v/>
      </c>
    </row>
    <row r="84" spans="1:20" ht="15.75" customHeight="1" x14ac:dyDescent="0.35">
      <c r="A84" s="29" t="str">
        <f t="shared" si="13"/>
        <v>benefits</v>
      </c>
      <c r="B84" s="29" t="str">
        <f t="shared" si="12"/>
        <v>lfsh_aj22</v>
      </c>
      <c r="C84" s="29">
        <f t="shared" si="12"/>
        <v>1</v>
      </c>
      <c r="D84" s="29">
        <f t="shared" si="12"/>
        <v>1</v>
      </c>
      <c r="E84" s="29">
        <f t="shared" si="7"/>
        <v>14</v>
      </c>
      <c r="F84" s="29" t="e">
        <f t="array" aca="1" ref="F84" ca="1">INDEX(INDIRECT($A84),$E84)</f>
        <v>#REF!</v>
      </c>
      <c r="G84" s="29" t="e">
        <f t="shared" ca="1" si="14"/>
        <v>#REF!</v>
      </c>
      <c r="H84" s="29" t="e">
        <f t="shared" ca="1" si="4"/>
        <v>#REF!</v>
      </c>
      <c r="I84" s="29">
        <f t="shared" si="8"/>
        <v>0</v>
      </c>
      <c r="J84" s="29" t="e">
        <f t="shared" ca="1" si="15"/>
        <v>#REF!</v>
      </c>
      <c r="K84" s="29" t="e">
        <f t="shared" ca="1" si="5"/>
        <v>#REF!</v>
      </c>
      <c r="M84" s="52"/>
      <c r="N84" s="8" t="str">
        <f t="shared" ca="1" si="9"/>
        <v/>
      </c>
      <c r="O84" s="2" t="str">
        <f t="array" aca="1" ref="O84" ca="1">IFERROR(INDEX(INDIRECT($A$1),$H84,O$4),"")</f>
        <v/>
      </c>
      <c r="P84" s="24" t="str">
        <f t="array" aca="1" ref="P84" ca="1">IFERROR(INDEX(INDIRECT($A$1),$H84,P$4),"")</f>
        <v/>
      </c>
      <c r="Q84" s="7" t="str">
        <f t="array" aca="1" ref="Q84" ca="1">IFERROR(INDEX(INDIRECT($A$1),$H84,Q$4),"")</f>
        <v/>
      </c>
      <c r="R84" s="2" t="str">
        <f t="array" aca="1" ref="R84" ca="1">IFERROR(INDEX(INDIRECT($A$1),$K84,R$4),"")</f>
        <v/>
      </c>
      <c r="S84" s="24" t="str">
        <f t="array" aca="1" ref="S84" ca="1">IFERROR(INDEX(INDIRECT($A$1),$K84,S$4),"")</f>
        <v/>
      </c>
      <c r="T84" s="36" t="str">
        <f t="array" aca="1" ref="T84" ca="1">IFERROR(INDEX(INDIRECT($A$1),$K84,T$4),"")</f>
        <v/>
      </c>
    </row>
    <row r="85" spans="1:20" x14ac:dyDescent="0.35">
      <c r="A85" s="29" t="str">
        <f t="shared" si="13"/>
        <v>benefits</v>
      </c>
      <c r="B85" s="29" t="str">
        <f t="shared" ref="B85:D100" si="16">B80</f>
        <v>lfsh_aj18</v>
      </c>
      <c r="C85" s="29">
        <f t="shared" si="16"/>
        <v>1</v>
      </c>
      <c r="D85" s="29">
        <f t="shared" si="16"/>
        <v>1</v>
      </c>
      <c r="E85" s="29">
        <f t="shared" ref="E85:E107" si="17">E80+1</f>
        <v>15</v>
      </c>
      <c r="F85" s="29" t="e">
        <f t="array" aca="1" ref="F85" ca="1">INDEX(INDIRECT($A85),$E85)</f>
        <v>#REF!</v>
      </c>
      <c r="G85" s="29" t="e">
        <f t="shared" ca="1" si="14"/>
        <v>#REF!</v>
      </c>
      <c r="H85" s="29" t="e">
        <f t="shared" ca="1" si="4"/>
        <v>#REF!</v>
      </c>
      <c r="I85" s="29">
        <f t="shared" ref="I85:I107" si="18">I80</f>
        <v>0</v>
      </c>
      <c r="J85" s="29" t="e">
        <f t="shared" ca="1" si="15"/>
        <v>#REF!</v>
      </c>
      <c r="K85" s="29" t="e">
        <f t="shared" ca="1" si="5"/>
        <v>#REF!</v>
      </c>
      <c r="M85" s="50" t="str">
        <f ca="1">IFERROR(F85,"")</f>
        <v/>
      </c>
      <c r="N85" s="1" t="str">
        <f t="shared" ref="N85:N104" ca="1" si="19">IF(ISERROR($F85),"",N80)</f>
        <v/>
      </c>
      <c r="O85" s="27" t="str">
        <f t="array" aca="1" ref="O85" ca="1">IFERROR(INDEX(INDIRECT($A$1),$H85,O$4),"")</f>
        <v/>
      </c>
      <c r="P85" s="40" t="str">
        <f t="array" aca="1" ref="P85" ca="1">IFERROR(INDEX(INDIRECT($A$1),$H85,P$4),"")</f>
        <v/>
      </c>
      <c r="Q85" s="20" t="str">
        <f t="array" aca="1" ref="Q85" ca="1">IFERROR(INDEX(INDIRECT($A$1),$H85,Q$4),"")</f>
        <v/>
      </c>
      <c r="R85" s="27" t="str">
        <f t="array" aca="1" ref="R85" ca="1">IFERROR(INDEX(INDIRECT($A$1),$K85,R$4),"")</f>
        <v/>
      </c>
      <c r="S85" s="40" t="str">
        <f t="array" aca="1" ref="S85" ca="1">IFERROR(INDEX(INDIRECT($A$1),$K85,S$4),"")</f>
        <v/>
      </c>
      <c r="T85" s="12" t="str">
        <f t="array" aca="1" ref="T85" ca="1">IFERROR(INDEX(INDIRECT($A$1),$K85,T$4),"")</f>
        <v/>
      </c>
    </row>
    <row r="86" spans="1:20" x14ac:dyDescent="0.35">
      <c r="A86" s="29" t="str">
        <f t="shared" si="13"/>
        <v>benefits</v>
      </c>
      <c r="B86" s="29" t="str">
        <f t="shared" si="16"/>
        <v>lfsh_aj19</v>
      </c>
      <c r="C86" s="29">
        <f t="shared" si="16"/>
        <v>1</v>
      </c>
      <c r="D86" s="29">
        <f t="shared" si="16"/>
        <v>1</v>
      </c>
      <c r="E86" s="29">
        <f t="shared" si="17"/>
        <v>15</v>
      </c>
      <c r="F86" s="29" t="e">
        <f t="array" aca="1" ref="F86" ca="1">INDEX(INDIRECT($A86),$E86)</f>
        <v>#REF!</v>
      </c>
      <c r="G86" s="29" t="e">
        <f t="shared" ca="1" si="14"/>
        <v>#REF!</v>
      </c>
      <c r="H86" s="29" t="e">
        <f t="shared" ca="1" si="4"/>
        <v>#REF!</v>
      </c>
      <c r="I86" s="29">
        <f t="shared" si="18"/>
        <v>0</v>
      </c>
      <c r="J86" s="29" t="e">
        <f t="shared" ca="1" si="15"/>
        <v>#REF!</v>
      </c>
      <c r="K86" s="29" t="e">
        <f t="shared" ca="1" si="5"/>
        <v>#REF!</v>
      </c>
      <c r="M86" s="51"/>
      <c r="N86" s="5" t="str">
        <f t="shared" ca="1" si="19"/>
        <v/>
      </c>
      <c r="O86" s="26" t="str">
        <f t="array" aca="1" ref="O86" ca="1">IFERROR(INDEX(INDIRECT($A$1),$H86,O$4),"")</f>
        <v/>
      </c>
      <c r="P86" s="25" t="str">
        <f t="array" aca="1" ref="P86" ca="1">IFERROR(INDEX(INDIRECT($A$1),$H86,P$4),"")</f>
        <v/>
      </c>
      <c r="Q86" s="30" t="str">
        <f t="array" aca="1" ref="Q86" ca="1">IFERROR(INDEX(INDIRECT($A$1),$H86,Q$4),"")</f>
        <v/>
      </c>
      <c r="R86" s="26" t="str">
        <f t="array" aca="1" ref="R86" ca="1">IFERROR(INDEX(INDIRECT($A$1),$K86,R$4),"")</f>
        <v/>
      </c>
      <c r="S86" s="25" t="str">
        <f t="array" aca="1" ref="S86" ca="1">IFERROR(INDEX(INDIRECT($A$1),$K86,S$4),"")</f>
        <v/>
      </c>
      <c r="T86" s="37" t="str">
        <f t="array" aca="1" ref="T86" ca="1">IFERROR(INDEX(INDIRECT($A$1),$K86,T$4),"")</f>
        <v/>
      </c>
    </row>
    <row r="87" spans="1:20" x14ac:dyDescent="0.35">
      <c r="A87" s="29" t="str">
        <f t="shared" si="13"/>
        <v>benefits</v>
      </c>
      <c r="B87" s="29" t="str">
        <f t="shared" si="16"/>
        <v>lfsh_aj20</v>
      </c>
      <c r="C87" s="29">
        <f t="shared" si="16"/>
        <v>1</v>
      </c>
      <c r="D87" s="29">
        <f t="shared" si="16"/>
        <v>1</v>
      </c>
      <c r="E87" s="29">
        <f t="shared" si="17"/>
        <v>15</v>
      </c>
      <c r="F87" s="29" t="e">
        <f t="array" aca="1" ref="F87" ca="1">INDEX(INDIRECT($A87),$E87)</f>
        <v>#REF!</v>
      </c>
      <c r="G87" s="29" t="e">
        <f t="shared" ca="1" si="14"/>
        <v>#REF!</v>
      </c>
      <c r="H87" s="29" t="e">
        <f t="shared" ca="1" si="4"/>
        <v>#REF!</v>
      </c>
      <c r="I87" s="29">
        <f t="shared" si="18"/>
        <v>0</v>
      </c>
      <c r="J87" s="29" t="e">
        <f t="shared" ca="1" si="15"/>
        <v>#REF!</v>
      </c>
      <c r="K87" s="29" t="e">
        <f t="shared" ca="1" si="5"/>
        <v>#REF!</v>
      </c>
      <c r="M87" s="51"/>
      <c r="N87" s="5" t="str">
        <f t="shared" ca="1" si="19"/>
        <v/>
      </c>
      <c r="O87" s="26" t="str">
        <f t="array" aca="1" ref="O87" ca="1">IFERROR(INDEX(INDIRECT($A$1),$H87,O$4),"")</f>
        <v/>
      </c>
      <c r="P87" s="25" t="str">
        <f t="array" aca="1" ref="P87" ca="1">IFERROR(INDEX(INDIRECT($A$1),$H87,P$4),"")</f>
        <v/>
      </c>
      <c r="Q87" s="30" t="str">
        <f t="array" aca="1" ref="Q87" ca="1">IFERROR(INDEX(INDIRECT($A$1),$H87,Q$4),"")</f>
        <v/>
      </c>
      <c r="R87" s="26" t="str">
        <f t="array" aca="1" ref="R87" ca="1">IFERROR(INDEX(INDIRECT($A$1),$K87,R$4),"")</f>
        <v/>
      </c>
      <c r="S87" s="25" t="str">
        <f t="array" aca="1" ref="S87" ca="1">IFERROR(INDEX(INDIRECT($A$1),$K87,S$4),"")</f>
        <v/>
      </c>
      <c r="T87" s="37" t="str">
        <f t="array" aca="1" ref="T87" ca="1">IFERROR(INDEX(INDIRECT($A$1),$K87,T$4),"")</f>
        <v/>
      </c>
    </row>
    <row r="88" spans="1:20" x14ac:dyDescent="0.35">
      <c r="A88" s="29" t="str">
        <f t="shared" si="13"/>
        <v>benefits</v>
      </c>
      <c r="B88" s="29" t="str">
        <f t="shared" si="16"/>
        <v>lfsh_aj21</v>
      </c>
      <c r="C88" s="29">
        <f t="shared" si="16"/>
        <v>1</v>
      </c>
      <c r="D88" s="29">
        <f t="shared" si="16"/>
        <v>1</v>
      </c>
      <c r="E88" s="29">
        <f t="shared" si="17"/>
        <v>15</v>
      </c>
      <c r="F88" s="29" t="e">
        <f t="array" aca="1" ref="F88" ca="1">INDEX(INDIRECT($A88),$E88)</f>
        <v>#REF!</v>
      </c>
      <c r="G88" s="29" t="e">
        <f t="shared" ca="1" si="14"/>
        <v>#REF!</v>
      </c>
      <c r="H88" s="29" t="e">
        <f t="shared" ca="1" si="4"/>
        <v>#REF!</v>
      </c>
      <c r="I88" s="29">
        <f t="shared" si="18"/>
        <v>0</v>
      </c>
      <c r="J88" s="29" t="e">
        <f t="shared" ca="1" si="15"/>
        <v>#REF!</v>
      </c>
      <c r="K88" s="29" t="e">
        <f t="shared" ca="1" si="5"/>
        <v>#REF!</v>
      </c>
      <c r="M88" s="51"/>
      <c r="N88" s="5" t="str">
        <f t="shared" ca="1" si="19"/>
        <v/>
      </c>
      <c r="O88" s="26" t="str">
        <f t="array" aca="1" ref="O88" ca="1">IFERROR(INDEX(INDIRECT($A$1),$H88,O$4),"")</f>
        <v/>
      </c>
      <c r="P88" s="25" t="str">
        <f t="array" aca="1" ref="P88" ca="1">IFERROR(INDEX(INDIRECT($A$1),$H88,P$4),"")</f>
        <v/>
      </c>
      <c r="Q88" s="30" t="str">
        <f t="array" aca="1" ref="Q88" ca="1">IFERROR(INDEX(INDIRECT($A$1),$H88,Q$4),"")</f>
        <v/>
      </c>
      <c r="R88" s="26" t="str">
        <f t="array" aca="1" ref="R88" ca="1">IFERROR(INDEX(INDIRECT($A$1),$K88,R$4),"")</f>
        <v/>
      </c>
      <c r="S88" s="25" t="str">
        <f t="array" aca="1" ref="S88" ca="1">IFERROR(INDEX(INDIRECT($A$1),$K88,S$4),"")</f>
        <v/>
      </c>
      <c r="T88" s="37" t="str">
        <f t="array" aca="1" ref="T88" ca="1">IFERROR(INDEX(INDIRECT($A$1),$K88,T$4),"")</f>
        <v/>
      </c>
    </row>
    <row r="89" spans="1:20" ht="15.75" customHeight="1" x14ac:dyDescent="0.35">
      <c r="A89" s="29" t="str">
        <f t="shared" si="13"/>
        <v>benefits</v>
      </c>
      <c r="B89" s="29" t="str">
        <f t="shared" si="16"/>
        <v>lfsh_aj22</v>
      </c>
      <c r="C89" s="29">
        <f t="shared" si="16"/>
        <v>1</v>
      </c>
      <c r="D89" s="29">
        <f t="shared" si="16"/>
        <v>1</v>
      </c>
      <c r="E89" s="29">
        <f t="shared" si="17"/>
        <v>15</v>
      </c>
      <c r="F89" s="29" t="e">
        <f t="array" aca="1" ref="F89" ca="1">INDEX(INDIRECT($A89),$E89)</f>
        <v>#REF!</v>
      </c>
      <c r="G89" s="29" t="e">
        <f t="shared" ca="1" si="14"/>
        <v>#REF!</v>
      </c>
      <c r="H89" s="29" t="e">
        <f t="shared" ca="1" si="4"/>
        <v>#REF!</v>
      </c>
      <c r="I89" s="29">
        <f t="shared" si="18"/>
        <v>0</v>
      </c>
      <c r="J89" s="29" t="e">
        <f t="shared" ca="1" si="15"/>
        <v>#REF!</v>
      </c>
      <c r="K89" s="29" t="e">
        <f t="shared" ca="1" si="5"/>
        <v>#REF!</v>
      </c>
      <c r="M89" s="52"/>
      <c r="N89" s="8" t="str">
        <f t="shared" ca="1" si="19"/>
        <v/>
      </c>
      <c r="O89" s="2" t="str">
        <f t="array" aca="1" ref="O89" ca="1">IFERROR(INDEX(INDIRECT($A$1),$H89,O$4),"")</f>
        <v/>
      </c>
      <c r="P89" s="24" t="str">
        <f t="array" aca="1" ref="P89" ca="1">IFERROR(INDEX(INDIRECT($A$1),$H89,P$4),"")</f>
        <v/>
      </c>
      <c r="Q89" s="7" t="str">
        <f t="array" aca="1" ref="Q89" ca="1">IFERROR(INDEX(INDIRECT($A$1),$H89,Q$4),"")</f>
        <v/>
      </c>
      <c r="R89" s="2" t="str">
        <f t="array" aca="1" ref="R89" ca="1">IFERROR(INDEX(INDIRECT($A$1),$K89,R$4),"")</f>
        <v/>
      </c>
      <c r="S89" s="24" t="str">
        <f t="array" aca="1" ref="S89" ca="1">IFERROR(INDEX(INDIRECT($A$1),$K89,S$4),"")</f>
        <v/>
      </c>
      <c r="T89" s="36" t="str">
        <f t="array" aca="1" ref="T89" ca="1">IFERROR(INDEX(INDIRECT($A$1),$K89,T$4),"")</f>
        <v/>
      </c>
    </row>
    <row r="90" spans="1:20" x14ac:dyDescent="0.35">
      <c r="A90" s="29" t="str">
        <f t="shared" si="13"/>
        <v>benefits</v>
      </c>
      <c r="B90" s="29" t="str">
        <f t="shared" si="16"/>
        <v>lfsh_aj18</v>
      </c>
      <c r="C90" s="29">
        <f t="shared" si="16"/>
        <v>1</v>
      </c>
      <c r="D90" s="29">
        <f t="shared" si="16"/>
        <v>1</v>
      </c>
      <c r="E90" s="29">
        <f t="shared" si="17"/>
        <v>16</v>
      </c>
      <c r="F90" s="29" t="e">
        <f t="array" aca="1" ref="F90" ca="1">INDEX(INDIRECT($A90),$E90)</f>
        <v>#REF!</v>
      </c>
      <c r="G90" s="29" t="e">
        <f t="shared" ca="1" si="14"/>
        <v>#REF!</v>
      </c>
      <c r="H90" s="29" t="e">
        <f t="shared" ca="1" si="4"/>
        <v>#REF!</v>
      </c>
      <c r="I90" s="29">
        <f t="shared" si="18"/>
        <v>0</v>
      </c>
      <c r="J90" s="29" t="e">
        <f t="shared" ca="1" si="15"/>
        <v>#REF!</v>
      </c>
      <c r="K90" s="29" t="e">
        <f t="shared" ca="1" si="5"/>
        <v>#REF!</v>
      </c>
      <c r="M90" s="50" t="str">
        <f ca="1">IFERROR(F90,"")</f>
        <v/>
      </c>
      <c r="N90" s="1" t="str">
        <f t="shared" ca="1" si="19"/>
        <v/>
      </c>
      <c r="O90" s="27" t="str">
        <f t="array" aca="1" ref="O90" ca="1">IFERROR(INDEX(INDIRECT($A$1),$H90,O$4),"")</f>
        <v/>
      </c>
      <c r="P90" s="40" t="str">
        <f t="array" aca="1" ref="P90" ca="1">IFERROR(INDEX(INDIRECT($A$1),$H90,P$4),"")</f>
        <v/>
      </c>
      <c r="Q90" s="20" t="str">
        <f t="array" aca="1" ref="Q90" ca="1">IFERROR(INDEX(INDIRECT($A$1),$H90,Q$4),"")</f>
        <v/>
      </c>
      <c r="R90" s="27" t="str">
        <f t="array" aca="1" ref="R90" ca="1">IFERROR(INDEX(INDIRECT($A$1),$K90,R$4),"")</f>
        <v/>
      </c>
      <c r="S90" s="40" t="str">
        <f t="array" aca="1" ref="S90" ca="1">IFERROR(INDEX(INDIRECT($A$1),$K90,S$4),"")</f>
        <v/>
      </c>
      <c r="T90" s="12" t="str">
        <f t="array" aca="1" ref="T90" ca="1">IFERROR(INDEX(INDIRECT($A$1),$K90,T$4),"")</f>
        <v/>
      </c>
    </row>
    <row r="91" spans="1:20" x14ac:dyDescent="0.35">
      <c r="A91" s="29" t="str">
        <f t="shared" si="13"/>
        <v>benefits</v>
      </c>
      <c r="B91" s="29" t="str">
        <f t="shared" si="16"/>
        <v>lfsh_aj19</v>
      </c>
      <c r="C91" s="29">
        <f t="shared" si="16"/>
        <v>1</v>
      </c>
      <c r="D91" s="29">
        <f t="shared" si="16"/>
        <v>1</v>
      </c>
      <c r="E91" s="29">
        <f t="shared" si="17"/>
        <v>16</v>
      </c>
      <c r="F91" s="29" t="e">
        <f t="array" aca="1" ref="F91" ca="1">INDEX(INDIRECT($A91),$E91)</f>
        <v>#REF!</v>
      </c>
      <c r="G91" s="29" t="e">
        <f t="shared" ca="1" si="14"/>
        <v>#REF!</v>
      </c>
      <c r="H91" s="29" t="e">
        <f t="shared" ca="1" si="4"/>
        <v>#REF!</v>
      </c>
      <c r="I91" s="29">
        <f t="shared" si="18"/>
        <v>0</v>
      </c>
      <c r="J91" s="29" t="e">
        <f t="shared" ca="1" si="15"/>
        <v>#REF!</v>
      </c>
      <c r="K91" s="29" t="e">
        <f t="shared" ca="1" si="5"/>
        <v>#REF!</v>
      </c>
      <c r="M91" s="51"/>
      <c r="N91" s="5" t="str">
        <f t="shared" ca="1" si="19"/>
        <v/>
      </c>
      <c r="O91" s="26" t="str">
        <f t="array" aca="1" ref="O91" ca="1">IFERROR(INDEX(INDIRECT($A$1),$H91,O$4),"")</f>
        <v/>
      </c>
      <c r="P91" s="25" t="str">
        <f t="array" aca="1" ref="P91" ca="1">IFERROR(INDEX(INDIRECT($A$1),$H91,P$4),"")</f>
        <v/>
      </c>
      <c r="Q91" s="30" t="str">
        <f t="array" aca="1" ref="Q91" ca="1">IFERROR(INDEX(INDIRECT($A$1),$H91,Q$4),"")</f>
        <v/>
      </c>
      <c r="R91" s="26" t="str">
        <f t="array" aca="1" ref="R91" ca="1">IFERROR(INDEX(INDIRECT($A$1),$K91,R$4),"")</f>
        <v/>
      </c>
      <c r="S91" s="25" t="str">
        <f t="array" aca="1" ref="S91" ca="1">IFERROR(INDEX(INDIRECT($A$1),$K91,S$4),"")</f>
        <v/>
      </c>
      <c r="T91" s="37" t="str">
        <f t="array" aca="1" ref="T91" ca="1">IFERROR(INDEX(INDIRECT($A$1),$K91,T$4),"")</f>
        <v/>
      </c>
    </row>
    <row r="92" spans="1:20" x14ac:dyDescent="0.35">
      <c r="A92" s="29" t="str">
        <f t="shared" si="13"/>
        <v>benefits</v>
      </c>
      <c r="B92" s="29" t="str">
        <f t="shared" si="16"/>
        <v>lfsh_aj20</v>
      </c>
      <c r="C92" s="29">
        <f t="shared" si="16"/>
        <v>1</v>
      </c>
      <c r="D92" s="29">
        <f t="shared" si="16"/>
        <v>1</v>
      </c>
      <c r="E92" s="29">
        <f t="shared" si="17"/>
        <v>16</v>
      </c>
      <c r="F92" s="29" t="e">
        <f t="array" aca="1" ref="F92" ca="1">INDEX(INDIRECT($A92),$E92)</f>
        <v>#REF!</v>
      </c>
      <c r="G92" s="29" t="e">
        <f t="shared" ca="1" si="14"/>
        <v>#REF!</v>
      </c>
      <c r="H92" s="29" t="e">
        <f t="shared" ca="1" si="4"/>
        <v>#REF!</v>
      </c>
      <c r="I92" s="29">
        <f t="shared" si="18"/>
        <v>0</v>
      </c>
      <c r="J92" s="29" t="e">
        <f t="shared" ca="1" si="15"/>
        <v>#REF!</v>
      </c>
      <c r="K92" s="29" t="e">
        <f t="shared" ca="1" si="5"/>
        <v>#REF!</v>
      </c>
      <c r="M92" s="51"/>
      <c r="N92" s="5" t="str">
        <f t="shared" ca="1" si="19"/>
        <v/>
      </c>
      <c r="O92" s="26" t="str">
        <f t="array" aca="1" ref="O92" ca="1">IFERROR(INDEX(INDIRECT($A$1),$H92,O$4),"")</f>
        <v/>
      </c>
      <c r="P92" s="25" t="str">
        <f t="array" aca="1" ref="P92" ca="1">IFERROR(INDEX(INDIRECT($A$1),$H92,P$4),"")</f>
        <v/>
      </c>
      <c r="Q92" s="30" t="str">
        <f t="array" aca="1" ref="Q92" ca="1">IFERROR(INDEX(INDIRECT($A$1),$H92,Q$4),"")</f>
        <v/>
      </c>
      <c r="R92" s="26" t="str">
        <f t="array" aca="1" ref="R92" ca="1">IFERROR(INDEX(INDIRECT($A$1),$K92,R$4),"")</f>
        <v/>
      </c>
      <c r="S92" s="25" t="str">
        <f t="array" aca="1" ref="S92" ca="1">IFERROR(INDEX(INDIRECT($A$1),$K92,S$4),"")</f>
        <v/>
      </c>
      <c r="T92" s="37" t="str">
        <f t="array" aca="1" ref="T92" ca="1">IFERROR(INDEX(INDIRECT($A$1),$K92,T$4),"")</f>
        <v/>
      </c>
    </row>
    <row r="93" spans="1:20" x14ac:dyDescent="0.35">
      <c r="A93" s="29" t="str">
        <f t="shared" si="13"/>
        <v>benefits</v>
      </c>
      <c r="B93" s="29" t="str">
        <f t="shared" si="16"/>
        <v>lfsh_aj21</v>
      </c>
      <c r="C93" s="29">
        <f t="shared" si="16"/>
        <v>1</v>
      </c>
      <c r="D93" s="29">
        <f t="shared" si="16"/>
        <v>1</v>
      </c>
      <c r="E93" s="29">
        <f t="shared" si="17"/>
        <v>16</v>
      </c>
      <c r="F93" s="29" t="e">
        <f t="array" aca="1" ref="F93" ca="1">INDEX(INDIRECT($A93),$E93)</f>
        <v>#REF!</v>
      </c>
      <c r="G93" s="29" t="e">
        <f t="shared" ca="1" si="14"/>
        <v>#REF!</v>
      </c>
      <c r="H93" s="29" t="e">
        <f t="shared" ca="1" si="4"/>
        <v>#REF!</v>
      </c>
      <c r="I93" s="29">
        <f t="shared" si="18"/>
        <v>0</v>
      </c>
      <c r="J93" s="29" t="e">
        <f t="shared" ca="1" si="15"/>
        <v>#REF!</v>
      </c>
      <c r="K93" s="29" t="e">
        <f t="shared" ca="1" si="5"/>
        <v>#REF!</v>
      </c>
      <c r="M93" s="51"/>
      <c r="N93" s="5" t="str">
        <f t="shared" ca="1" si="19"/>
        <v/>
      </c>
      <c r="O93" s="26" t="str">
        <f t="array" aca="1" ref="O93" ca="1">IFERROR(INDEX(INDIRECT($A$1),$H93,O$4),"")</f>
        <v/>
      </c>
      <c r="P93" s="25" t="str">
        <f t="array" aca="1" ref="P93" ca="1">IFERROR(INDEX(INDIRECT($A$1),$H93,P$4),"")</f>
        <v/>
      </c>
      <c r="Q93" s="30" t="str">
        <f t="array" aca="1" ref="Q93" ca="1">IFERROR(INDEX(INDIRECT($A$1),$H93,Q$4),"")</f>
        <v/>
      </c>
      <c r="R93" s="26" t="str">
        <f t="array" aca="1" ref="R93" ca="1">IFERROR(INDEX(INDIRECT($A$1),$K93,R$4),"")</f>
        <v/>
      </c>
      <c r="S93" s="25" t="str">
        <f t="array" aca="1" ref="S93" ca="1">IFERROR(INDEX(INDIRECT($A$1),$K93,S$4),"")</f>
        <v/>
      </c>
      <c r="T93" s="37" t="str">
        <f t="array" aca="1" ref="T93" ca="1">IFERROR(INDEX(INDIRECT($A$1),$K93,T$4),"")</f>
        <v/>
      </c>
    </row>
    <row r="94" spans="1:20" ht="15.75" customHeight="1" x14ac:dyDescent="0.35">
      <c r="A94" s="29" t="str">
        <f t="shared" si="13"/>
        <v>benefits</v>
      </c>
      <c r="B94" s="29" t="str">
        <f t="shared" si="16"/>
        <v>lfsh_aj22</v>
      </c>
      <c r="C94" s="29">
        <f t="shared" si="16"/>
        <v>1</v>
      </c>
      <c r="D94" s="29">
        <f t="shared" si="16"/>
        <v>1</v>
      </c>
      <c r="E94" s="29">
        <f t="shared" si="17"/>
        <v>16</v>
      </c>
      <c r="F94" s="29" t="e">
        <f t="array" aca="1" ref="F94" ca="1">INDEX(INDIRECT($A94),$E94)</f>
        <v>#REF!</v>
      </c>
      <c r="G94" s="29" t="e">
        <f t="shared" ca="1" si="14"/>
        <v>#REF!</v>
      </c>
      <c r="H94" s="29" t="e">
        <f t="shared" ca="1" si="4"/>
        <v>#REF!</v>
      </c>
      <c r="I94" s="29">
        <f t="shared" si="18"/>
        <v>0</v>
      </c>
      <c r="J94" s="29" t="e">
        <f t="shared" ca="1" si="15"/>
        <v>#REF!</v>
      </c>
      <c r="K94" s="29" t="e">
        <f t="shared" ca="1" si="5"/>
        <v>#REF!</v>
      </c>
      <c r="M94" s="52"/>
      <c r="N94" s="8" t="str">
        <f t="shared" ca="1" si="19"/>
        <v/>
      </c>
      <c r="O94" s="2" t="str">
        <f t="array" aca="1" ref="O94" ca="1">IFERROR(INDEX(INDIRECT($A$1),$H94,O$4),"")</f>
        <v/>
      </c>
      <c r="P94" s="24" t="str">
        <f t="array" aca="1" ref="P94" ca="1">IFERROR(INDEX(INDIRECT($A$1),$H94,P$4),"")</f>
        <v/>
      </c>
      <c r="Q94" s="7" t="str">
        <f t="array" aca="1" ref="Q94" ca="1">IFERROR(INDEX(INDIRECT($A$1),$H94,Q$4),"")</f>
        <v/>
      </c>
      <c r="R94" s="2" t="str">
        <f t="array" aca="1" ref="R94" ca="1">IFERROR(INDEX(INDIRECT($A$1),$K94,R$4),"")</f>
        <v/>
      </c>
      <c r="S94" s="24" t="str">
        <f t="array" aca="1" ref="S94" ca="1">IFERROR(INDEX(INDIRECT($A$1),$K94,S$4),"")</f>
        <v/>
      </c>
      <c r="T94" s="36" t="str">
        <f t="array" aca="1" ref="T94" ca="1">IFERROR(INDEX(INDIRECT($A$1),$K94,T$4),"")</f>
        <v/>
      </c>
    </row>
    <row r="95" spans="1:20" x14ac:dyDescent="0.35">
      <c r="A95" s="29" t="str">
        <f t="shared" si="13"/>
        <v>benefits</v>
      </c>
      <c r="B95" s="29" t="str">
        <f t="shared" si="16"/>
        <v>lfsh_aj18</v>
      </c>
      <c r="C95" s="29">
        <f t="shared" si="16"/>
        <v>1</v>
      </c>
      <c r="D95" s="29">
        <f t="shared" si="16"/>
        <v>1</v>
      </c>
      <c r="E95" s="29">
        <f t="shared" si="17"/>
        <v>17</v>
      </c>
      <c r="F95" s="29" t="e">
        <f t="array" aca="1" ref="F95" ca="1">INDEX(INDIRECT($A95),$E95)</f>
        <v>#REF!</v>
      </c>
      <c r="G95" s="29" t="e">
        <f t="shared" ca="1" si="14"/>
        <v>#REF!</v>
      </c>
      <c r="H95" s="29" t="e">
        <f t="shared" ca="1" si="4"/>
        <v>#REF!</v>
      </c>
      <c r="I95" s="29">
        <f t="shared" si="18"/>
        <v>0</v>
      </c>
      <c r="J95" s="29" t="e">
        <f t="shared" ca="1" si="15"/>
        <v>#REF!</v>
      </c>
      <c r="K95" s="29" t="e">
        <f t="shared" ca="1" si="5"/>
        <v>#REF!</v>
      </c>
      <c r="M95" s="50" t="str">
        <f ca="1">IFERROR(F95,"")</f>
        <v/>
      </c>
      <c r="N95" s="1" t="str">
        <f t="shared" ca="1" si="19"/>
        <v/>
      </c>
      <c r="O95" s="27" t="str">
        <f t="array" aca="1" ref="O95" ca="1">IFERROR(INDEX(INDIRECT($A$1),$H95,O$4),"")</f>
        <v/>
      </c>
      <c r="P95" s="40" t="str">
        <f t="array" aca="1" ref="P95" ca="1">IFERROR(INDEX(INDIRECT($A$1),$H95,P$4),"")</f>
        <v/>
      </c>
      <c r="Q95" s="20" t="str">
        <f t="array" aca="1" ref="Q95" ca="1">IFERROR(INDEX(INDIRECT($A$1),$H95,Q$4),"")</f>
        <v/>
      </c>
      <c r="R95" s="27" t="str">
        <f t="array" aca="1" ref="R95" ca="1">IFERROR(INDEX(INDIRECT($A$1),$K95,R$4),"")</f>
        <v/>
      </c>
      <c r="S95" s="40" t="str">
        <f t="array" aca="1" ref="S95" ca="1">IFERROR(INDEX(INDIRECT($A$1),$K95,S$4),"")</f>
        <v/>
      </c>
      <c r="T95" s="12" t="str">
        <f t="array" aca="1" ref="T95" ca="1">IFERROR(INDEX(INDIRECT($A$1),$K95,T$4),"")</f>
        <v/>
      </c>
    </row>
    <row r="96" spans="1:20" x14ac:dyDescent="0.35">
      <c r="A96" s="29" t="str">
        <f t="shared" si="13"/>
        <v>benefits</v>
      </c>
      <c r="B96" s="29" t="str">
        <f t="shared" si="16"/>
        <v>lfsh_aj19</v>
      </c>
      <c r="C96" s="29">
        <f t="shared" si="16"/>
        <v>1</v>
      </c>
      <c r="D96" s="29">
        <f t="shared" si="16"/>
        <v>1</v>
      </c>
      <c r="E96" s="29">
        <f t="shared" si="17"/>
        <v>17</v>
      </c>
      <c r="F96" s="29" t="e">
        <f t="array" aca="1" ref="F96" ca="1">INDEX(INDIRECT($A96),$E96)</f>
        <v>#REF!</v>
      </c>
      <c r="G96" s="29" t="e">
        <f t="shared" ca="1" si="14"/>
        <v>#REF!</v>
      </c>
      <c r="H96" s="29" t="e">
        <f t="shared" ca="1" si="4"/>
        <v>#REF!</v>
      </c>
      <c r="I96" s="29">
        <f t="shared" si="18"/>
        <v>0</v>
      </c>
      <c r="J96" s="29" t="e">
        <f t="shared" ca="1" si="15"/>
        <v>#REF!</v>
      </c>
      <c r="K96" s="29" t="e">
        <f t="shared" ca="1" si="5"/>
        <v>#REF!</v>
      </c>
      <c r="M96" s="51"/>
      <c r="N96" s="5" t="str">
        <f t="shared" ca="1" si="19"/>
        <v/>
      </c>
      <c r="O96" s="26" t="str">
        <f t="array" aca="1" ref="O96" ca="1">IFERROR(INDEX(INDIRECT($A$1),$H96,O$4),"")</f>
        <v/>
      </c>
      <c r="P96" s="25" t="str">
        <f t="array" aca="1" ref="P96" ca="1">IFERROR(INDEX(INDIRECT($A$1),$H96,P$4),"")</f>
        <v/>
      </c>
      <c r="Q96" s="30" t="str">
        <f t="array" aca="1" ref="Q96" ca="1">IFERROR(INDEX(INDIRECT($A$1),$H96,Q$4),"")</f>
        <v/>
      </c>
      <c r="R96" s="26" t="str">
        <f t="array" aca="1" ref="R96" ca="1">IFERROR(INDEX(INDIRECT($A$1),$K96,R$4),"")</f>
        <v/>
      </c>
      <c r="S96" s="25" t="str">
        <f t="array" aca="1" ref="S96" ca="1">IFERROR(INDEX(INDIRECT($A$1),$K96,S$4),"")</f>
        <v/>
      </c>
      <c r="T96" s="37" t="str">
        <f t="array" aca="1" ref="T96" ca="1">IFERROR(INDEX(INDIRECT($A$1),$K96,T$4),"")</f>
        <v/>
      </c>
    </row>
    <row r="97" spans="1:20" x14ac:dyDescent="0.35">
      <c r="A97" s="29" t="str">
        <f t="shared" si="13"/>
        <v>benefits</v>
      </c>
      <c r="B97" s="29" t="str">
        <f t="shared" si="16"/>
        <v>lfsh_aj20</v>
      </c>
      <c r="C97" s="29">
        <f t="shared" si="16"/>
        <v>1</v>
      </c>
      <c r="D97" s="29">
        <f t="shared" si="16"/>
        <v>1</v>
      </c>
      <c r="E97" s="29">
        <f t="shared" si="17"/>
        <v>17</v>
      </c>
      <c r="F97" s="29" t="e">
        <f t="array" aca="1" ref="F97" ca="1">INDEX(INDIRECT($A97),$E97)</f>
        <v>#REF!</v>
      </c>
      <c r="G97" s="29" t="e">
        <f t="shared" ca="1" si="14"/>
        <v>#REF!</v>
      </c>
      <c r="H97" s="29" t="e">
        <f t="shared" ca="1" si="4"/>
        <v>#REF!</v>
      </c>
      <c r="I97" s="29">
        <f t="shared" si="18"/>
        <v>0</v>
      </c>
      <c r="J97" s="29" t="e">
        <f t="shared" ca="1" si="15"/>
        <v>#REF!</v>
      </c>
      <c r="K97" s="29" t="e">
        <f t="shared" ca="1" si="5"/>
        <v>#REF!</v>
      </c>
      <c r="M97" s="51"/>
      <c r="N97" s="5" t="str">
        <f t="shared" ca="1" si="19"/>
        <v/>
      </c>
      <c r="O97" s="26" t="str">
        <f t="array" aca="1" ref="O97" ca="1">IFERROR(INDEX(INDIRECT($A$1),$H97,O$4),"")</f>
        <v/>
      </c>
      <c r="P97" s="25" t="str">
        <f t="array" aca="1" ref="P97" ca="1">IFERROR(INDEX(INDIRECT($A$1),$H97,P$4),"")</f>
        <v/>
      </c>
      <c r="Q97" s="30" t="str">
        <f t="array" aca="1" ref="Q97" ca="1">IFERROR(INDEX(INDIRECT($A$1),$H97,Q$4),"")</f>
        <v/>
      </c>
      <c r="R97" s="26" t="str">
        <f t="array" aca="1" ref="R97" ca="1">IFERROR(INDEX(INDIRECT($A$1),$K97,R$4),"")</f>
        <v/>
      </c>
      <c r="S97" s="25" t="str">
        <f t="array" aca="1" ref="S97" ca="1">IFERROR(INDEX(INDIRECT($A$1),$K97,S$4),"")</f>
        <v/>
      </c>
      <c r="T97" s="37" t="str">
        <f t="array" aca="1" ref="T97" ca="1">IFERROR(INDEX(INDIRECT($A$1),$K97,T$4),"")</f>
        <v/>
      </c>
    </row>
    <row r="98" spans="1:20" x14ac:dyDescent="0.35">
      <c r="A98" s="29" t="str">
        <f t="shared" si="13"/>
        <v>benefits</v>
      </c>
      <c r="B98" s="29" t="str">
        <f t="shared" si="16"/>
        <v>lfsh_aj21</v>
      </c>
      <c r="C98" s="29">
        <f t="shared" si="16"/>
        <v>1</v>
      </c>
      <c r="D98" s="29">
        <f t="shared" si="16"/>
        <v>1</v>
      </c>
      <c r="E98" s="29">
        <f t="shared" si="17"/>
        <v>17</v>
      </c>
      <c r="F98" s="29" t="e">
        <f t="array" aca="1" ref="F98" ca="1">INDEX(INDIRECT($A98),$E98)</f>
        <v>#REF!</v>
      </c>
      <c r="G98" s="29" t="e">
        <f t="shared" ca="1" si="14"/>
        <v>#REF!</v>
      </c>
      <c r="H98" s="29" t="e">
        <f t="shared" ca="1" si="4"/>
        <v>#REF!</v>
      </c>
      <c r="I98" s="29">
        <f t="shared" si="18"/>
        <v>0</v>
      </c>
      <c r="J98" s="29" t="e">
        <f t="shared" ca="1" si="15"/>
        <v>#REF!</v>
      </c>
      <c r="K98" s="29" t="e">
        <f t="shared" ca="1" si="5"/>
        <v>#REF!</v>
      </c>
      <c r="M98" s="51"/>
      <c r="N98" s="5" t="str">
        <f t="shared" ca="1" si="19"/>
        <v/>
      </c>
      <c r="O98" s="26" t="str">
        <f t="array" aca="1" ref="O98" ca="1">IFERROR(INDEX(INDIRECT($A$1),$H98,O$4),"")</f>
        <v/>
      </c>
      <c r="P98" s="25" t="str">
        <f t="array" aca="1" ref="P98" ca="1">IFERROR(INDEX(INDIRECT($A$1),$H98,P$4),"")</f>
        <v/>
      </c>
      <c r="Q98" s="30" t="str">
        <f t="array" aca="1" ref="Q98" ca="1">IFERROR(INDEX(INDIRECT($A$1),$H98,Q$4),"")</f>
        <v/>
      </c>
      <c r="R98" s="26" t="str">
        <f t="array" aca="1" ref="R98" ca="1">IFERROR(INDEX(INDIRECT($A$1),$K98,R$4),"")</f>
        <v/>
      </c>
      <c r="S98" s="25" t="str">
        <f t="array" aca="1" ref="S98" ca="1">IFERROR(INDEX(INDIRECT($A$1),$K98,S$4),"")</f>
        <v/>
      </c>
      <c r="T98" s="37" t="str">
        <f t="array" aca="1" ref="T98" ca="1">IFERROR(INDEX(INDIRECT($A$1),$K98,T$4),"")</f>
        <v/>
      </c>
    </row>
    <row r="99" spans="1:20" ht="15.75" customHeight="1" x14ac:dyDescent="0.35">
      <c r="A99" s="29" t="str">
        <f t="shared" si="13"/>
        <v>benefits</v>
      </c>
      <c r="B99" s="29" t="str">
        <f t="shared" si="16"/>
        <v>lfsh_aj22</v>
      </c>
      <c r="C99" s="29">
        <f t="shared" si="16"/>
        <v>1</v>
      </c>
      <c r="D99" s="29">
        <f t="shared" si="16"/>
        <v>1</v>
      </c>
      <c r="E99" s="29">
        <f t="shared" si="17"/>
        <v>17</v>
      </c>
      <c r="F99" s="29" t="e">
        <f t="array" aca="1" ref="F99" ca="1">INDEX(INDIRECT($A99),$E99)</f>
        <v>#REF!</v>
      </c>
      <c r="G99" s="29" t="e">
        <f t="shared" ca="1" si="14"/>
        <v>#REF!</v>
      </c>
      <c r="H99" s="29" t="e">
        <f t="shared" ca="1" si="4"/>
        <v>#REF!</v>
      </c>
      <c r="I99" s="29">
        <f t="shared" si="18"/>
        <v>0</v>
      </c>
      <c r="J99" s="29" t="e">
        <f t="shared" ca="1" si="15"/>
        <v>#REF!</v>
      </c>
      <c r="K99" s="29" t="e">
        <f t="shared" ca="1" si="5"/>
        <v>#REF!</v>
      </c>
      <c r="M99" s="52"/>
      <c r="N99" s="8" t="str">
        <f t="shared" ca="1" si="19"/>
        <v/>
      </c>
      <c r="O99" s="2" t="str">
        <f t="array" aca="1" ref="O99" ca="1">IFERROR(INDEX(INDIRECT($A$1),$H99,O$4),"")</f>
        <v/>
      </c>
      <c r="P99" s="24" t="str">
        <f t="array" aca="1" ref="P99" ca="1">IFERROR(INDEX(INDIRECT($A$1),$H99,P$4),"")</f>
        <v/>
      </c>
      <c r="Q99" s="7" t="str">
        <f t="array" aca="1" ref="Q99" ca="1">IFERROR(INDEX(INDIRECT($A$1),$H99,Q$4),"")</f>
        <v/>
      </c>
      <c r="R99" s="2" t="str">
        <f t="array" aca="1" ref="R99" ca="1">IFERROR(INDEX(INDIRECT($A$1),$K99,R$4),"")</f>
        <v/>
      </c>
      <c r="S99" s="24" t="str">
        <f t="array" aca="1" ref="S99" ca="1">IFERROR(INDEX(INDIRECT($A$1),$K99,S$4),"")</f>
        <v/>
      </c>
      <c r="T99" s="36" t="str">
        <f t="array" aca="1" ref="T99" ca="1">IFERROR(INDEX(INDIRECT($A$1),$K99,T$4),"")</f>
        <v/>
      </c>
    </row>
    <row r="100" spans="1:20" x14ac:dyDescent="0.35">
      <c r="A100" s="29" t="str">
        <f t="shared" si="13"/>
        <v>benefits</v>
      </c>
      <c r="B100" s="29" t="str">
        <f t="shared" si="16"/>
        <v>lfsh_aj18</v>
      </c>
      <c r="C100" s="29">
        <f t="shared" si="16"/>
        <v>1</v>
      </c>
      <c r="D100" s="29">
        <f t="shared" si="16"/>
        <v>1</v>
      </c>
      <c r="E100" s="29">
        <f t="shared" si="17"/>
        <v>18</v>
      </c>
      <c r="F100" s="29" t="e">
        <f t="array" aca="1" ref="F100" ca="1">INDEX(INDIRECT($A100),$E100)</f>
        <v>#REF!</v>
      </c>
      <c r="G100" s="29" t="e">
        <f t="shared" ca="1" si="14"/>
        <v>#REF!</v>
      </c>
      <c r="H100" s="29" t="e">
        <f t="shared" ca="1" si="4"/>
        <v>#REF!</v>
      </c>
      <c r="I100" s="29">
        <f t="shared" si="18"/>
        <v>0</v>
      </c>
      <c r="J100" s="29" t="e">
        <f t="shared" ca="1" si="15"/>
        <v>#REF!</v>
      </c>
      <c r="K100" s="29" t="e">
        <f t="shared" ca="1" si="5"/>
        <v>#REF!</v>
      </c>
      <c r="M100" s="50" t="str">
        <f ca="1">IFERROR(F100,"")</f>
        <v/>
      </c>
      <c r="N100" s="1" t="str">
        <f t="shared" ca="1" si="19"/>
        <v/>
      </c>
      <c r="O100" s="27" t="str">
        <f t="array" aca="1" ref="O100" ca="1">IFERROR(INDEX(INDIRECT($A$1),$H100,O$4),"")</f>
        <v/>
      </c>
      <c r="P100" s="40" t="str">
        <f t="array" aca="1" ref="P100" ca="1">IFERROR(INDEX(INDIRECT($A$1),$H100,P$4),"")</f>
        <v/>
      </c>
      <c r="Q100" s="20" t="str">
        <f t="array" aca="1" ref="Q100" ca="1">IFERROR(INDEX(INDIRECT($A$1),$H100,Q$4),"")</f>
        <v/>
      </c>
      <c r="R100" s="27" t="str">
        <f t="array" aca="1" ref="R100" ca="1">IFERROR(INDEX(INDIRECT($A$1),$K100,R$4),"")</f>
        <v/>
      </c>
      <c r="S100" s="40" t="str">
        <f t="array" aca="1" ref="S100" ca="1">IFERROR(INDEX(INDIRECT($A$1),$K100,S$4),"")</f>
        <v/>
      </c>
      <c r="T100" s="12" t="str">
        <f t="array" aca="1" ref="T100" ca="1">IFERROR(INDEX(INDIRECT($A$1),$K100,T$4),"")</f>
        <v/>
      </c>
    </row>
    <row r="101" spans="1:20" x14ac:dyDescent="0.35">
      <c r="A101" s="29" t="str">
        <f t="shared" si="13"/>
        <v>benefits</v>
      </c>
      <c r="B101" s="29" t="str">
        <f t="shared" ref="B101:D107" si="20">B96</f>
        <v>lfsh_aj19</v>
      </c>
      <c r="C101" s="29">
        <f t="shared" si="20"/>
        <v>1</v>
      </c>
      <c r="D101" s="29">
        <f t="shared" si="20"/>
        <v>1</v>
      </c>
      <c r="E101" s="29">
        <f t="shared" si="17"/>
        <v>18</v>
      </c>
      <c r="F101" s="29" t="e">
        <f t="array" aca="1" ref="F101" ca="1">INDEX(INDIRECT($A101),$E101)</f>
        <v>#REF!</v>
      </c>
      <c r="G101" s="29" t="e">
        <f t="shared" ca="1" si="14"/>
        <v>#REF!</v>
      </c>
      <c r="H101" s="29" t="e">
        <f t="shared" ca="1" si="4"/>
        <v>#REF!</v>
      </c>
      <c r="I101" s="29">
        <f t="shared" si="18"/>
        <v>0</v>
      </c>
      <c r="J101" s="29" t="e">
        <f t="shared" ca="1" si="15"/>
        <v>#REF!</v>
      </c>
      <c r="K101" s="29" t="e">
        <f t="shared" ca="1" si="5"/>
        <v>#REF!</v>
      </c>
      <c r="M101" s="51"/>
      <c r="N101" s="5" t="str">
        <f t="shared" ca="1" si="19"/>
        <v/>
      </c>
      <c r="O101" s="26" t="str">
        <f t="array" aca="1" ref="O101" ca="1">IFERROR(INDEX(INDIRECT($A$1),$H101,O$4),"")</f>
        <v/>
      </c>
      <c r="P101" s="25" t="str">
        <f t="array" aca="1" ref="P101" ca="1">IFERROR(INDEX(INDIRECT($A$1),$H101,P$4),"")</f>
        <v/>
      </c>
      <c r="Q101" s="30" t="str">
        <f t="array" aca="1" ref="Q101" ca="1">IFERROR(INDEX(INDIRECT($A$1),$H101,Q$4),"")</f>
        <v/>
      </c>
      <c r="R101" s="26" t="str">
        <f t="array" aca="1" ref="R101" ca="1">IFERROR(INDEX(INDIRECT($A$1),$K101,R$4),"")</f>
        <v/>
      </c>
      <c r="S101" s="25" t="str">
        <f t="array" aca="1" ref="S101" ca="1">IFERROR(INDEX(INDIRECT($A$1),$K101,S$4),"")</f>
        <v/>
      </c>
      <c r="T101" s="37" t="str">
        <f t="array" aca="1" ref="T101" ca="1">IFERROR(INDEX(INDIRECT($A$1),$K101,T$4),"")</f>
        <v/>
      </c>
    </row>
    <row r="102" spans="1:20" x14ac:dyDescent="0.35">
      <c r="A102" s="29" t="str">
        <f t="shared" si="13"/>
        <v>benefits</v>
      </c>
      <c r="B102" s="29" t="str">
        <f t="shared" si="20"/>
        <v>lfsh_aj20</v>
      </c>
      <c r="C102" s="29">
        <f t="shared" si="20"/>
        <v>1</v>
      </c>
      <c r="D102" s="29">
        <f t="shared" si="20"/>
        <v>1</v>
      </c>
      <c r="E102" s="29">
        <f t="shared" si="17"/>
        <v>18</v>
      </c>
      <c r="F102" s="29" t="e">
        <f t="array" aca="1" ref="F102" ca="1">INDEX(INDIRECT($A102),$E102)</f>
        <v>#REF!</v>
      </c>
      <c r="G102" s="29" t="e">
        <f t="shared" ca="1" si="14"/>
        <v>#REF!</v>
      </c>
      <c r="H102" s="29" t="e">
        <f t="shared" ca="1" si="4"/>
        <v>#REF!</v>
      </c>
      <c r="I102" s="29">
        <f t="shared" si="18"/>
        <v>0</v>
      </c>
      <c r="J102" s="29" t="e">
        <f t="shared" ca="1" si="15"/>
        <v>#REF!</v>
      </c>
      <c r="K102" s="29" t="e">
        <f t="shared" ca="1" si="5"/>
        <v>#REF!</v>
      </c>
      <c r="M102" s="51"/>
      <c r="N102" s="5" t="str">
        <f t="shared" ca="1" si="19"/>
        <v/>
      </c>
      <c r="O102" s="26" t="str">
        <f t="array" aca="1" ref="O102" ca="1">IFERROR(INDEX(INDIRECT($A$1),$H102,O$4),"")</f>
        <v/>
      </c>
      <c r="P102" s="25" t="str">
        <f t="array" aca="1" ref="P102" ca="1">IFERROR(INDEX(INDIRECT($A$1),$H102,P$4),"")</f>
        <v/>
      </c>
      <c r="Q102" s="30" t="str">
        <f t="array" aca="1" ref="Q102" ca="1">IFERROR(INDEX(INDIRECT($A$1),$H102,Q$4),"")</f>
        <v/>
      </c>
      <c r="R102" s="26" t="str">
        <f t="array" aca="1" ref="R102" ca="1">IFERROR(INDEX(INDIRECT($A$1),$K102,R$4),"")</f>
        <v/>
      </c>
      <c r="S102" s="25" t="str">
        <f t="array" aca="1" ref="S102" ca="1">IFERROR(INDEX(INDIRECT($A$1),$K102,S$4),"")</f>
        <v/>
      </c>
      <c r="T102" s="37" t="str">
        <f t="array" aca="1" ref="T102" ca="1">IFERROR(INDEX(INDIRECT($A$1),$K102,T$4),"")</f>
        <v/>
      </c>
    </row>
    <row r="103" spans="1:20" x14ac:dyDescent="0.35">
      <c r="A103" s="29" t="str">
        <f t="shared" si="13"/>
        <v>benefits</v>
      </c>
      <c r="B103" s="29" t="str">
        <f t="shared" si="20"/>
        <v>lfsh_aj21</v>
      </c>
      <c r="C103" s="29">
        <f t="shared" si="20"/>
        <v>1</v>
      </c>
      <c r="D103" s="29">
        <f t="shared" si="20"/>
        <v>1</v>
      </c>
      <c r="E103" s="29">
        <f t="shared" si="17"/>
        <v>18</v>
      </c>
      <c r="F103" s="29" t="e">
        <f t="array" aca="1" ref="F103" ca="1">INDEX(INDIRECT($A103),$E103)</f>
        <v>#REF!</v>
      </c>
      <c r="G103" s="29" t="e">
        <f t="shared" ca="1" si="14"/>
        <v>#REF!</v>
      </c>
      <c r="H103" s="29" t="e">
        <f t="shared" ca="1" si="4"/>
        <v>#REF!</v>
      </c>
      <c r="I103" s="29">
        <f t="shared" si="18"/>
        <v>0</v>
      </c>
      <c r="J103" s="29" t="e">
        <f t="shared" ca="1" si="15"/>
        <v>#REF!</v>
      </c>
      <c r="K103" s="29" t="e">
        <f t="shared" ca="1" si="5"/>
        <v>#REF!</v>
      </c>
      <c r="M103" s="51"/>
      <c r="N103" s="5" t="str">
        <f t="shared" ca="1" si="19"/>
        <v/>
      </c>
      <c r="O103" s="26" t="str">
        <f t="array" aca="1" ref="O103" ca="1">IFERROR(INDEX(INDIRECT($A$1),$H103,O$4),"")</f>
        <v/>
      </c>
      <c r="P103" s="25" t="str">
        <f t="array" aca="1" ref="P103" ca="1">IFERROR(INDEX(INDIRECT($A$1),$H103,P$4),"")</f>
        <v/>
      </c>
      <c r="Q103" s="30" t="str">
        <f t="array" aca="1" ref="Q103" ca="1">IFERROR(INDEX(INDIRECT($A$1),$H103,Q$4),"")</f>
        <v/>
      </c>
      <c r="R103" s="26" t="str">
        <f t="array" aca="1" ref="R103" ca="1">IFERROR(INDEX(INDIRECT($A$1),$K103,R$4),"")</f>
        <v/>
      </c>
      <c r="S103" s="25" t="str">
        <f t="array" aca="1" ref="S103" ca="1">IFERROR(INDEX(INDIRECT($A$1),$K103,S$4),"")</f>
        <v/>
      </c>
      <c r="T103" s="37" t="str">
        <f t="array" aca="1" ref="T103" ca="1">IFERROR(INDEX(INDIRECT($A$1),$K103,T$4),"")</f>
        <v/>
      </c>
    </row>
    <row r="104" spans="1:20" ht="15.75" customHeight="1" x14ac:dyDescent="0.35">
      <c r="A104" s="29" t="str">
        <f t="shared" si="13"/>
        <v>benefits</v>
      </c>
      <c r="B104" s="29" t="str">
        <f t="shared" si="20"/>
        <v>lfsh_aj22</v>
      </c>
      <c r="C104" s="29">
        <f t="shared" si="20"/>
        <v>1</v>
      </c>
      <c r="D104" s="29">
        <f t="shared" si="20"/>
        <v>1</v>
      </c>
      <c r="E104" s="29">
        <f t="shared" si="17"/>
        <v>18</v>
      </c>
      <c r="F104" s="29" t="e">
        <f t="array" aca="1" ref="F104" ca="1">INDEX(INDIRECT($A104),$E104)</f>
        <v>#REF!</v>
      </c>
      <c r="G104" s="29" t="e">
        <f t="shared" ca="1" si="14"/>
        <v>#REF!</v>
      </c>
      <c r="H104" s="29" t="e">
        <f t="shared" ca="1" si="4"/>
        <v>#REF!</v>
      </c>
      <c r="I104" s="29">
        <f t="shared" si="18"/>
        <v>0</v>
      </c>
      <c r="J104" s="29" t="e">
        <f t="shared" ca="1" si="15"/>
        <v>#REF!</v>
      </c>
      <c r="K104" s="29" t="e">
        <f t="shared" ca="1" si="5"/>
        <v>#REF!</v>
      </c>
      <c r="M104" s="52"/>
      <c r="N104" s="8" t="str">
        <f t="shared" ca="1" si="19"/>
        <v/>
      </c>
      <c r="O104" s="2" t="str">
        <f t="array" aca="1" ref="O104" ca="1">IFERROR(INDEX(INDIRECT($A$1),$H104,O$4),"")</f>
        <v/>
      </c>
      <c r="P104" s="24" t="str">
        <f t="array" aca="1" ref="P104" ca="1">IFERROR(INDEX(INDIRECT($A$1),$H104,P$4),"")</f>
        <v/>
      </c>
      <c r="Q104" s="7" t="str">
        <f t="array" aca="1" ref="Q104" ca="1">IFERROR(INDEX(INDIRECT($A$1),$H104,Q$4),"")</f>
        <v/>
      </c>
      <c r="R104" s="2" t="str">
        <f t="array" aca="1" ref="R104" ca="1">IFERROR(INDEX(INDIRECT($A$1),$K104,R$4),"")</f>
        <v/>
      </c>
      <c r="S104" s="24" t="str">
        <f t="array" aca="1" ref="S104" ca="1">IFERROR(INDEX(INDIRECT($A$1),$K104,S$4),"")</f>
        <v/>
      </c>
      <c r="T104" s="36" t="str">
        <f t="array" aca="1" ref="T104" ca="1">IFERROR(INDEX(INDIRECT($A$1),$K104,T$4),"")</f>
        <v/>
      </c>
    </row>
    <row r="105" spans="1:20" x14ac:dyDescent="0.35">
      <c r="A105" s="29" t="str">
        <f t="shared" si="13"/>
        <v>benefits</v>
      </c>
      <c r="B105" s="29" t="str">
        <f t="shared" si="20"/>
        <v>lfsh_aj18</v>
      </c>
      <c r="C105" s="29">
        <f t="shared" si="20"/>
        <v>1</v>
      </c>
      <c r="D105" s="29">
        <f t="shared" si="20"/>
        <v>1</v>
      </c>
      <c r="E105" s="29">
        <f t="shared" si="17"/>
        <v>19</v>
      </c>
      <c r="F105" s="29" t="e">
        <f t="array" aca="1" ref="F105" ca="1">INDEX(INDIRECT($A105),$E105)</f>
        <v>#REF!</v>
      </c>
      <c r="G105" s="29" t="e">
        <f t="shared" ca="1" si="14"/>
        <v>#REF!</v>
      </c>
      <c r="H105" s="29" t="e">
        <f t="shared" ca="1" si="4"/>
        <v>#REF!</v>
      </c>
      <c r="I105" s="29">
        <f t="shared" si="18"/>
        <v>0</v>
      </c>
      <c r="J105" s="29" t="e">
        <f t="shared" ca="1" si="15"/>
        <v>#REF!</v>
      </c>
      <c r="K105" s="29" t="e">
        <f t="shared" ca="1" si="5"/>
        <v>#REF!</v>
      </c>
    </row>
    <row r="106" spans="1:20" x14ac:dyDescent="0.35">
      <c r="A106" s="29" t="str">
        <f t="shared" si="13"/>
        <v>benefits</v>
      </c>
      <c r="B106" s="29" t="str">
        <f t="shared" si="20"/>
        <v>lfsh_aj19</v>
      </c>
      <c r="C106" s="29">
        <f t="shared" si="20"/>
        <v>1</v>
      </c>
      <c r="D106" s="29">
        <f t="shared" si="20"/>
        <v>1</v>
      </c>
      <c r="E106" s="29">
        <f t="shared" si="17"/>
        <v>19</v>
      </c>
      <c r="F106" s="29" t="e">
        <f t="array" aca="1" ref="F106" ca="1">INDEX(INDIRECT($A106),$E106)</f>
        <v>#REF!</v>
      </c>
      <c r="G106" s="29" t="e">
        <f t="shared" ca="1" si="14"/>
        <v>#REF!</v>
      </c>
      <c r="H106" s="29" t="e">
        <f t="shared" ca="1" si="4"/>
        <v>#REF!</v>
      </c>
      <c r="I106" s="29">
        <f t="shared" si="18"/>
        <v>0</v>
      </c>
      <c r="J106" s="29" t="e">
        <f t="shared" ca="1" si="15"/>
        <v>#REF!</v>
      </c>
      <c r="K106" s="29" t="e">
        <f t="shared" ca="1" si="5"/>
        <v>#REF!</v>
      </c>
    </row>
    <row r="107" spans="1:20" x14ac:dyDescent="0.35">
      <c r="A107" s="29" t="str">
        <f t="shared" si="13"/>
        <v>benefits</v>
      </c>
      <c r="B107" s="29" t="str">
        <f t="shared" si="20"/>
        <v>lfsh_aj20</v>
      </c>
      <c r="C107" s="29">
        <f t="shared" si="20"/>
        <v>1</v>
      </c>
      <c r="D107" s="29">
        <f t="shared" si="20"/>
        <v>1</v>
      </c>
      <c r="E107" s="29">
        <f t="shared" si="17"/>
        <v>19</v>
      </c>
      <c r="F107" s="29" t="e">
        <f t="array" aca="1" ref="F107" ca="1">INDEX(INDIRECT($A107),$E107)</f>
        <v>#REF!</v>
      </c>
      <c r="G107" s="29" t="e">
        <f t="shared" ca="1" si="14"/>
        <v>#REF!</v>
      </c>
      <c r="H107" s="29" t="e">
        <f t="shared" ca="1" si="4"/>
        <v>#REF!</v>
      </c>
      <c r="I107" s="29">
        <f t="shared" si="18"/>
        <v>0</v>
      </c>
      <c r="J107" s="29" t="e">
        <f t="shared" ca="1" si="15"/>
        <v>#REF!</v>
      </c>
      <c r="K107" s="29" t="e">
        <f t="shared" ca="1" si="5"/>
        <v>#REF!</v>
      </c>
    </row>
  </sheetData>
  <mergeCells count="18">
    <mergeCell ref="M40:M44"/>
    <mergeCell ref="M15:M19"/>
    <mergeCell ref="M20:M24"/>
    <mergeCell ref="M25:M29"/>
    <mergeCell ref="M30:M34"/>
    <mergeCell ref="M35:M39"/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</mergeCells>
  <conditionalFormatting sqref="M20:S104">
    <cfRule type="expression" dxfId="3" priority="1">
      <formula>ISERROR($F20)</formula>
    </cfRule>
  </conditionalFormatting>
  <dataValidations count="2">
    <dataValidation type="list" allowBlank="1" showInputMessage="1" showErrorMessage="1" sqref="O9" xr:uid="{6D5272CC-F5B9-4C14-A436-9763C988C390}">
      <formula1>INDEX(INDIRECT($A$9),1,0)</formula1>
    </dataValidation>
    <dataValidation type="list" allowBlank="1" showInputMessage="1" showErrorMessage="1" sqref="O11" xr:uid="{6AC7CAD5-A792-435B-9EC8-435688A01D6F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7"/>
  <sheetViews>
    <sheetView showGridLines="0" workbookViewId="0"/>
  </sheetViews>
  <sheetFormatPr defaultColWidth="10.90625" defaultRowHeight="14.5" x14ac:dyDescent="0.35"/>
  <cols>
    <col min="1" max="3" width="11.453125" customWidth="1"/>
    <col min="4" max="4" width="23.7265625" customWidth="1"/>
    <col min="5" max="10" width="11.453125" customWidth="1"/>
    <col min="11" max="11" width="17" customWidth="1"/>
    <col min="12" max="12" width="3.7265625" customWidth="1"/>
    <col min="13" max="13" width="16.1796875" customWidth="1"/>
    <col min="15" max="16" width="18.81640625" customWidth="1"/>
    <col min="17" max="17" width="14.1796875" customWidth="1"/>
    <col min="18" max="19" width="16" customWidth="1"/>
    <col min="20" max="20" width="15" customWidth="1"/>
  </cols>
  <sheetData>
    <row r="1" spans="1:20" x14ac:dyDescent="0.35">
      <c r="A1" s="29" t="s">
        <v>81</v>
      </c>
    </row>
    <row r="3" spans="1:20" x14ac:dyDescent="0.35">
      <c r="O3" s="29" t="str">
        <f>$Q$9&amp;"_d"</f>
        <v>WFH_d</v>
      </c>
      <c r="P3" s="29" t="str">
        <f>"se_"&amp;$Q$9</f>
        <v>se_WFH</v>
      </c>
      <c r="Q3" s="29" t="s">
        <v>34</v>
      </c>
      <c r="R3" s="29" t="str">
        <f>$Q$9&amp;"_d"</f>
        <v>WFH_d</v>
      </c>
      <c r="S3" s="29" t="str">
        <f>"se_"&amp;$Q$9</f>
        <v>se_WFH</v>
      </c>
      <c r="T3" s="29" t="s">
        <v>34</v>
      </c>
    </row>
    <row r="4" spans="1:20" x14ac:dyDescent="0.35">
      <c r="N4" s="29" t="s">
        <v>20</v>
      </c>
      <c r="O4" s="29">
        <f t="shared" ref="O4:T4" ca="1" si="0">MATCH(O$3,INDEX(INDIRECT($A$1),1,0),0)</f>
        <v>6</v>
      </c>
      <c r="P4" s="29">
        <f t="shared" ca="1" si="0"/>
        <v>7</v>
      </c>
      <c r="Q4" s="29">
        <f t="shared" ca="1" si="0"/>
        <v>21</v>
      </c>
      <c r="R4" s="29">
        <f t="shared" ca="1" si="0"/>
        <v>6</v>
      </c>
      <c r="S4" s="29">
        <f t="shared" ca="1" si="0"/>
        <v>7</v>
      </c>
      <c r="T4" s="29">
        <f t="shared" ca="1" si="0"/>
        <v>21</v>
      </c>
    </row>
    <row r="7" spans="1:20" x14ac:dyDescent="0.35">
      <c r="M7" s="18" t="s">
        <v>82</v>
      </c>
    </row>
    <row r="8" spans="1:20" x14ac:dyDescent="0.35">
      <c r="A8" s="29" t="s">
        <v>14</v>
      </c>
    </row>
    <row r="9" spans="1:20" x14ac:dyDescent="0.35">
      <c r="A9" t="s">
        <v>53</v>
      </c>
      <c r="M9" s="17" t="s">
        <v>13</v>
      </c>
      <c r="N9" s="35"/>
      <c r="O9" s="6" t="s">
        <v>8</v>
      </c>
      <c r="Q9" t="s">
        <v>83</v>
      </c>
    </row>
    <row r="10" spans="1:20" x14ac:dyDescent="0.35">
      <c r="A10" s="29" t="s">
        <v>33</v>
      </c>
      <c r="C10" s="29">
        <f>INDEX(geo,MATCH($O$11,INDEX(geo,0,1),0),2)</f>
        <v>1</v>
      </c>
    </row>
    <row r="11" spans="1:20" x14ac:dyDescent="0.35">
      <c r="M11" s="17" t="s">
        <v>30</v>
      </c>
      <c r="N11" s="35"/>
      <c r="O11" s="6" t="s">
        <v>24</v>
      </c>
      <c r="Q11" s="43" t="s">
        <v>86</v>
      </c>
    </row>
    <row r="12" spans="1:20" ht="15.75" customHeight="1" x14ac:dyDescent="0.35">
      <c r="M12" s="42"/>
      <c r="N12" s="42"/>
    </row>
    <row r="13" spans="1:20" ht="15.75" customHeight="1" x14ac:dyDescent="0.35">
      <c r="A13" s="29" t="s">
        <v>21</v>
      </c>
      <c r="B13" s="29" t="s">
        <v>16</v>
      </c>
      <c r="C13" s="29" t="s">
        <v>0</v>
      </c>
      <c r="D13" s="29" t="s">
        <v>17</v>
      </c>
      <c r="E13" s="29" t="s">
        <v>25</v>
      </c>
      <c r="F13" s="29" t="s">
        <v>26</v>
      </c>
      <c r="G13" s="29" t="s">
        <v>15</v>
      </c>
      <c r="H13" s="29" t="s">
        <v>27</v>
      </c>
      <c r="I13" s="29" t="s">
        <v>29</v>
      </c>
      <c r="J13" s="29" t="s">
        <v>15</v>
      </c>
      <c r="K13" s="29" t="s">
        <v>28</v>
      </c>
      <c r="O13" s="32" t="s">
        <v>22</v>
      </c>
      <c r="P13" s="34"/>
      <c r="Q13" s="9"/>
      <c r="R13" s="32" t="s">
        <v>23</v>
      </c>
      <c r="S13" s="34"/>
      <c r="T13" s="9"/>
    </row>
    <row r="14" spans="1:20" ht="27" customHeight="1" x14ac:dyDescent="0.35">
      <c r="M14" s="3"/>
      <c r="N14" s="31"/>
      <c r="O14" s="22" t="s">
        <v>84</v>
      </c>
      <c r="P14" s="13" t="s">
        <v>19</v>
      </c>
      <c r="Q14" s="16" t="s">
        <v>54</v>
      </c>
      <c r="R14" s="21" t="s">
        <v>84</v>
      </c>
      <c r="S14" s="4" t="s">
        <v>19</v>
      </c>
      <c r="T14" s="41" t="s">
        <v>54</v>
      </c>
    </row>
    <row r="15" spans="1:20" x14ac:dyDescent="0.35">
      <c r="A15" s="29" t="str">
        <f t="shared" ref="A15:A78" si="1">$O$9</f>
        <v>ethnicity</v>
      </c>
      <c r="B15" s="29" t="s">
        <v>3</v>
      </c>
      <c r="C15" s="29">
        <v>1</v>
      </c>
      <c r="D15" s="29">
        <f>$C$10</f>
        <v>1</v>
      </c>
      <c r="E15" s="29">
        <v>1</v>
      </c>
      <c r="F15" s="29" t="str">
        <f t="array" aca="1" ref="F15" ca="1">INDEX(INDIRECT($A15),$E15)</f>
        <v>White</v>
      </c>
      <c r="G15" s="29" t="str">
        <f ca="1">$A15&amp;"_"&amp;$B15&amp;"_"&amp;$C15&amp;"_"&amp;$D15&amp;"_"&amp;$F15</f>
        <v>ethnicity_lfsh_aj18_1_1_White</v>
      </c>
      <c r="H15" s="29">
        <f ca="1">MATCH($G15,INDEX(INDIRECT($A$1),0,1),0)</f>
        <v>29</v>
      </c>
      <c r="I15" s="29">
        <v>0</v>
      </c>
      <c r="J15" s="29" t="str">
        <f ca="1">$A15&amp;"_"&amp;$B15&amp;"_"&amp;$I15&amp;"_"&amp;$D15&amp;"_"&amp;$F15</f>
        <v>ethnicity_lfsh_aj18_0_1_White</v>
      </c>
      <c r="K15" s="29">
        <f ca="1">MATCH($J15,INDEX(INDIRECT($A$1),0,1),0)</f>
        <v>28</v>
      </c>
      <c r="M15" s="50" t="str">
        <f ca="1">IFERROR(F15,"")</f>
        <v>White</v>
      </c>
      <c r="N15" s="1">
        <v>2018</v>
      </c>
      <c r="O15" s="27">
        <f t="array" aca="1" ref="O15" ca="1">IFERROR(INDEX(INDIRECT($A$1),$H15,O$4),"")</f>
        <v>0.176045579722172</v>
      </c>
      <c r="P15" s="27">
        <f t="array" aca="1" ref="P15" ca="1">IFERROR(INDEX(INDIRECT($A$1),$H15,P$4),"")</f>
        <v>1.2216016069461801E-2</v>
      </c>
      <c r="Q15" s="20">
        <f t="array" aca="1" ref="Q15" ca="1">IFERROR(INDEX(INDIRECT($A$1),$H15,Q$4),"")</f>
        <v>1055629</v>
      </c>
      <c r="R15" s="39">
        <f t="array" aca="1" ref="R15" ca="1">IFERROR(INDEX(INDIRECT($A$1),$K15,R$4),"")</f>
        <v>0.13948544981962799</v>
      </c>
      <c r="S15" s="40">
        <f t="array" aca="1" ref="S15" ca="1">IFERROR(INDEX(INDIRECT($A$1),$K15,S$4),"")</f>
        <v>8.8175207048675694E-3</v>
      </c>
      <c r="T15" s="12">
        <f t="array" aca="1" ref="T15" ca="1">IFERROR(INDEX(INDIRECT($A$1),$K15,T$4),"")</f>
        <v>2100107</v>
      </c>
    </row>
    <row r="16" spans="1:20" x14ac:dyDescent="0.35">
      <c r="A16" s="29" t="str">
        <f t="shared" si="1"/>
        <v>ethnicity</v>
      </c>
      <c r="B16" s="29" t="s">
        <v>4</v>
      </c>
      <c r="C16" s="29">
        <v>1</v>
      </c>
      <c r="D16" s="29">
        <f>$C$10</f>
        <v>1</v>
      </c>
      <c r="E16" s="29">
        <v>1</v>
      </c>
      <c r="F16" s="29" t="str">
        <f t="array" aca="1" ref="F16" ca="1">INDEX(INDIRECT($A16),$E16)</f>
        <v>White</v>
      </c>
      <c r="G16" s="29" t="str">
        <f t="shared" ref="G16:G79" ca="1" si="2">$A16&amp;"_"&amp;$B16&amp;"_"&amp;$C16&amp;"_"&amp;$D16&amp;"_"&amp;$F16</f>
        <v>ethnicity_lfsh_aj19_1_1_White</v>
      </c>
      <c r="H16" s="29">
        <f ca="1">MATCH($G16,INDEX(INDIRECT($A$1),0,1),0)</f>
        <v>37</v>
      </c>
      <c r="I16" s="29">
        <v>0</v>
      </c>
      <c r="J16" s="29" t="str">
        <f t="shared" ref="J16:J79" ca="1" si="3">$A16&amp;"_"&amp;$B16&amp;"_"&amp;$I16&amp;"_"&amp;$D16&amp;"_"&amp;$F16</f>
        <v>ethnicity_lfsh_aj19_0_1_White</v>
      </c>
      <c r="K16" s="29">
        <f ca="1">MATCH($J16,INDEX(INDIRECT($A$1),0,1),0)</f>
        <v>36</v>
      </c>
      <c r="M16" s="51"/>
      <c r="N16" s="5">
        <v>2019</v>
      </c>
      <c r="O16" s="26">
        <f t="array" aca="1" ref="O16" ca="1">IFERROR(INDEX(INDIRECT($A$1),$H16,O$4),"")</f>
        <v>0.16495494556295101</v>
      </c>
      <c r="P16" s="25">
        <f t="array" aca="1" ref="P16" ca="1">IFERROR(INDEX(INDIRECT($A$1),$H16,P$4),"")</f>
        <v>1.2419470865780101E-2</v>
      </c>
      <c r="Q16" s="30">
        <f t="array" aca="1" ref="Q16" ca="1">IFERROR(INDEX(INDIRECT($A$1),$H16,Q$4),"")</f>
        <v>1126183</v>
      </c>
      <c r="R16" s="33">
        <f t="array" aca="1" ref="R16" ca="1">IFERROR(INDEX(INDIRECT($A$1),$K16,R$4),"")</f>
        <v>0.14600940392475301</v>
      </c>
      <c r="S16" s="25">
        <f t="array" aca="1" ref="S16" ca="1">IFERROR(INDEX(INDIRECT($A$1),$K16,S$4),"")</f>
        <v>9.3372278233032693E-3</v>
      </c>
      <c r="T16" s="37">
        <f t="array" aca="1" ref="T16" ca="1">IFERROR(INDEX(INDIRECT($A$1),$K16,T$4),"")</f>
        <v>2076488</v>
      </c>
    </row>
    <row r="17" spans="1:20" x14ac:dyDescent="0.35">
      <c r="A17" s="29" t="str">
        <f t="shared" si="1"/>
        <v>ethnicity</v>
      </c>
      <c r="B17" s="29" t="s">
        <v>5</v>
      </c>
      <c r="C17" s="29">
        <v>1</v>
      </c>
      <c r="D17" s="29">
        <f>$C$10</f>
        <v>1</v>
      </c>
      <c r="E17" s="29">
        <v>1</v>
      </c>
      <c r="F17" s="29" t="str">
        <f t="array" aca="1" ref="F17" ca="1">INDEX(INDIRECT($A17),$E17)</f>
        <v>White</v>
      </c>
      <c r="G17" s="29" t="str">
        <f t="shared" ca="1" si="2"/>
        <v>ethnicity_lfsh_aj20_1_1_White</v>
      </c>
      <c r="H17" s="29">
        <f ca="1">MATCH($G17,INDEX(INDIRECT($A$1),0,1),0)</f>
        <v>45</v>
      </c>
      <c r="I17" s="29">
        <v>0</v>
      </c>
      <c r="J17" s="29" t="str">
        <f t="shared" ca="1" si="3"/>
        <v>ethnicity_lfsh_aj20_0_1_White</v>
      </c>
      <c r="K17" s="29">
        <f ca="1">MATCH($J17,INDEX(INDIRECT($A$1),0,1),0)</f>
        <v>44</v>
      </c>
      <c r="M17" s="51"/>
      <c r="N17" s="5">
        <v>2020</v>
      </c>
      <c r="O17" s="26">
        <f t="array" aca="1" ref="O17" ca="1">IFERROR(INDEX(INDIRECT($A$1),$H17,O$4),"")</f>
        <v>0.236301114647986</v>
      </c>
      <c r="P17" s="25">
        <f t="array" aca="1" ref="P17" ca="1">IFERROR(INDEX(INDIRECT($A$1),$H17,P$4),"")</f>
        <v>1.6874959282707599E-2</v>
      </c>
      <c r="Q17" s="30">
        <f t="array" aca="1" ref="Q17" ca="1">IFERROR(INDEX(INDIRECT($A$1),$H17,Q$4),"")</f>
        <v>1157917</v>
      </c>
      <c r="R17" s="33">
        <f t="array" aca="1" ref="R17" ca="1">IFERROR(INDEX(INDIRECT($A$1),$K17,R$4),"")</f>
        <v>0.176532731158319</v>
      </c>
      <c r="S17" s="25">
        <f t="array" aca="1" ref="S17" ca="1">IFERROR(INDEX(INDIRECT($A$1),$K17,S$4),"")</f>
        <v>1.14328824521752E-2</v>
      </c>
      <c r="T17" s="37">
        <f t="array" aca="1" ref="T17" ca="1">IFERROR(INDEX(INDIRECT($A$1),$K17,T$4),"")</f>
        <v>2115128</v>
      </c>
    </row>
    <row r="18" spans="1:20" x14ac:dyDescent="0.35">
      <c r="A18" s="29" t="str">
        <f t="shared" si="1"/>
        <v>ethnicity</v>
      </c>
      <c r="B18" s="29" t="s">
        <v>6</v>
      </c>
      <c r="C18" s="29">
        <v>1</v>
      </c>
      <c r="D18" s="29">
        <f>$C$10</f>
        <v>1</v>
      </c>
      <c r="E18" s="29">
        <v>1</v>
      </c>
      <c r="F18" s="29" t="str">
        <f t="array" aca="1" ref="F18" ca="1">INDEX(INDIRECT($A18),$E18)</f>
        <v>White</v>
      </c>
      <c r="G18" s="29" t="str">
        <f t="shared" ca="1" si="2"/>
        <v>ethnicity_lfsh_aj21_1_1_White</v>
      </c>
      <c r="H18" s="29">
        <f ca="1">MATCH($G18,INDEX(INDIRECT($A$1),0,1),0)</f>
        <v>53</v>
      </c>
      <c r="I18" s="29">
        <v>0</v>
      </c>
      <c r="J18" s="29" t="str">
        <f t="shared" ca="1" si="3"/>
        <v>ethnicity_lfsh_aj21_0_1_White</v>
      </c>
      <c r="K18" s="29">
        <f ca="1">MATCH($J18,INDEX(INDIRECT($A$1),0,1),0)</f>
        <v>52</v>
      </c>
      <c r="M18" s="51"/>
      <c r="N18" s="5">
        <v>2021</v>
      </c>
      <c r="O18" s="26">
        <f t="array" aca="1" ref="O18" ca="1">IFERROR(INDEX(INDIRECT($A$1),$H18,O$4),"")</f>
        <v>0.24713198424833599</v>
      </c>
      <c r="P18" s="25">
        <f t="array" aca="1" ref="P18" ca="1">IFERROR(INDEX(INDIRECT($A$1),$H18,P$4),"")</f>
        <v>1.64406292991446E-2</v>
      </c>
      <c r="Q18" s="30">
        <f t="array" aca="1" ref="Q18" ca="1">IFERROR(INDEX(INDIRECT($A$1),$H18,Q$4),"")</f>
        <v>1115433</v>
      </c>
      <c r="R18" s="33">
        <f t="array" aca="1" ref="R18" ca="1">IFERROR(INDEX(INDIRECT($A$1),$K18,R$4),"")</f>
        <v>0.22125307677610101</v>
      </c>
      <c r="S18" s="25">
        <f t="array" aca="1" ref="S18" ca="1">IFERROR(INDEX(INDIRECT($A$1),$K18,S$4),"")</f>
        <v>1.2881923246831401E-2</v>
      </c>
      <c r="T18" s="37">
        <f t="array" aca="1" ref="T18" ca="1">IFERROR(INDEX(INDIRECT($A$1),$K18,T$4),"")</f>
        <v>2333116</v>
      </c>
    </row>
    <row r="19" spans="1:20" ht="15.75" customHeight="1" x14ac:dyDescent="0.35">
      <c r="A19" s="29" t="str">
        <f t="shared" si="1"/>
        <v>ethnicity</v>
      </c>
      <c r="B19" s="29" t="s">
        <v>7</v>
      </c>
      <c r="C19" s="29">
        <v>1</v>
      </c>
      <c r="D19" s="29">
        <f>$C$10</f>
        <v>1</v>
      </c>
      <c r="E19" s="29">
        <v>1</v>
      </c>
      <c r="F19" s="29" t="str">
        <f t="array" aca="1" ref="F19" ca="1">INDEX(INDIRECT($A19),$E19)</f>
        <v>White</v>
      </c>
      <c r="G19" s="29" t="str">
        <f t="shared" ca="1" si="2"/>
        <v>ethnicity_lfsh_aj22_1_1_White</v>
      </c>
      <c r="H19" s="29">
        <f ca="1">MATCH($G19,INDEX(INDIRECT($A$1),0,1),0)</f>
        <v>61</v>
      </c>
      <c r="I19" s="29">
        <v>0</v>
      </c>
      <c r="J19" s="29" t="str">
        <f t="shared" ca="1" si="3"/>
        <v>ethnicity_lfsh_aj22_0_1_White</v>
      </c>
      <c r="K19" s="29">
        <f ca="1">MATCH($J19,INDEX(INDIRECT($A$1),0,1),0)</f>
        <v>60</v>
      </c>
      <c r="M19" s="52"/>
      <c r="N19" s="8">
        <v>2022</v>
      </c>
      <c r="O19" s="2">
        <f t="array" aca="1" ref="O19" ca="1">IFERROR(INDEX(INDIRECT($A$1),$H19,O$4),"")</f>
        <v>0.44371323387439299</v>
      </c>
      <c r="P19" s="24">
        <f t="array" aca="1" ref="P19" ca="1">IFERROR(INDEX(INDIRECT($A$1),$H19,P$4),"")</f>
        <v>2.0748191720692099E-2</v>
      </c>
      <c r="Q19" s="7">
        <f t="array" aca="1" ref="Q19" ca="1">IFERROR(INDEX(INDIRECT($A$1),$H19,Q$4),"")</f>
        <v>1102544</v>
      </c>
      <c r="R19" s="10">
        <f t="array" aca="1" ref="R19" ca="1">IFERROR(INDEX(INDIRECT($A$1),$K19,R$4),"")</f>
        <v>0.41603059519123797</v>
      </c>
      <c r="S19" s="24">
        <f t="array" aca="1" ref="S19" ca="1">IFERROR(INDEX(INDIRECT($A$1),$K19,S$4),"")</f>
        <v>1.76591894144385E-2</v>
      </c>
      <c r="T19" s="36">
        <f t="array" aca="1" ref="T19" ca="1">IFERROR(INDEX(INDIRECT($A$1),$K19,T$4),"")</f>
        <v>2149972</v>
      </c>
    </row>
    <row r="20" spans="1:20" x14ac:dyDescent="0.35">
      <c r="A20" s="29" t="str">
        <f t="shared" si="1"/>
        <v>ethnicity</v>
      </c>
      <c r="B20" s="29" t="str">
        <f>B15</f>
        <v>lfsh_aj18</v>
      </c>
      <c r="C20" s="29">
        <f>C15</f>
        <v>1</v>
      </c>
      <c r="D20" s="29">
        <f>D15</f>
        <v>1</v>
      </c>
      <c r="E20" s="29">
        <f>E15+1</f>
        <v>2</v>
      </c>
      <c r="F20" s="29" t="str">
        <f t="array" aca="1" ref="F20" ca="1">INDEX(INDIRECT($A20),$E20)</f>
        <v>BAME</v>
      </c>
      <c r="G20" s="29" t="str">
        <f t="shared" ca="1" si="2"/>
        <v>ethnicity_lfsh_aj18_1_1_BAME</v>
      </c>
      <c r="H20" s="29">
        <f t="shared" ref="H20:H107" ca="1" si="4">MATCH($G20,INDEX(INDIRECT($A$1),0,1),0)</f>
        <v>25</v>
      </c>
      <c r="I20" s="29">
        <f>I15</f>
        <v>0</v>
      </c>
      <c r="J20" s="29" t="str">
        <f t="shared" ca="1" si="3"/>
        <v>ethnicity_lfsh_aj18_0_1_BAME</v>
      </c>
      <c r="K20" s="29">
        <f t="shared" ref="K20:K107" ca="1" si="5">MATCH($J20,INDEX(INDIRECT($A$1),0,1),0)</f>
        <v>24</v>
      </c>
      <c r="M20" s="50" t="str">
        <f ca="1">IFERROR(F20,"")</f>
        <v>BAME</v>
      </c>
      <c r="N20" s="1">
        <f ca="1">IF(ISERROR($F20),"",N15)</f>
        <v>2018</v>
      </c>
      <c r="O20" s="27">
        <f t="array" aca="1" ref="O20" ca="1">IFERROR(INDEX(INDIRECT($A$1),$H20,O$4),"")</f>
        <v>0.131424129732366</v>
      </c>
      <c r="P20" s="40">
        <f t="array" aca="1" ref="P20" ca="1">IFERROR(INDEX(INDIRECT($A$1),$H20,P$4),"")</f>
        <v>1.2948574084062E-2</v>
      </c>
      <c r="Q20" s="20">
        <f t="array" aca="1" ref="Q20" ca="1">IFERROR(INDEX(INDIRECT($A$1),$H20,Q$4),"")</f>
        <v>902132</v>
      </c>
      <c r="R20" s="27">
        <f t="array" aca="1" ref="R20" ca="1">IFERROR(INDEX(INDIRECT($A$1),$K20,R$4),"")</f>
        <v>8.4746206448775299E-2</v>
      </c>
      <c r="S20" s="40">
        <f t="array" aca="1" ref="S20" ca="1">IFERROR(INDEX(INDIRECT($A$1),$K20,S$4),"")</f>
        <v>1.12322297399333E-2</v>
      </c>
      <c r="T20" s="12">
        <f t="array" aca="1" ref="T20" ca="1">IFERROR(INDEX(INDIRECT($A$1),$K20,T$4),"")</f>
        <v>1215440</v>
      </c>
    </row>
    <row r="21" spans="1:20" x14ac:dyDescent="0.35">
      <c r="A21" s="29" t="str">
        <f t="shared" si="1"/>
        <v>ethnicity</v>
      </c>
      <c r="B21" s="29" t="str">
        <f t="shared" ref="B21:D36" si="6">B16</f>
        <v>lfsh_aj19</v>
      </c>
      <c r="C21" s="29">
        <f t="shared" si="6"/>
        <v>1</v>
      </c>
      <c r="D21" s="29">
        <f t="shared" si="6"/>
        <v>1</v>
      </c>
      <c r="E21" s="29">
        <f t="shared" ref="E21:E84" si="7">E16+1</f>
        <v>2</v>
      </c>
      <c r="F21" s="29" t="str">
        <f t="array" aca="1" ref="F21" ca="1">INDEX(INDIRECT($A21),$E21)</f>
        <v>BAME</v>
      </c>
      <c r="G21" s="29" t="str">
        <f t="shared" ca="1" si="2"/>
        <v>ethnicity_lfsh_aj19_1_1_BAME</v>
      </c>
      <c r="H21" s="29">
        <f t="shared" ca="1" si="4"/>
        <v>33</v>
      </c>
      <c r="I21" s="29">
        <f t="shared" ref="I21:I84" si="8">I16</f>
        <v>0</v>
      </c>
      <c r="J21" s="29" t="str">
        <f t="shared" ca="1" si="3"/>
        <v>ethnicity_lfsh_aj19_0_1_BAME</v>
      </c>
      <c r="K21" s="29">
        <f t="shared" ca="1" si="5"/>
        <v>32</v>
      </c>
      <c r="M21" s="51"/>
      <c r="N21" s="5">
        <f t="shared" ref="N21:N84" ca="1" si="9">IF(ISERROR($F21),"",N16)</f>
        <v>2019</v>
      </c>
      <c r="O21" s="26">
        <f t="array" aca="1" ref="O21" ca="1">IFERROR(INDEX(INDIRECT($A$1),$H21,O$4),"")</f>
        <v>0.134936374553701</v>
      </c>
      <c r="P21" s="25">
        <f t="array" aca="1" ref="P21" ca="1">IFERROR(INDEX(INDIRECT($A$1),$H21,P$4),"")</f>
        <v>1.40245628959439E-2</v>
      </c>
      <c r="Q21" s="30">
        <f t="array" aca="1" ref="Q21" ca="1">IFERROR(INDEX(INDIRECT($A$1),$H21,Q$4),"")</f>
        <v>871588</v>
      </c>
      <c r="R21" s="26">
        <f t="array" aca="1" ref="R21" ca="1">IFERROR(INDEX(INDIRECT($A$1),$K21,R$4),"")</f>
        <v>0.117735655312001</v>
      </c>
      <c r="S21" s="25">
        <f t="array" aca="1" ref="S21" ca="1">IFERROR(INDEX(INDIRECT($A$1),$K21,S$4),"")</f>
        <v>1.31907743641987E-2</v>
      </c>
      <c r="T21" s="37">
        <f t="array" aca="1" ref="T21" ca="1">IFERROR(INDEX(INDIRECT($A$1),$K21,T$4),"")</f>
        <v>1105309</v>
      </c>
    </row>
    <row r="22" spans="1:20" x14ac:dyDescent="0.35">
      <c r="A22" s="29" t="str">
        <f t="shared" si="1"/>
        <v>ethnicity</v>
      </c>
      <c r="B22" s="29" t="str">
        <f t="shared" si="6"/>
        <v>lfsh_aj20</v>
      </c>
      <c r="C22" s="29">
        <f t="shared" si="6"/>
        <v>1</v>
      </c>
      <c r="D22" s="29">
        <f t="shared" si="6"/>
        <v>1</v>
      </c>
      <c r="E22" s="29">
        <f t="shared" si="7"/>
        <v>2</v>
      </c>
      <c r="F22" s="29" t="str">
        <f t="array" aca="1" ref="F22" ca="1">INDEX(INDIRECT($A22),$E22)</f>
        <v>BAME</v>
      </c>
      <c r="G22" s="29" t="str">
        <f t="shared" ca="1" si="2"/>
        <v>ethnicity_lfsh_aj20_1_1_BAME</v>
      </c>
      <c r="H22" s="29">
        <f t="shared" ca="1" si="4"/>
        <v>41</v>
      </c>
      <c r="I22" s="29">
        <f t="shared" si="8"/>
        <v>0</v>
      </c>
      <c r="J22" s="29" t="str">
        <f t="shared" ca="1" si="3"/>
        <v>ethnicity_lfsh_aj20_0_1_BAME</v>
      </c>
      <c r="K22" s="29">
        <f t="shared" ca="1" si="5"/>
        <v>40</v>
      </c>
      <c r="M22" s="51"/>
      <c r="N22" s="5">
        <f t="shared" ca="1" si="9"/>
        <v>2020</v>
      </c>
      <c r="O22" s="26">
        <f t="array" aca="1" ref="O22" ca="1">IFERROR(INDEX(INDIRECT($A$1),$H22,O$4),"")</f>
        <v>0.17438890517504799</v>
      </c>
      <c r="P22" s="25">
        <f t="array" aca="1" ref="P22" ca="1">IFERROR(INDEX(INDIRECT($A$1),$H22,P$4),"")</f>
        <v>1.94489191927226E-2</v>
      </c>
      <c r="Q22" s="30">
        <f t="array" aca="1" ref="Q22" ca="1">IFERROR(INDEX(INDIRECT($A$1),$H22,Q$4),"")</f>
        <v>846478</v>
      </c>
      <c r="R22" s="26">
        <f t="array" aca="1" ref="R22" ca="1">IFERROR(INDEX(INDIRECT($A$1),$K22,R$4),"")</f>
        <v>0.12543703589108901</v>
      </c>
      <c r="S22" s="25">
        <f t="array" aca="1" ref="S22" ca="1">IFERROR(INDEX(INDIRECT($A$1),$K22,S$4),"")</f>
        <v>1.5501308278714199E-2</v>
      </c>
      <c r="T22" s="37">
        <f t="array" aca="1" ref="T22" ca="1">IFERROR(INDEX(INDIRECT($A$1),$K22,T$4),"")</f>
        <v>1211631</v>
      </c>
    </row>
    <row r="23" spans="1:20" x14ac:dyDescent="0.35">
      <c r="A23" s="29" t="str">
        <f t="shared" si="1"/>
        <v>ethnicity</v>
      </c>
      <c r="B23" s="29" t="str">
        <f t="shared" si="6"/>
        <v>lfsh_aj21</v>
      </c>
      <c r="C23" s="29">
        <f t="shared" si="6"/>
        <v>1</v>
      </c>
      <c r="D23" s="29">
        <f t="shared" si="6"/>
        <v>1</v>
      </c>
      <c r="E23" s="29">
        <f t="shared" si="7"/>
        <v>2</v>
      </c>
      <c r="F23" s="29" t="str">
        <f t="array" aca="1" ref="F23" ca="1">INDEX(INDIRECT($A23),$E23)</f>
        <v>BAME</v>
      </c>
      <c r="G23" s="29" t="str">
        <f t="shared" ca="1" si="2"/>
        <v>ethnicity_lfsh_aj21_1_1_BAME</v>
      </c>
      <c r="H23" s="29">
        <f t="shared" ca="1" si="4"/>
        <v>49</v>
      </c>
      <c r="I23" s="29">
        <f t="shared" si="8"/>
        <v>0</v>
      </c>
      <c r="J23" s="29" t="str">
        <f t="shared" ca="1" si="3"/>
        <v>ethnicity_lfsh_aj21_0_1_BAME</v>
      </c>
      <c r="K23" s="29">
        <f t="shared" ca="1" si="5"/>
        <v>48</v>
      </c>
      <c r="M23" s="51"/>
      <c r="N23" s="5">
        <f t="shared" ca="1" si="9"/>
        <v>2021</v>
      </c>
      <c r="O23" s="26">
        <f t="array" aca="1" ref="O23" ca="1">IFERROR(INDEX(INDIRECT($A$1),$H23,O$4),"")</f>
        <v>0.17348961978073199</v>
      </c>
      <c r="P23" s="25">
        <f t="array" aca="1" ref="P23" ca="1">IFERROR(INDEX(INDIRECT($A$1),$H23,P$4),"")</f>
        <v>1.90144834715772E-2</v>
      </c>
      <c r="Q23" s="30">
        <f t="array" aca="1" ref="Q23" ca="1">IFERROR(INDEX(INDIRECT($A$1),$H23,Q$4),"")</f>
        <v>876008</v>
      </c>
      <c r="R23" s="26">
        <f t="array" aca="1" ref="R23" ca="1">IFERROR(INDEX(INDIRECT($A$1),$K23,R$4),"")</f>
        <v>0.188788703375148</v>
      </c>
      <c r="S23" s="25">
        <f t="array" aca="1" ref="S23" ca="1">IFERROR(INDEX(INDIRECT($A$1),$K23,S$4),"")</f>
        <v>1.7280921741201102E-2</v>
      </c>
      <c r="T23" s="37">
        <f t="array" aca="1" ref="T23" ca="1">IFERROR(INDEX(INDIRECT($A$1),$K23,T$4),"")</f>
        <v>1237316</v>
      </c>
    </row>
    <row r="24" spans="1:20" ht="15.75" customHeight="1" x14ac:dyDescent="0.35">
      <c r="A24" s="29" t="str">
        <f t="shared" si="1"/>
        <v>ethnicity</v>
      </c>
      <c r="B24" s="29" t="str">
        <f t="shared" si="6"/>
        <v>lfsh_aj22</v>
      </c>
      <c r="C24" s="29">
        <f t="shared" si="6"/>
        <v>1</v>
      </c>
      <c r="D24" s="29">
        <f t="shared" si="6"/>
        <v>1</v>
      </c>
      <c r="E24" s="29">
        <f t="shared" si="7"/>
        <v>2</v>
      </c>
      <c r="F24" s="29" t="str">
        <f t="array" aca="1" ref="F24" ca="1">INDEX(INDIRECT($A24),$E24)</f>
        <v>BAME</v>
      </c>
      <c r="G24" s="29" t="str">
        <f t="shared" ca="1" si="2"/>
        <v>ethnicity_lfsh_aj22_1_1_BAME</v>
      </c>
      <c r="H24" s="29">
        <f t="shared" ca="1" si="4"/>
        <v>57</v>
      </c>
      <c r="I24" s="29">
        <f t="shared" si="8"/>
        <v>0</v>
      </c>
      <c r="J24" s="29" t="str">
        <f t="shared" ca="1" si="3"/>
        <v>ethnicity_lfsh_aj22_0_1_BAME</v>
      </c>
      <c r="K24" s="29">
        <f t="shared" ca="1" si="5"/>
        <v>56</v>
      </c>
      <c r="M24" s="53"/>
      <c r="N24" s="38">
        <f t="shared" ca="1" si="9"/>
        <v>2022</v>
      </c>
      <c r="O24" s="28">
        <f t="array" aca="1" ref="O24" ca="1">IFERROR(INDEX(INDIRECT($A$1),$H24,O$4),"")</f>
        <v>0.31611754912316498</v>
      </c>
      <c r="P24" s="14">
        <f t="array" aca="1" ref="P24" ca="1">IFERROR(INDEX(INDIRECT($A$1),$H24,P$4),"")</f>
        <v>2.2955191628198202E-2</v>
      </c>
      <c r="Q24" s="19">
        <f t="array" aca="1" ref="Q24" ca="1">IFERROR(INDEX(INDIRECT($A$1),$H24,Q$4),"")</f>
        <v>899155</v>
      </c>
      <c r="R24" s="28">
        <f t="array" aca="1" ref="R24" ca="1">IFERROR(INDEX(INDIRECT($A$1),$K24,R$4),"")</f>
        <v>0.31777160051863002</v>
      </c>
      <c r="S24" s="14">
        <f t="array" aca="1" ref="S24" ca="1">IFERROR(INDEX(INDIRECT($A$1),$K24,S$4),"")</f>
        <v>2.24651034871261E-2</v>
      </c>
      <c r="T24" s="15">
        <f t="array" aca="1" ref="T24" ca="1">IFERROR(INDEX(INDIRECT($A$1),$K24,T$4),"")</f>
        <v>1296966</v>
      </c>
    </row>
    <row r="25" spans="1:20" x14ac:dyDescent="0.35">
      <c r="A25" s="29" t="str">
        <f t="shared" si="1"/>
        <v>ethnicity</v>
      </c>
      <c r="B25" s="29" t="str">
        <f t="shared" si="6"/>
        <v>lfsh_aj18</v>
      </c>
      <c r="C25" s="29">
        <f t="shared" si="6"/>
        <v>1</v>
      </c>
      <c r="D25" s="29">
        <f t="shared" si="6"/>
        <v>1</v>
      </c>
      <c r="E25" s="29">
        <f t="shared" si="7"/>
        <v>3</v>
      </c>
      <c r="F25" s="29" t="e">
        <f t="array" aca="1" ref="F25" ca="1">INDEX(INDIRECT($A25),$E25)</f>
        <v>#REF!</v>
      </c>
      <c r="G25" s="29" t="e">
        <f t="shared" ca="1" si="2"/>
        <v>#REF!</v>
      </c>
      <c r="H25" s="29" t="e">
        <f t="shared" ca="1" si="4"/>
        <v>#REF!</v>
      </c>
      <c r="I25" s="29">
        <f t="shared" si="8"/>
        <v>0</v>
      </c>
      <c r="J25" s="29" t="e">
        <f t="shared" ca="1" si="3"/>
        <v>#REF!</v>
      </c>
      <c r="K25" s="29" t="e">
        <f t="shared" ca="1" si="5"/>
        <v>#REF!</v>
      </c>
      <c r="M25" s="54" t="str">
        <f ca="1">IFERROR(F25,"")</f>
        <v/>
      </c>
      <c r="N25" s="1" t="str">
        <f t="shared" ca="1" si="9"/>
        <v/>
      </c>
      <c r="O25" s="39" t="str">
        <f t="array" aca="1" ref="O25" ca="1">IFERROR(INDEX(INDIRECT($A$1),$H25,O$4),"")</f>
        <v/>
      </c>
      <c r="P25" s="11" t="str">
        <f t="array" aca="1" ref="P25" ca="1">IFERROR(INDEX(INDIRECT($A$1),$H25,P$4),"")</f>
        <v/>
      </c>
      <c r="Q25" s="20" t="str">
        <f t="array" aca="1" ref="Q25" ca="1">IFERROR(INDEX(INDIRECT($A$1),$H25,Q$4),"")</f>
        <v/>
      </c>
      <c r="R25" s="27" t="str">
        <f t="array" aca="1" ref="R25" ca="1">IFERROR(INDEX(INDIRECT($A$1),$K25,R$4),"")</f>
        <v/>
      </c>
      <c r="S25" s="40" t="str">
        <f t="array" aca="1" ref="S25" ca="1">IFERROR(INDEX(INDIRECT($A$1),$K25,S$4),"")</f>
        <v/>
      </c>
      <c r="T25" s="12" t="str">
        <f t="array" aca="1" ref="T25" ca="1">IFERROR(INDEX(INDIRECT($A$1),$K25,T$4),"")</f>
        <v/>
      </c>
    </row>
    <row r="26" spans="1:20" x14ac:dyDescent="0.35">
      <c r="A26" s="29" t="str">
        <f t="shared" si="1"/>
        <v>ethnicity</v>
      </c>
      <c r="B26" s="29" t="str">
        <f t="shared" si="6"/>
        <v>lfsh_aj19</v>
      </c>
      <c r="C26" s="29">
        <f t="shared" si="6"/>
        <v>1</v>
      </c>
      <c r="D26" s="29">
        <f t="shared" si="6"/>
        <v>1</v>
      </c>
      <c r="E26" s="29">
        <f t="shared" si="7"/>
        <v>3</v>
      </c>
      <c r="F26" s="29" t="e">
        <f t="array" aca="1" ref="F26" ca="1">INDEX(INDIRECT($A26),$E26)</f>
        <v>#REF!</v>
      </c>
      <c r="G26" s="29" t="e">
        <f t="shared" ca="1" si="2"/>
        <v>#REF!</v>
      </c>
      <c r="H26" s="29" t="e">
        <f t="shared" ca="1" si="4"/>
        <v>#REF!</v>
      </c>
      <c r="I26" s="29">
        <f t="shared" si="8"/>
        <v>0</v>
      </c>
      <c r="J26" s="29" t="e">
        <f t="shared" ca="1" si="3"/>
        <v>#REF!</v>
      </c>
      <c r="K26" s="29" t="e">
        <f t="shared" ca="1" si="5"/>
        <v>#REF!</v>
      </c>
      <c r="M26" s="51"/>
      <c r="N26" s="23" t="str">
        <f t="shared" ca="1" si="9"/>
        <v/>
      </c>
      <c r="O26" s="26" t="str">
        <f t="array" aca="1" ref="O26" ca="1">IFERROR(INDEX(INDIRECT($A$1),$H26,O$4),"")</f>
        <v/>
      </c>
      <c r="P26" s="25" t="str">
        <f t="array" aca="1" ref="P26" ca="1">IFERROR(INDEX(INDIRECT($A$1),$H26,P$4),"")</f>
        <v/>
      </c>
      <c r="Q26" s="30" t="str">
        <f t="array" aca="1" ref="Q26" ca="1">IFERROR(INDEX(INDIRECT($A$1),$H26,Q$4),"")</f>
        <v/>
      </c>
      <c r="R26" s="26" t="str">
        <f t="array" aca="1" ref="R26" ca="1">IFERROR(INDEX(INDIRECT($A$1),$K26,R$4),"")</f>
        <v/>
      </c>
      <c r="S26" s="25" t="str">
        <f t="array" aca="1" ref="S26" ca="1">IFERROR(INDEX(INDIRECT($A$1),$K26,S$4),"")</f>
        <v/>
      </c>
      <c r="T26" s="37" t="str">
        <f t="array" aca="1" ref="T26" ca="1">IFERROR(INDEX(INDIRECT($A$1),$K26,T$4),"")</f>
        <v/>
      </c>
    </row>
    <row r="27" spans="1:20" x14ac:dyDescent="0.35">
      <c r="A27" s="29" t="str">
        <f t="shared" si="1"/>
        <v>ethnicity</v>
      </c>
      <c r="B27" s="29" t="str">
        <f t="shared" si="6"/>
        <v>lfsh_aj20</v>
      </c>
      <c r="C27" s="29">
        <f t="shared" si="6"/>
        <v>1</v>
      </c>
      <c r="D27" s="29">
        <f t="shared" si="6"/>
        <v>1</v>
      </c>
      <c r="E27" s="29">
        <f t="shared" si="7"/>
        <v>3</v>
      </c>
      <c r="F27" s="29" t="e">
        <f t="array" aca="1" ref="F27" ca="1">INDEX(INDIRECT($A27),$E27)</f>
        <v>#REF!</v>
      </c>
      <c r="G27" s="29" t="e">
        <f t="shared" ca="1" si="2"/>
        <v>#REF!</v>
      </c>
      <c r="H27" s="29" t="e">
        <f t="shared" ca="1" si="4"/>
        <v>#REF!</v>
      </c>
      <c r="I27" s="29">
        <f t="shared" si="8"/>
        <v>0</v>
      </c>
      <c r="J27" s="29" t="e">
        <f t="shared" ca="1" si="3"/>
        <v>#REF!</v>
      </c>
      <c r="K27" s="29" t="e">
        <f t="shared" ca="1" si="5"/>
        <v>#REF!</v>
      </c>
      <c r="M27" s="51"/>
      <c r="N27" s="5" t="str">
        <f t="shared" ca="1" si="9"/>
        <v/>
      </c>
      <c r="O27" s="26" t="str">
        <f t="array" aca="1" ref="O27" ca="1">IFERROR(INDEX(INDIRECT($A$1),$H27,O$4),"")</f>
        <v/>
      </c>
      <c r="P27" s="25" t="str">
        <f t="array" aca="1" ref="P27" ca="1">IFERROR(INDEX(INDIRECT($A$1),$H27,P$4),"")</f>
        <v/>
      </c>
      <c r="Q27" s="30" t="str">
        <f t="array" aca="1" ref="Q27" ca="1">IFERROR(INDEX(INDIRECT($A$1),$H27,Q$4),"")</f>
        <v/>
      </c>
      <c r="R27" s="26" t="str">
        <f t="array" aca="1" ref="R27" ca="1">IFERROR(INDEX(INDIRECT($A$1),$K27,R$4),"")</f>
        <v/>
      </c>
      <c r="S27" s="25" t="str">
        <f t="array" aca="1" ref="S27" ca="1">IFERROR(INDEX(INDIRECT($A$1),$K27,S$4),"")</f>
        <v/>
      </c>
      <c r="T27" s="37" t="str">
        <f t="array" aca="1" ref="T27" ca="1">IFERROR(INDEX(INDIRECT($A$1),$K27,T$4),"")</f>
        <v/>
      </c>
    </row>
    <row r="28" spans="1:20" x14ac:dyDescent="0.35">
      <c r="A28" s="29" t="str">
        <f t="shared" si="1"/>
        <v>ethnicity</v>
      </c>
      <c r="B28" s="29" t="str">
        <f t="shared" si="6"/>
        <v>lfsh_aj21</v>
      </c>
      <c r="C28" s="29">
        <f t="shared" si="6"/>
        <v>1</v>
      </c>
      <c r="D28" s="29">
        <f t="shared" si="6"/>
        <v>1</v>
      </c>
      <c r="E28" s="29">
        <f t="shared" si="7"/>
        <v>3</v>
      </c>
      <c r="F28" s="29" t="e">
        <f t="array" aca="1" ref="F28" ca="1">INDEX(INDIRECT($A28),$E28)</f>
        <v>#REF!</v>
      </c>
      <c r="G28" s="29" t="e">
        <f t="shared" ca="1" si="2"/>
        <v>#REF!</v>
      </c>
      <c r="H28" s="29" t="e">
        <f t="shared" ca="1" si="4"/>
        <v>#REF!</v>
      </c>
      <c r="I28" s="29">
        <f t="shared" si="8"/>
        <v>0</v>
      </c>
      <c r="J28" s="29" t="e">
        <f t="shared" ca="1" si="3"/>
        <v>#REF!</v>
      </c>
      <c r="K28" s="29" t="e">
        <f t="shared" ca="1" si="5"/>
        <v>#REF!</v>
      </c>
      <c r="M28" s="51"/>
      <c r="N28" s="5" t="str">
        <f t="shared" ca="1" si="9"/>
        <v/>
      </c>
      <c r="O28" s="26" t="str">
        <f t="array" aca="1" ref="O28" ca="1">IFERROR(INDEX(INDIRECT($A$1),$H28,O$4),"")</f>
        <v/>
      </c>
      <c r="P28" s="25" t="str">
        <f t="array" aca="1" ref="P28" ca="1">IFERROR(INDEX(INDIRECT($A$1),$H28,P$4),"")</f>
        <v/>
      </c>
      <c r="Q28" s="30" t="str">
        <f t="array" aca="1" ref="Q28" ca="1">IFERROR(INDEX(INDIRECT($A$1),$H28,Q$4),"")</f>
        <v/>
      </c>
      <c r="R28" s="26" t="str">
        <f t="array" aca="1" ref="R28" ca="1">IFERROR(INDEX(INDIRECT($A$1),$K28,R$4),"")</f>
        <v/>
      </c>
      <c r="S28" s="25" t="str">
        <f t="array" aca="1" ref="S28" ca="1">IFERROR(INDEX(INDIRECT($A$1),$K28,S$4),"")</f>
        <v/>
      </c>
      <c r="T28" s="37" t="str">
        <f t="array" aca="1" ref="T28" ca="1">IFERROR(INDEX(INDIRECT($A$1),$K28,T$4),"")</f>
        <v/>
      </c>
    </row>
    <row r="29" spans="1:20" ht="15.75" customHeight="1" x14ac:dyDescent="0.35">
      <c r="A29" s="29" t="str">
        <f t="shared" si="1"/>
        <v>ethnicity</v>
      </c>
      <c r="B29" s="29" t="str">
        <f t="shared" si="6"/>
        <v>lfsh_aj22</v>
      </c>
      <c r="C29" s="29">
        <f t="shared" si="6"/>
        <v>1</v>
      </c>
      <c r="D29" s="29">
        <f t="shared" si="6"/>
        <v>1</v>
      </c>
      <c r="E29" s="29">
        <f t="shared" si="7"/>
        <v>3</v>
      </c>
      <c r="F29" s="29" t="e">
        <f t="array" aca="1" ref="F29" ca="1">INDEX(INDIRECT($A29),$E29)</f>
        <v>#REF!</v>
      </c>
      <c r="G29" s="29" t="e">
        <f t="shared" ca="1" si="2"/>
        <v>#REF!</v>
      </c>
      <c r="H29" s="29" t="e">
        <f t="shared" ca="1" si="4"/>
        <v>#REF!</v>
      </c>
      <c r="I29" s="29">
        <f t="shared" si="8"/>
        <v>0</v>
      </c>
      <c r="J29" s="29" t="e">
        <f t="shared" ca="1" si="3"/>
        <v>#REF!</v>
      </c>
      <c r="K29" s="29" t="e">
        <f t="shared" ca="1" si="5"/>
        <v>#REF!</v>
      </c>
      <c r="M29" s="52"/>
      <c r="N29" s="8" t="str">
        <f t="shared" ca="1" si="9"/>
        <v/>
      </c>
      <c r="O29" s="2" t="str">
        <f t="array" aca="1" ref="O29" ca="1">IFERROR(INDEX(INDIRECT($A$1),$H29,O$4),"")</f>
        <v/>
      </c>
      <c r="P29" s="24" t="str">
        <f t="array" aca="1" ref="P29" ca="1">IFERROR(INDEX(INDIRECT($A$1),$H29,P$4),"")</f>
        <v/>
      </c>
      <c r="Q29" s="7" t="str">
        <f t="array" aca="1" ref="Q29" ca="1">IFERROR(INDEX(INDIRECT($A$1),$H29,Q$4),"")</f>
        <v/>
      </c>
      <c r="R29" s="2" t="str">
        <f t="array" aca="1" ref="R29" ca="1">IFERROR(INDEX(INDIRECT($A$1),$K29,R$4),"")</f>
        <v/>
      </c>
      <c r="S29" s="24" t="str">
        <f t="array" aca="1" ref="S29" ca="1">IFERROR(INDEX(INDIRECT($A$1),$K29,S$4),"")</f>
        <v/>
      </c>
      <c r="T29" s="36" t="str">
        <f t="array" aca="1" ref="T29" ca="1">IFERROR(INDEX(INDIRECT($A$1),$K29,T$4),"")</f>
        <v/>
      </c>
    </row>
    <row r="30" spans="1:20" x14ac:dyDescent="0.35">
      <c r="A30" s="29" t="str">
        <f t="shared" si="1"/>
        <v>ethnicity</v>
      </c>
      <c r="B30" s="29" t="str">
        <f t="shared" si="6"/>
        <v>lfsh_aj18</v>
      </c>
      <c r="C30" s="29">
        <f t="shared" si="6"/>
        <v>1</v>
      </c>
      <c r="D30" s="29">
        <f t="shared" si="6"/>
        <v>1</v>
      </c>
      <c r="E30" s="29">
        <f t="shared" si="7"/>
        <v>4</v>
      </c>
      <c r="F30" s="29" t="e">
        <f t="array" aca="1" ref="F30" ca="1">INDEX(INDIRECT($A30),$E30)</f>
        <v>#REF!</v>
      </c>
      <c r="G30" s="29" t="e">
        <f t="shared" ca="1" si="2"/>
        <v>#REF!</v>
      </c>
      <c r="H30" s="29" t="e">
        <f t="shared" ca="1" si="4"/>
        <v>#REF!</v>
      </c>
      <c r="I30" s="29">
        <f t="shared" si="8"/>
        <v>0</v>
      </c>
      <c r="J30" s="29" t="e">
        <f t="shared" ca="1" si="3"/>
        <v>#REF!</v>
      </c>
      <c r="K30" s="29" t="e">
        <f t="shared" ca="1" si="5"/>
        <v>#REF!</v>
      </c>
      <c r="M30" s="50" t="str">
        <f ca="1">IFERROR(F30,"")</f>
        <v/>
      </c>
      <c r="N30" s="1" t="str">
        <f t="shared" ca="1" si="9"/>
        <v/>
      </c>
      <c r="O30" s="27" t="str">
        <f t="array" aca="1" ref="O30" ca="1">IFERROR(INDEX(INDIRECT($A$1),$H30,O$4),"")</f>
        <v/>
      </c>
      <c r="P30" s="40" t="str">
        <f t="array" aca="1" ref="P30" ca="1">IFERROR(INDEX(INDIRECT($A$1),$H30,P$4),"")</f>
        <v/>
      </c>
      <c r="Q30" s="20" t="str">
        <f t="array" aca="1" ref="Q30" ca="1">IFERROR(INDEX(INDIRECT($A$1),$H30,Q$4),"")</f>
        <v/>
      </c>
      <c r="R30" s="27" t="str">
        <f t="array" aca="1" ref="R30" ca="1">IFERROR(INDEX(INDIRECT($A$1),$K30,R$4),"")</f>
        <v/>
      </c>
      <c r="S30" s="40" t="str">
        <f t="array" aca="1" ref="S30" ca="1">IFERROR(INDEX(INDIRECT($A$1),$K30,S$4),"")</f>
        <v/>
      </c>
      <c r="T30" s="12" t="str">
        <f t="array" aca="1" ref="T30" ca="1">IFERROR(INDEX(INDIRECT($A$1),$K30,T$4),"")</f>
        <v/>
      </c>
    </row>
    <row r="31" spans="1:20" x14ac:dyDescent="0.35">
      <c r="A31" s="29" t="str">
        <f t="shared" si="1"/>
        <v>ethnicity</v>
      </c>
      <c r="B31" s="29" t="str">
        <f t="shared" si="6"/>
        <v>lfsh_aj19</v>
      </c>
      <c r="C31" s="29">
        <f t="shared" si="6"/>
        <v>1</v>
      </c>
      <c r="D31" s="29">
        <f t="shared" si="6"/>
        <v>1</v>
      </c>
      <c r="E31" s="29">
        <f t="shared" si="7"/>
        <v>4</v>
      </c>
      <c r="F31" s="29" t="e">
        <f t="array" aca="1" ref="F31" ca="1">INDEX(INDIRECT($A31),$E31)</f>
        <v>#REF!</v>
      </c>
      <c r="G31" s="29" t="e">
        <f t="shared" ca="1" si="2"/>
        <v>#REF!</v>
      </c>
      <c r="H31" s="29" t="e">
        <f t="shared" ca="1" si="4"/>
        <v>#REF!</v>
      </c>
      <c r="I31" s="29">
        <f t="shared" si="8"/>
        <v>0</v>
      </c>
      <c r="J31" s="29" t="e">
        <f t="shared" ca="1" si="3"/>
        <v>#REF!</v>
      </c>
      <c r="K31" s="29" t="e">
        <f t="shared" ca="1" si="5"/>
        <v>#REF!</v>
      </c>
      <c r="M31" s="51"/>
      <c r="N31" s="5" t="str">
        <f t="shared" ca="1" si="9"/>
        <v/>
      </c>
      <c r="O31" s="26" t="str">
        <f t="array" aca="1" ref="O31" ca="1">IFERROR(INDEX(INDIRECT($A$1),$H31,O$4),"")</f>
        <v/>
      </c>
      <c r="P31" s="25" t="str">
        <f t="array" aca="1" ref="P31" ca="1">IFERROR(INDEX(INDIRECT($A$1),$H31,P$4),"")</f>
        <v/>
      </c>
      <c r="Q31" s="30" t="str">
        <f t="array" aca="1" ref="Q31" ca="1">IFERROR(INDEX(INDIRECT($A$1),$H31,Q$4),"")</f>
        <v/>
      </c>
      <c r="R31" s="26" t="str">
        <f t="array" aca="1" ref="R31" ca="1">IFERROR(INDEX(INDIRECT($A$1),$K31,R$4),"")</f>
        <v/>
      </c>
      <c r="S31" s="25" t="str">
        <f t="array" aca="1" ref="S31" ca="1">IFERROR(INDEX(INDIRECT($A$1),$K31,S$4),"")</f>
        <v/>
      </c>
      <c r="T31" s="37" t="str">
        <f t="array" aca="1" ref="T31" ca="1">IFERROR(INDEX(INDIRECT($A$1),$K31,T$4),"")</f>
        <v/>
      </c>
    </row>
    <row r="32" spans="1:20" x14ac:dyDescent="0.35">
      <c r="A32" s="29" t="str">
        <f t="shared" si="1"/>
        <v>ethnicity</v>
      </c>
      <c r="B32" s="29" t="str">
        <f t="shared" si="6"/>
        <v>lfsh_aj20</v>
      </c>
      <c r="C32" s="29">
        <f t="shared" si="6"/>
        <v>1</v>
      </c>
      <c r="D32" s="29">
        <f t="shared" si="6"/>
        <v>1</v>
      </c>
      <c r="E32" s="29">
        <f t="shared" si="7"/>
        <v>4</v>
      </c>
      <c r="F32" s="29" t="e">
        <f t="array" aca="1" ref="F32" ca="1">INDEX(INDIRECT($A32),$E32)</f>
        <v>#REF!</v>
      </c>
      <c r="G32" s="29" t="e">
        <f t="shared" ca="1" si="2"/>
        <v>#REF!</v>
      </c>
      <c r="H32" s="29" t="e">
        <f t="shared" ca="1" si="4"/>
        <v>#REF!</v>
      </c>
      <c r="I32" s="29">
        <f t="shared" si="8"/>
        <v>0</v>
      </c>
      <c r="J32" s="29" t="e">
        <f t="shared" ca="1" si="3"/>
        <v>#REF!</v>
      </c>
      <c r="K32" s="29" t="e">
        <f t="shared" ca="1" si="5"/>
        <v>#REF!</v>
      </c>
      <c r="M32" s="51"/>
      <c r="N32" s="5" t="str">
        <f t="shared" ca="1" si="9"/>
        <v/>
      </c>
      <c r="O32" s="26" t="str">
        <f t="array" aca="1" ref="O32" ca="1">IFERROR(INDEX(INDIRECT($A$1),$H32,O$4),"")</f>
        <v/>
      </c>
      <c r="P32" s="25" t="str">
        <f t="array" aca="1" ref="P32" ca="1">IFERROR(INDEX(INDIRECT($A$1),$H32,P$4),"")</f>
        <v/>
      </c>
      <c r="Q32" s="30" t="str">
        <f t="array" aca="1" ref="Q32" ca="1">IFERROR(INDEX(INDIRECT($A$1),$H32,Q$4),"")</f>
        <v/>
      </c>
      <c r="R32" s="26" t="str">
        <f t="array" aca="1" ref="R32" ca="1">IFERROR(INDEX(INDIRECT($A$1),$K32,R$4),"")</f>
        <v/>
      </c>
      <c r="S32" s="25" t="str">
        <f t="array" aca="1" ref="S32" ca="1">IFERROR(INDEX(INDIRECT($A$1),$K32,S$4),"")</f>
        <v/>
      </c>
      <c r="T32" s="37" t="str">
        <f t="array" aca="1" ref="T32" ca="1">IFERROR(INDEX(INDIRECT($A$1),$K32,T$4),"")</f>
        <v/>
      </c>
    </row>
    <row r="33" spans="1:20" x14ac:dyDescent="0.35">
      <c r="A33" s="29" t="str">
        <f t="shared" si="1"/>
        <v>ethnicity</v>
      </c>
      <c r="B33" s="29" t="str">
        <f t="shared" si="6"/>
        <v>lfsh_aj21</v>
      </c>
      <c r="C33" s="29">
        <f t="shared" si="6"/>
        <v>1</v>
      </c>
      <c r="D33" s="29">
        <f t="shared" si="6"/>
        <v>1</v>
      </c>
      <c r="E33" s="29">
        <f t="shared" si="7"/>
        <v>4</v>
      </c>
      <c r="F33" s="29" t="e">
        <f t="array" aca="1" ref="F33" ca="1">INDEX(INDIRECT($A33),$E33)</f>
        <v>#REF!</v>
      </c>
      <c r="G33" s="29" t="e">
        <f t="shared" ca="1" si="2"/>
        <v>#REF!</v>
      </c>
      <c r="H33" s="29" t="e">
        <f t="shared" ca="1" si="4"/>
        <v>#REF!</v>
      </c>
      <c r="I33" s="29">
        <f t="shared" si="8"/>
        <v>0</v>
      </c>
      <c r="J33" s="29" t="e">
        <f t="shared" ca="1" si="3"/>
        <v>#REF!</v>
      </c>
      <c r="K33" s="29" t="e">
        <f t="shared" ca="1" si="5"/>
        <v>#REF!</v>
      </c>
      <c r="M33" s="51"/>
      <c r="N33" s="5" t="str">
        <f t="shared" ca="1" si="9"/>
        <v/>
      </c>
      <c r="O33" s="26" t="str">
        <f t="array" aca="1" ref="O33" ca="1">IFERROR(INDEX(INDIRECT($A$1),$H33,O$4),"")</f>
        <v/>
      </c>
      <c r="P33" s="25" t="str">
        <f t="array" aca="1" ref="P33" ca="1">IFERROR(INDEX(INDIRECT($A$1),$H33,P$4),"")</f>
        <v/>
      </c>
      <c r="Q33" s="30" t="str">
        <f t="array" aca="1" ref="Q33" ca="1">IFERROR(INDEX(INDIRECT($A$1),$H33,Q$4),"")</f>
        <v/>
      </c>
      <c r="R33" s="26" t="str">
        <f t="array" aca="1" ref="R33" ca="1">IFERROR(INDEX(INDIRECT($A$1),$K33,R$4),"")</f>
        <v/>
      </c>
      <c r="S33" s="25" t="str">
        <f t="array" aca="1" ref="S33" ca="1">IFERROR(INDEX(INDIRECT($A$1),$K33,S$4),"")</f>
        <v/>
      </c>
      <c r="T33" s="37" t="str">
        <f t="array" aca="1" ref="T33" ca="1">IFERROR(INDEX(INDIRECT($A$1),$K33,T$4),"")</f>
        <v/>
      </c>
    </row>
    <row r="34" spans="1:20" ht="15.75" customHeight="1" x14ac:dyDescent="0.35">
      <c r="A34" s="29" t="str">
        <f t="shared" si="1"/>
        <v>ethnicity</v>
      </c>
      <c r="B34" s="29" t="str">
        <f t="shared" si="6"/>
        <v>lfsh_aj22</v>
      </c>
      <c r="C34" s="29">
        <f t="shared" si="6"/>
        <v>1</v>
      </c>
      <c r="D34" s="29">
        <f t="shared" si="6"/>
        <v>1</v>
      </c>
      <c r="E34" s="29">
        <f t="shared" si="7"/>
        <v>4</v>
      </c>
      <c r="F34" s="29" t="e">
        <f t="array" aca="1" ref="F34" ca="1">INDEX(INDIRECT($A34),$E34)</f>
        <v>#REF!</v>
      </c>
      <c r="G34" s="29" t="e">
        <f t="shared" ca="1" si="2"/>
        <v>#REF!</v>
      </c>
      <c r="H34" s="29" t="e">
        <f t="shared" ca="1" si="4"/>
        <v>#REF!</v>
      </c>
      <c r="I34" s="29">
        <f t="shared" si="8"/>
        <v>0</v>
      </c>
      <c r="J34" s="29" t="e">
        <f t="shared" ca="1" si="3"/>
        <v>#REF!</v>
      </c>
      <c r="K34" s="29" t="e">
        <f t="shared" ca="1" si="5"/>
        <v>#REF!</v>
      </c>
      <c r="M34" s="52"/>
      <c r="N34" s="8" t="str">
        <f t="shared" ca="1" si="9"/>
        <v/>
      </c>
      <c r="O34" s="2" t="str">
        <f t="array" aca="1" ref="O34" ca="1">IFERROR(INDEX(INDIRECT($A$1),$H34,O$4),"")</f>
        <v/>
      </c>
      <c r="P34" s="24" t="str">
        <f t="array" aca="1" ref="P34" ca="1">IFERROR(INDEX(INDIRECT($A$1),$H34,P$4),"")</f>
        <v/>
      </c>
      <c r="Q34" s="7" t="str">
        <f t="array" aca="1" ref="Q34" ca="1">IFERROR(INDEX(INDIRECT($A$1),$H34,Q$4),"")</f>
        <v/>
      </c>
      <c r="R34" s="2" t="str">
        <f t="array" aca="1" ref="R34" ca="1">IFERROR(INDEX(INDIRECT($A$1),$K34,R$4),"")</f>
        <v/>
      </c>
      <c r="S34" s="24" t="str">
        <f t="array" aca="1" ref="S34" ca="1">IFERROR(INDEX(INDIRECT($A$1),$K34,S$4),"")</f>
        <v/>
      </c>
      <c r="T34" s="36" t="str">
        <f t="array" aca="1" ref="T34" ca="1">IFERROR(INDEX(INDIRECT($A$1),$K34,T$4),"")</f>
        <v/>
      </c>
    </row>
    <row r="35" spans="1:20" x14ac:dyDescent="0.35">
      <c r="A35" s="29" t="str">
        <f t="shared" si="1"/>
        <v>ethnicity</v>
      </c>
      <c r="B35" s="29" t="str">
        <f t="shared" si="6"/>
        <v>lfsh_aj18</v>
      </c>
      <c r="C35" s="29">
        <f t="shared" si="6"/>
        <v>1</v>
      </c>
      <c r="D35" s="29">
        <f t="shared" si="6"/>
        <v>1</v>
      </c>
      <c r="E35" s="29">
        <f t="shared" si="7"/>
        <v>5</v>
      </c>
      <c r="F35" s="29" t="e">
        <f t="array" aca="1" ref="F35" ca="1">INDEX(INDIRECT($A35),$E35)</f>
        <v>#REF!</v>
      </c>
      <c r="G35" s="29" t="e">
        <f t="shared" ca="1" si="2"/>
        <v>#REF!</v>
      </c>
      <c r="H35" s="29" t="e">
        <f t="shared" ca="1" si="4"/>
        <v>#REF!</v>
      </c>
      <c r="I35" s="29">
        <f t="shared" si="8"/>
        <v>0</v>
      </c>
      <c r="J35" s="29" t="e">
        <f t="shared" ca="1" si="3"/>
        <v>#REF!</v>
      </c>
      <c r="K35" s="29" t="e">
        <f t="shared" ca="1" si="5"/>
        <v>#REF!</v>
      </c>
      <c r="M35" s="50" t="str">
        <f ca="1">IFERROR(F35,"")</f>
        <v/>
      </c>
      <c r="N35" s="1" t="str">
        <f t="shared" ca="1" si="9"/>
        <v/>
      </c>
      <c r="O35" s="27" t="str">
        <f t="array" aca="1" ref="O35" ca="1">IFERROR(INDEX(INDIRECT($A$1),$H35,O$4),"")</f>
        <v/>
      </c>
      <c r="P35" s="40" t="str">
        <f t="array" aca="1" ref="P35" ca="1">IFERROR(INDEX(INDIRECT($A$1),$H35,P$4),"")</f>
        <v/>
      </c>
      <c r="Q35" s="20" t="str">
        <f t="array" aca="1" ref="Q35" ca="1">IFERROR(INDEX(INDIRECT($A$1),$H35,Q$4),"")</f>
        <v/>
      </c>
      <c r="R35" s="27" t="str">
        <f t="array" aca="1" ref="R35" ca="1">IFERROR(INDEX(INDIRECT($A$1),$K35,R$4),"")</f>
        <v/>
      </c>
      <c r="S35" s="40" t="str">
        <f t="array" aca="1" ref="S35" ca="1">IFERROR(INDEX(INDIRECT($A$1),$K35,S$4),"")</f>
        <v/>
      </c>
      <c r="T35" s="12" t="str">
        <f t="array" aca="1" ref="T35" ca="1">IFERROR(INDEX(INDIRECT($A$1),$K35,T$4),"")</f>
        <v/>
      </c>
    </row>
    <row r="36" spans="1:20" x14ac:dyDescent="0.35">
      <c r="A36" s="29" t="str">
        <f t="shared" si="1"/>
        <v>ethnicity</v>
      </c>
      <c r="B36" s="29" t="str">
        <f t="shared" si="6"/>
        <v>lfsh_aj19</v>
      </c>
      <c r="C36" s="29">
        <f t="shared" si="6"/>
        <v>1</v>
      </c>
      <c r="D36" s="29">
        <f t="shared" si="6"/>
        <v>1</v>
      </c>
      <c r="E36" s="29">
        <f t="shared" si="7"/>
        <v>5</v>
      </c>
      <c r="F36" s="29" t="e">
        <f t="array" aca="1" ref="F36" ca="1">INDEX(INDIRECT($A36),$E36)</f>
        <v>#REF!</v>
      </c>
      <c r="G36" s="29" t="e">
        <f t="shared" ca="1" si="2"/>
        <v>#REF!</v>
      </c>
      <c r="H36" s="29" t="e">
        <f t="shared" ca="1" si="4"/>
        <v>#REF!</v>
      </c>
      <c r="I36" s="29">
        <f t="shared" si="8"/>
        <v>0</v>
      </c>
      <c r="J36" s="29" t="e">
        <f t="shared" ca="1" si="3"/>
        <v>#REF!</v>
      </c>
      <c r="K36" s="29" t="e">
        <f t="shared" ca="1" si="5"/>
        <v>#REF!</v>
      </c>
      <c r="M36" s="51"/>
      <c r="N36" s="5" t="str">
        <f t="shared" ca="1" si="9"/>
        <v/>
      </c>
      <c r="O36" s="26" t="str">
        <f t="array" aca="1" ref="O36" ca="1">IFERROR(INDEX(INDIRECT($A$1),$H36,O$4),"")</f>
        <v/>
      </c>
      <c r="P36" s="25" t="str">
        <f t="array" aca="1" ref="P36" ca="1">IFERROR(INDEX(INDIRECT($A$1),$H36,P$4),"")</f>
        <v/>
      </c>
      <c r="Q36" s="30" t="str">
        <f t="array" aca="1" ref="Q36" ca="1">IFERROR(INDEX(INDIRECT($A$1),$H36,Q$4),"")</f>
        <v/>
      </c>
      <c r="R36" s="26" t="str">
        <f t="array" aca="1" ref="R36" ca="1">IFERROR(INDEX(INDIRECT($A$1),$K36,R$4),"")</f>
        <v/>
      </c>
      <c r="S36" s="25" t="str">
        <f t="array" aca="1" ref="S36" ca="1">IFERROR(INDEX(INDIRECT($A$1),$K36,S$4),"")</f>
        <v/>
      </c>
      <c r="T36" s="37" t="str">
        <f t="array" aca="1" ref="T36" ca="1">IFERROR(INDEX(INDIRECT($A$1),$K36,T$4),"")</f>
        <v/>
      </c>
    </row>
    <row r="37" spans="1:20" x14ac:dyDescent="0.35">
      <c r="A37" s="29" t="str">
        <f t="shared" si="1"/>
        <v>ethnicity</v>
      </c>
      <c r="B37" s="29" t="str">
        <f t="shared" ref="B37:D52" si="10">B32</f>
        <v>lfsh_aj20</v>
      </c>
      <c r="C37" s="29">
        <f t="shared" si="10"/>
        <v>1</v>
      </c>
      <c r="D37" s="29">
        <f t="shared" si="10"/>
        <v>1</v>
      </c>
      <c r="E37" s="29">
        <f t="shared" si="7"/>
        <v>5</v>
      </c>
      <c r="F37" s="29" t="e">
        <f t="array" aca="1" ref="F37" ca="1">INDEX(INDIRECT($A37),$E37)</f>
        <v>#REF!</v>
      </c>
      <c r="G37" s="29" t="e">
        <f t="shared" ca="1" si="2"/>
        <v>#REF!</v>
      </c>
      <c r="H37" s="29" t="e">
        <f t="shared" ca="1" si="4"/>
        <v>#REF!</v>
      </c>
      <c r="I37" s="29">
        <f t="shared" si="8"/>
        <v>0</v>
      </c>
      <c r="J37" s="29" t="e">
        <f t="shared" ca="1" si="3"/>
        <v>#REF!</v>
      </c>
      <c r="K37" s="29" t="e">
        <f t="shared" ca="1" si="5"/>
        <v>#REF!</v>
      </c>
      <c r="M37" s="51"/>
      <c r="N37" s="5" t="str">
        <f t="shared" ca="1" si="9"/>
        <v/>
      </c>
      <c r="O37" s="26" t="str">
        <f t="array" aca="1" ref="O37" ca="1">IFERROR(INDEX(INDIRECT($A$1),$H37,O$4),"")</f>
        <v/>
      </c>
      <c r="P37" s="25" t="str">
        <f t="array" aca="1" ref="P37" ca="1">IFERROR(INDEX(INDIRECT($A$1),$H37,P$4),"")</f>
        <v/>
      </c>
      <c r="Q37" s="30" t="str">
        <f t="array" aca="1" ref="Q37" ca="1">IFERROR(INDEX(INDIRECT($A$1),$H37,Q$4),"")</f>
        <v/>
      </c>
      <c r="R37" s="26" t="str">
        <f t="array" aca="1" ref="R37" ca="1">IFERROR(INDEX(INDIRECT($A$1),$K37,R$4),"")</f>
        <v/>
      </c>
      <c r="S37" s="25" t="str">
        <f t="array" aca="1" ref="S37" ca="1">IFERROR(INDEX(INDIRECT($A$1),$K37,S$4),"")</f>
        <v/>
      </c>
      <c r="T37" s="37" t="str">
        <f t="array" aca="1" ref="T37" ca="1">IFERROR(INDEX(INDIRECT($A$1),$K37,T$4),"")</f>
        <v/>
      </c>
    </row>
    <row r="38" spans="1:20" x14ac:dyDescent="0.35">
      <c r="A38" s="29" t="str">
        <f t="shared" si="1"/>
        <v>ethnicity</v>
      </c>
      <c r="B38" s="29" t="str">
        <f t="shared" si="10"/>
        <v>lfsh_aj21</v>
      </c>
      <c r="C38" s="29">
        <f t="shared" si="10"/>
        <v>1</v>
      </c>
      <c r="D38" s="29">
        <f t="shared" si="10"/>
        <v>1</v>
      </c>
      <c r="E38" s="29">
        <f t="shared" si="7"/>
        <v>5</v>
      </c>
      <c r="F38" s="29" t="e">
        <f t="array" aca="1" ref="F38" ca="1">INDEX(INDIRECT($A38),$E38)</f>
        <v>#REF!</v>
      </c>
      <c r="G38" s="29" t="e">
        <f t="shared" ca="1" si="2"/>
        <v>#REF!</v>
      </c>
      <c r="H38" s="29" t="e">
        <f t="shared" ca="1" si="4"/>
        <v>#REF!</v>
      </c>
      <c r="I38" s="29">
        <f t="shared" si="8"/>
        <v>0</v>
      </c>
      <c r="J38" s="29" t="e">
        <f t="shared" ca="1" si="3"/>
        <v>#REF!</v>
      </c>
      <c r="K38" s="29" t="e">
        <f t="shared" ca="1" si="5"/>
        <v>#REF!</v>
      </c>
      <c r="M38" s="51"/>
      <c r="N38" s="5" t="str">
        <f t="shared" ca="1" si="9"/>
        <v/>
      </c>
      <c r="O38" s="26" t="str">
        <f t="array" aca="1" ref="O38" ca="1">IFERROR(INDEX(INDIRECT($A$1),$H38,O$4),"")</f>
        <v/>
      </c>
      <c r="P38" s="25" t="str">
        <f t="array" aca="1" ref="P38" ca="1">IFERROR(INDEX(INDIRECT($A$1),$H38,P$4),"")</f>
        <v/>
      </c>
      <c r="Q38" s="30" t="str">
        <f t="array" aca="1" ref="Q38" ca="1">IFERROR(INDEX(INDIRECT($A$1),$H38,Q$4),"")</f>
        <v/>
      </c>
      <c r="R38" s="26" t="str">
        <f t="array" aca="1" ref="R38" ca="1">IFERROR(INDEX(INDIRECT($A$1),$K38,R$4),"")</f>
        <v/>
      </c>
      <c r="S38" s="25" t="str">
        <f t="array" aca="1" ref="S38" ca="1">IFERROR(INDEX(INDIRECT($A$1),$K38,S$4),"")</f>
        <v/>
      </c>
      <c r="T38" s="37" t="str">
        <f t="array" aca="1" ref="T38" ca="1">IFERROR(INDEX(INDIRECT($A$1),$K38,T$4),"")</f>
        <v/>
      </c>
    </row>
    <row r="39" spans="1:20" ht="15.75" customHeight="1" x14ac:dyDescent="0.35">
      <c r="A39" s="29" t="str">
        <f t="shared" si="1"/>
        <v>ethnicity</v>
      </c>
      <c r="B39" s="29" t="str">
        <f t="shared" si="10"/>
        <v>lfsh_aj22</v>
      </c>
      <c r="C39" s="29">
        <f t="shared" si="10"/>
        <v>1</v>
      </c>
      <c r="D39" s="29">
        <f t="shared" si="10"/>
        <v>1</v>
      </c>
      <c r="E39" s="29">
        <f t="shared" si="7"/>
        <v>5</v>
      </c>
      <c r="F39" s="29" t="e">
        <f t="array" aca="1" ref="F39" ca="1">INDEX(INDIRECT($A39),$E39)</f>
        <v>#REF!</v>
      </c>
      <c r="G39" s="29" t="e">
        <f t="shared" ca="1" si="2"/>
        <v>#REF!</v>
      </c>
      <c r="H39" s="29" t="e">
        <f t="shared" ca="1" si="4"/>
        <v>#REF!</v>
      </c>
      <c r="I39" s="29">
        <f t="shared" si="8"/>
        <v>0</v>
      </c>
      <c r="J39" s="29" t="e">
        <f t="shared" ca="1" si="3"/>
        <v>#REF!</v>
      </c>
      <c r="K39" s="29" t="e">
        <f t="shared" ca="1" si="5"/>
        <v>#REF!</v>
      </c>
      <c r="M39" s="52"/>
      <c r="N39" s="8" t="str">
        <f t="shared" ca="1" si="9"/>
        <v/>
      </c>
      <c r="O39" s="2" t="str">
        <f t="array" aca="1" ref="O39" ca="1">IFERROR(INDEX(INDIRECT($A$1),$H39,O$4),"")</f>
        <v/>
      </c>
      <c r="P39" s="24" t="str">
        <f t="array" aca="1" ref="P39" ca="1">IFERROR(INDEX(INDIRECT($A$1),$H39,P$4),"")</f>
        <v/>
      </c>
      <c r="Q39" s="7" t="str">
        <f t="array" aca="1" ref="Q39" ca="1">IFERROR(INDEX(INDIRECT($A$1),$H39,Q$4),"")</f>
        <v/>
      </c>
      <c r="R39" s="2" t="str">
        <f t="array" aca="1" ref="R39" ca="1">IFERROR(INDEX(INDIRECT($A$1),$K39,R$4),"")</f>
        <v/>
      </c>
      <c r="S39" s="24" t="str">
        <f t="array" aca="1" ref="S39" ca="1">IFERROR(INDEX(INDIRECT($A$1),$K39,S$4),"")</f>
        <v/>
      </c>
      <c r="T39" s="36" t="str">
        <f t="array" aca="1" ref="T39" ca="1">IFERROR(INDEX(INDIRECT($A$1),$K39,T$4),"")</f>
        <v/>
      </c>
    </row>
    <row r="40" spans="1:20" x14ac:dyDescent="0.35">
      <c r="A40" s="29" t="str">
        <f t="shared" si="1"/>
        <v>ethnicity</v>
      </c>
      <c r="B40" s="29" t="str">
        <f t="shared" si="10"/>
        <v>lfsh_aj18</v>
      </c>
      <c r="C40" s="29">
        <f t="shared" si="10"/>
        <v>1</v>
      </c>
      <c r="D40" s="29">
        <f t="shared" si="10"/>
        <v>1</v>
      </c>
      <c r="E40" s="29">
        <f t="shared" si="7"/>
        <v>6</v>
      </c>
      <c r="F40" s="29" t="e">
        <f t="array" aca="1" ref="F40" ca="1">INDEX(INDIRECT($A40),$E40)</f>
        <v>#REF!</v>
      </c>
      <c r="G40" s="29" t="e">
        <f t="shared" ca="1" si="2"/>
        <v>#REF!</v>
      </c>
      <c r="H40" s="29" t="e">
        <f t="shared" ca="1" si="4"/>
        <v>#REF!</v>
      </c>
      <c r="I40" s="29">
        <f t="shared" si="8"/>
        <v>0</v>
      </c>
      <c r="J40" s="29" t="e">
        <f t="shared" ca="1" si="3"/>
        <v>#REF!</v>
      </c>
      <c r="K40" s="29" t="e">
        <f t="shared" ca="1" si="5"/>
        <v>#REF!</v>
      </c>
      <c r="M40" s="50" t="str">
        <f ca="1">IFERROR(F40,"")</f>
        <v/>
      </c>
      <c r="N40" s="1" t="str">
        <f t="shared" ca="1" si="9"/>
        <v/>
      </c>
      <c r="O40" s="27" t="str">
        <f t="array" aca="1" ref="O40" ca="1">IFERROR(INDEX(INDIRECT($A$1),$H40,O$4),"")</f>
        <v/>
      </c>
      <c r="P40" s="40" t="str">
        <f t="array" aca="1" ref="P40" ca="1">IFERROR(INDEX(INDIRECT($A$1),$H40,P$4),"")</f>
        <v/>
      </c>
      <c r="Q40" s="20" t="str">
        <f t="array" aca="1" ref="Q40" ca="1">IFERROR(INDEX(INDIRECT($A$1),$H40,Q$4),"")</f>
        <v/>
      </c>
      <c r="R40" s="27" t="str">
        <f t="array" aca="1" ref="R40" ca="1">IFERROR(INDEX(INDIRECT($A$1),$K40,R$4),"")</f>
        <v/>
      </c>
      <c r="S40" s="40" t="str">
        <f t="array" aca="1" ref="S40" ca="1">IFERROR(INDEX(INDIRECT($A$1),$K40,S$4),"")</f>
        <v/>
      </c>
      <c r="T40" s="12" t="str">
        <f t="array" aca="1" ref="T40" ca="1">IFERROR(INDEX(INDIRECT($A$1),$K40,T$4),"")</f>
        <v/>
      </c>
    </row>
    <row r="41" spans="1:20" x14ac:dyDescent="0.35">
      <c r="A41" s="29" t="str">
        <f t="shared" si="1"/>
        <v>ethnicity</v>
      </c>
      <c r="B41" s="29" t="str">
        <f t="shared" si="10"/>
        <v>lfsh_aj19</v>
      </c>
      <c r="C41" s="29">
        <f t="shared" si="10"/>
        <v>1</v>
      </c>
      <c r="D41" s="29">
        <f t="shared" si="10"/>
        <v>1</v>
      </c>
      <c r="E41" s="29">
        <f t="shared" si="7"/>
        <v>6</v>
      </c>
      <c r="F41" s="29" t="e">
        <f t="array" aca="1" ref="F41" ca="1">INDEX(INDIRECT($A41),$E41)</f>
        <v>#REF!</v>
      </c>
      <c r="G41" s="29" t="e">
        <f t="shared" ca="1" si="2"/>
        <v>#REF!</v>
      </c>
      <c r="H41" s="29" t="e">
        <f t="shared" ca="1" si="4"/>
        <v>#REF!</v>
      </c>
      <c r="I41" s="29">
        <f t="shared" si="8"/>
        <v>0</v>
      </c>
      <c r="J41" s="29" t="e">
        <f t="shared" ca="1" si="3"/>
        <v>#REF!</v>
      </c>
      <c r="K41" s="29" t="e">
        <f t="shared" ca="1" si="5"/>
        <v>#REF!</v>
      </c>
      <c r="M41" s="51"/>
      <c r="N41" s="5" t="str">
        <f t="shared" ca="1" si="9"/>
        <v/>
      </c>
      <c r="O41" s="26" t="str">
        <f t="array" aca="1" ref="O41" ca="1">IFERROR(INDEX(INDIRECT($A$1),$H41,O$4),"")</f>
        <v/>
      </c>
      <c r="P41" s="25" t="str">
        <f t="array" aca="1" ref="P41" ca="1">IFERROR(INDEX(INDIRECT($A$1),$H41,P$4),"")</f>
        <v/>
      </c>
      <c r="Q41" s="30" t="str">
        <f t="array" aca="1" ref="Q41" ca="1">IFERROR(INDEX(INDIRECT($A$1),$H41,Q$4),"")</f>
        <v/>
      </c>
      <c r="R41" s="26" t="str">
        <f t="array" aca="1" ref="R41" ca="1">IFERROR(INDEX(INDIRECT($A$1),$K41,R$4),"")</f>
        <v/>
      </c>
      <c r="S41" s="25" t="str">
        <f t="array" aca="1" ref="S41" ca="1">IFERROR(INDEX(INDIRECT($A$1),$K41,S$4),"")</f>
        <v/>
      </c>
      <c r="T41" s="37" t="str">
        <f t="array" aca="1" ref="T41" ca="1">IFERROR(INDEX(INDIRECT($A$1),$K41,T$4),"")</f>
        <v/>
      </c>
    </row>
    <row r="42" spans="1:20" x14ac:dyDescent="0.35">
      <c r="A42" s="29" t="str">
        <f t="shared" si="1"/>
        <v>ethnicity</v>
      </c>
      <c r="B42" s="29" t="str">
        <f t="shared" si="10"/>
        <v>lfsh_aj20</v>
      </c>
      <c r="C42" s="29">
        <f t="shared" si="10"/>
        <v>1</v>
      </c>
      <c r="D42" s="29">
        <f t="shared" si="10"/>
        <v>1</v>
      </c>
      <c r="E42" s="29">
        <f t="shared" si="7"/>
        <v>6</v>
      </c>
      <c r="F42" s="29" t="e">
        <f t="array" aca="1" ref="F42" ca="1">INDEX(INDIRECT($A42),$E42)</f>
        <v>#REF!</v>
      </c>
      <c r="G42" s="29" t="e">
        <f t="shared" ca="1" si="2"/>
        <v>#REF!</v>
      </c>
      <c r="H42" s="29" t="e">
        <f t="shared" ca="1" si="4"/>
        <v>#REF!</v>
      </c>
      <c r="I42" s="29">
        <f t="shared" si="8"/>
        <v>0</v>
      </c>
      <c r="J42" s="29" t="e">
        <f t="shared" ca="1" si="3"/>
        <v>#REF!</v>
      </c>
      <c r="K42" s="29" t="e">
        <f t="shared" ca="1" si="5"/>
        <v>#REF!</v>
      </c>
      <c r="M42" s="51"/>
      <c r="N42" s="5" t="str">
        <f t="shared" ca="1" si="9"/>
        <v/>
      </c>
      <c r="O42" s="26" t="str">
        <f t="array" aca="1" ref="O42" ca="1">IFERROR(INDEX(INDIRECT($A$1),$H42,O$4),"")</f>
        <v/>
      </c>
      <c r="P42" s="25" t="str">
        <f t="array" aca="1" ref="P42" ca="1">IFERROR(INDEX(INDIRECT($A$1),$H42,P$4),"")</f>
        <v/>
      </c>
      <c r="Q42" s="30" t="str">
        <f t="array" aca="1" ref="Q42" ca="1">IFERROR(INDEX(INDIRECT($A$1),$H42,Q$4),"")</f>
        <v/>
      </c>
      <c r="R42" s="26" t="str">
        <f t="array" aca="1" ref="R42" ca="1">IFERROR(INDEX(INDIRECT($A$1),$K42,R$4),"")</f>
        <v/>
      </c>
      <c r="S42" s="25" t="str">
        <f t="array" aca="1" ref="S42" ca="1">IFERROR(INDEX(INDIRECT($A$1),$K42,S$4),"")</f>
        <v/>
      </c>
      <c r="T42" s="37" t="str">
        <f t="array" aca="1" ref="T42" ca="1">IFERROR(INDEX(INDIRECT($A$1),$K42,T$4),"")</f>
        <v/>
      </c>
    </row>
    <row r="43" spans="1:20" x14ac:dyDescent="0.35">
      <c r="A43" s="29" t="str">
        <f t="shared" si="1"/>
        <v>ethnicity</v>
      </c>
      <c r="B43" s="29" t="str">
        <f t="shared" si="10"/>
        <v>lfsh_aj21</v>
      </c>
      <c r="C43" s="29">
        <f t="shared" si="10"/>
        <v>1</v>
      </c>
      <c r="D43" s="29">
        <f t="shared" si="10"/>
        <v>1</v>
      </c>
      <c r="E43" s="29">
        <f t="shared" si="7"/>
        <v>6</v>
      </c>
      <c r="F43" s="29" t="e">
        <f t="array" aca="1" ref="F43" ca="1">INDEX(INDIRECT($A43),$E43)</f>
        <v>#REF!</v>
      </c>
      <c r="G43" s="29" t="e">
        <f t="shared" ca="1" si="2"/>
        <v>#REF!</v>
      </c>
      <c r="H43" s="29" t="e">
        <f t="shared" ca="1" si="4"/>
        <v>#REF!</v>
      </c>
      <c r="I43" s="29">
        <f t="shared" si="8"/>
        <v>0</v>
      </c>
      <c r="J43" s="29" t="e">
        <f t="shared" ca="1" si="3"/>
        <v>#REF!</v>
      </c>
      <c r="K43" s="29" t="e">
        <f t="shared" ca="1" si="5"/>
        <v>#REF!</v>
      </c>
      <c r="M43" s="51"/>
      <c r="N43" s="5" t="str">
        <f t="shared" ca="1" si="9"/>
        <v/>
      </c>
      <c r="O43" s="26" t="str">
        <f t="array" aca="1" ref="O43" ca="1">IFERROR(INDEX(INDIRECT($A$1),$H43,O$4),"")</f>
        <v/>
      </c>
      <c r="P43" s="25" t="str">
        <f t="array" aca="1" ref="P43" ca="1">IFERROR(INDEX(INDIRECT($A$1),$H43,P$4),"")</f>
        <v/>
      </c>
      <c r="Q43" s="30" t="str">
        <f t="array" aca="1" ref="Q43" ca="1">IFERROR(INDEX(INDIRECT($A$1),$H43,Q$4),"")</f>
        <v/>
      </c>
      <c r="R43" s="26" t="str">
        <f t="array" aca="1" ref="R43" ca="1">IFERROR(INDEX(INDIRECT($A$1),$K43,R$4),"")</f>
        <v/>
      </c>
      <c r="S43" s="25" t="str">
        <f t="array" aca="1" ref="S43" ca="1">IFERROR(INDEX(INDIRECT($A$1),$K43,S$4),"")</f>
        <v/>
      </c>
      <c r="T43" s="37" t="str">
        <f t="array" aca="1" ref="T43" ca="1">IFERROR(INDEX(INDIRECT($A$1),$K43,T$4),"")</f>
        <v/>
      </c>
    </row>
    <row r="44" spans="1:20" ht="15.75" customHeight="1" x14ac:dyDescent="0.35">
      <c r="A44" s="29" t="str">
        <f t="shared" si="1"/>
        <v>ethnicity</v>
      </c>
      <c r="B44" s="29" t="str">
        <f t="shared" si="10"/>
        <v>lfsh_aj22</v>
      </c>
      <c r="C44" s="29">
        <f t="shared" si="10"/>
        <v>1</v>
      </c>
      <c r="D44" s="29">
        <f t="shared" si="10"/>
        <v>1</v>
      </c>
      <c r="E44" s="29">
        <f t="shared" si="7"/>
        <v>6</v>
      </c>
      <c r="F44" s="29" t="e">
        <f t="array" aca="1" ref="F44" ca="1">INDEX(INDIRECT($A44),$E44)</f>
        <v>#REF!</v>
      </c>
      <c r="G44" s="29" t="e">
        <f t="shared" ca="1" si="2"/>
        <v>#REF!</v>
      </c>
      <c r="H44" s="29" t="e">
        <f t="shared" ca="1" si="4"/>
        <v>#REF!</v>
      </c>
      <c r="I44" s="29">
        <f t="shared" si="8"/>
        <v>0</v>
      </c>
      <c r="J44" s="29" t="e">
        <f t="shared" ca="1" si="3"/>
        <v>#REF!</v>
      </c>
      <c r="K44" s="29" t="e">
        <f t="shared" ca="1" si="5"/>
        <v>#REF!</v>
      </c>
      <c r="M44" s="52"/>
      <c r="N44" s="8" t="str">
        <f t="shared" ca="1" si="9"/>
        <v/>
      </c>
      <c r="O44" s="2" t="str">
        <f t="array" aca="1" ref="O44" ca="1">IFERROR(INDEX(INDIRECT($A$1),$H44,O$4),"")</f>
        <v/>
      </c>
      <c r="P44" s="24" t="str">
        <f t="array" aca="1" ref="P44" ca="1">IFERROR(INDEX(INDIRECT($A$1),$H44,P$4),"")</f>
        <v/>
      </c>
      <c r="Q44" s="7" t="str">
        <f t="array" aca="1" ref="Q44" ca="1">IFERROR(INDEX(INDIRECT($A$1),$H44,Q$4),"")</f>
        <v/>
      </c>
      <c r="R44" s="2" t="str">
        <f t="array" aca="1" ref="R44" ca="1">IFERROR(INDEX(INDIRECT($A$1),$K44,R$4),"")</f>
        <v/>
      </c>
      <c r="S44" s="24" t="str">
        <f t="array" aca="1" ref="S44" ca="1">IFERROR(INDEX(INDIRECT($A$1),$K44,S$4),"")</f>
        <v/>
      </c>
      <c r="T44" s="36" t="str">
        <f t="array" aca="1" ref="T44" ca="1">IFERROR(INDEX(INDIRECT($A$1),$K44,T$4),"")</f>
        <v/>
      </c>
    </row>
    <row r="45" spans="1:20" x14ac:dyDescent="0.35">
      <c r="A45" s="29" t="str">
        <f t="shared" si="1"/>
        <v>ethnicity</v>
      </c>
      <c r="B45" s="29" t="str">
        <f t="shared" si="10"/>
        <v>lfsh_aj18</v>
      </c>
      <c r="C45" s="29">
        <f t="shared" si="10"/>
        <v>1</v>
      </c>
      <c r="D45" s="29">
        <f t="shared" si="10"/>
        <v>1</v>
      </c>
      <c r="E45" s="29">
        <f t="shared" si="7"/>
        <v>7</v>
      </c>
      <c r="F45" s="29" t="e">
        <f t="array" aca="1" ref="F45" ca="1">INDEX(INDIRECT($A45),$E45)</f>
        <v>#REF!</v>
      </c>
      <c r="G45" s="29" t="e">
        <f t="shared" ca="1" si="2"/>
        <v>#REF!</v>
      </c>
      <c r="H45" s="29" t="e">
        <f t="shared" ca="1" si="4"/>
        <v>#REF!</v>
      </c>
      <c r="I45" s="29">
        <f t="shared" si="8"/>
        <v>0</v>
      </c>
      <c r="J45" s="29" t="e">
        <f t="shared" ca="1" si="3"/>
        <v>#REF!</v>
      </c>
      <c r="K45" s="29" t="e">
        <f t="shared" ca="1" si="5"/>
        <v>#REF!</v>
      </c>
      <c r="M45" s="50" t="str">
        <f ca="1">IFERROR(F45,"")</f>
        <v/>
      </c>
      <c r="N45" s="1" t="str">
        <f t="shared" ca="1" si="9"/>
        <v/>
      </c>
      <c r="O45" s="27" t="str">
        <f t="array" aca="1" ref="O45" ca="1">IFERROR(INDEX(INDIRECT($A$1),$H45,O$4),"")</f>
        <v/>
      </c>
      <c r="P45" s="40" t="str">
        <f t="array" aca="1" ref="P45" ca="1">IFERROR(INDEX(INDIRECT($A$1),$H45,P$4),"")</f>
        <v/>
      </c>
      <c r="Q45" s="20" t="str">
        <f t="array" aca="1" ref="Q45" ca="1">IFERROR(INDEX(INDIRECT($A$1),$H45,Q$4),"")</f>
        <v/>
      </c>
      <c r="R45" s="27" t="str">
        <f t="array" aca="1" ref="R45" ca="1">IFERROR(INDEX(INDIRECT($A$1),$K45,R$4),"")</f>
        <v/>
      </c>
      <c r="S45" s="40" t="str">
        <f t="array" aca="1" ref="S45" ca="1">IFERROR(INDEX(INDIRECT($A$1),$K45,S$4),"")</f>
        <v/>
      </c>
      <c r="T45" s="12" t="str">
        <f t="array" aca="1" ref="T45" ca="1">IFERROR(INDEX(INDIRECT($A$1),$K45,T$4),"")</f>
        <v/>
      </c>
    </row>
    <row r="46" spans="1:20" x14ac:dyDescent="0.35">
      <c r="A46" s="29" t="str">
        <f t="shared" si="1"/>
        <v>ethnicity</v>
      </c>
      <c r="B46" s="29" t="str">
        <f t="shared" si="10"/>
        <v>lfsh_aj19</v>
      </c>
      <c r="C46" s="29">
        <f t="shared" si="10"/>
        <v>1</v>
      </c>
      <c r="D46" s="29">
        <f t="shared" si="10"/>
        <v>1</v>
      </c>
      <c r="E46" s="29">
        <f t="shared" si="7"/>
        <v>7</v>
      </c>
      <c r="F46" s="29" t="e">
        <f t="array" aca="1" ref="F46" ca="1">INDEX(INDIRECT($A46),$E46)</f>
        <v>#REF!</v>
      </c>
      <c r="G46" s="29" t="e">
        <f t="shared" ca="1" si="2"/>
        <v>#REF!</v>
      </c>
      <c r="H46" s="29" t="e">
        <f t="shared" ca="1" si="4"/>
        <v>#REF!</v>
      </c>
      <c r="I46" s="29">
        <f t="shared" si="8"/>
        <v>0</v>
      </c>
      <c r="J46" s="29" t="e">
        <f t="shared" ca="1" si="3"/>
        <v>#REF!</v>
      </c>
      <c r="K46" s="29" t="e">
        <f t="shared" ca="1" si="5"/>
        <v>#REF!</v>
      </c>
      <c r="M46" s="51"/>
      <c r="N46" s="5" t="str">
        <f t="shared" ca="1" si="9"/>
        <v/>
      </c>
      <c r="O46" s="26" t="str">
        <f t="array" aca="1" ref="O46" ca="1">IFERROR(INDEX(INDIRECT($A$1),$H46,O$4),"")</f>
        <v/>
      </c>
      <c r="P46" s="25" t="str">
        <f t="array" aca="1" ref="P46" ca="1">IFERROR(INDEX(INDIRECT($A$1),$H46,P$4),"")</f>
        <v/>
      </c>
      <c r="Q46" s="30" t="str">
        <f t="array" aca="1" ref="Q46" ca="1">IFERROR(INDEX(INDIRECT($A$1),$H46,Q$4),"")</f>
        <v/>
      </c>
      <c r="R46" s="26" t="str">
        <f t="array" aca="1" ref="R46" ca="1">IFERROR(INDEX(INDIRECT($A$1),$K46,R$4),"")</f>
        <v/>
      </c>
      <c r="S46" s="25" t="str">
        <f t="array" aca="1" ref="S46" ca="1">IFERROR(INDEX(INDIRECT($A$1),$K46,S$4),"")</f>
        <v/>
      </c>
      <c r="T46" s="37" t="str">
        <f t="array" aca="1" ref="T46" ca="1">IFERROR(INDEX(INDIRECT($A$1),$K46,T$4),"")</f>
        <v/>
      </c>
    </row>
    <row r="47" spans="1:20" x14ac:dyDescent="0.35">
      <c r="A47" s="29" t="str">
        <f t="shared" si="1"/>
        <v>ethnicity</v>
      </c>
      <c r="B47" s="29" t="str">
        <f t="shared" si="10"/>
        <v>lfsh_aj20</v>
      </c>
      <c r="C47" s="29">
        <f t="shared" si="10"/>
        <v>1</v>
      </c>
      <c r="D47" s="29">
        <f t="shared" si="10"/>
        <v>1</v>
      </c>
      <c r="E47" s="29">
        <f t="shared" si="7"/>
        <v>7</v>
      </c>
      <c r="F47" s="29" t="e">
        <f t="array" aca="1" ref="F47" ca="1">INDEX(INDIRECT($A47),$E47)</f>
        <v>#REF!</v>
      </c>
      <c r="G47" s="29" t="e">
        <f t="shared" ca="1" si="2"/>
        <v>#REF!</v>
      </c>
      <c r="H47" s="29" t="e">
        <f t="shared" ca="1" si="4"/>
        <v>#REF!</v>
      </c>
      <c r="I47" s="29">
        <f t="shared" si="8"/>
        <v>0</v>
      </c>
      <c r="J47" s="29" t="e">
        <f t="shared" ca="1" si="3"/>
        <v>#REF!</v>
      </c>
      <c r="K47" s="29" t="e">
        <f t="shared" ca="1" si="5"/>
        <v>#REF!</v>
      </c>
      <c r="M47" s="51"/>
      <c r="N47" s="5" t="str">
        <f t="shared" ca="1" si="9"/>
        <v/>
      </c>
      <c r="O47" s="26" t="str">
        <f t="array" aca="1" ref="O47" ca="1">IFERROR(INDEX(INDIRECT($A$1),$H47,O$4),"")</f>
        <v/>
      </c>
      <c r="P47" s="25" t="str">
        <f t="array" aca="1" ref="P47" ca="1">IFERROR(INDEX(INDIRECT($A$1),$H47,P$4),"")</f>
        <v/>
      </c>
      <c r="Q47" s="30" t="str">
        <f t="array" aca="1" ref="Q47" ca="1">IFERROR(INDEX(INDIRECT($A$1),$H47,Q$4),"")</f>
        <v/>
      </c>
      <c r="R47" s="26" t="str">
        <f t="array" aca="1" ref="R47" ca="1">IFERROR(INDEX(INDIRECT($A$1),$K47,R$4),"")</f>
        <v/>
      </c>
      <c r="S47" s="25" t="str">
        <f t="array" aca="1" ref="S47" ca="1">IFERROR(INDEX(INDIRECT($A$1),$K47,S$4),"")</f>
        <v/>
      </c>
      <c r="T47" s="37" t="str">
        <f t="array" aca="1" ref="T47" ca="1">IFERROR(INDEX(INDIRECT($A$1),$K47,T$4),"")</f>
        <v/>
      </c>
    </row>
    <row r="48" spans="1:20" x14ac:dyDescent="0.35">
      <c r="A48" s="29" t="str">
        <f t="shared" si="1"/>
        <v>ethnicity</v>
      </c>
      <c r="B48" s="29" t="str">
        <f t="shared" si="10"/>
        <v>lfsh_aj21</v>
      </c>
      <c r="C48" s="29">
        <f t="shared" si="10"/>
        <v>1</v>
      </c>
      <c r="D48" s="29">
        <f t="shared" si="10"/>
        <v>1</v>
      </c>
      <c r="E48" s="29">
        <f t="shared" si="7"/>
        <v>7</v>
      </c>
      <c r="F48" s="29" t="e">
        <f t="array" aca="1" ref="F48" ca="1">INDEX(INDIRECT($A48),$E48)</f>
        <v>#REF!</v>
      </c>
      <c r="G48" s="29" t="e">
        <f t="shared" ca="1" si="2"/>
        <v>#REF!</v>
      </c>
      <c r="H48" s="29" t="e">
        <f t="shared" ca="1" si="4"/>
        <v>#REF!</v>
      </c>
      <c r="I48" s="29">
        <f t="shared" si="8"/>
        <v>0</v>
      </c>
      <c r="J48" s="29" t="e">
        <f t="shared" ca="1" si="3"/>
        <v>#REF!</v>
      </c>
      <c r="K48" s="29" t="e">
        <f t="shared" ca="1" si="5"/>
        <v>#REF!</v>
      </c>
      <c r="M48" s="51"/>
      <c r="N48" s="5" t="str">
        <f t="shared" ca="1" si="9"/>
        <v/>
      </c>
      <c r="O48" s="26" t="str">
        <f t="array" aca="1" ref="O48" ca="1">IFERROR(INDEX(INDIRECT($A$1),$H48,O$4),"")</f>
        <v/>
      </c>
      <c r="P48" s="25" t="str">
        <f t="array" aca="1" ref="P48" ca="1">IFERROR(INDEX(INDIRECT($A$1),$H48,P$4),"")</f>
        <v/>
      </c>
      <c r="Q48" s="30" t="str">
        <f t="array" aca="1" ref="Q48" ca="1">IFERROR(INDEX(INDIRECT($A$1),$H48,Q$4),"")</f>
        <v/>
      </c>
      <c r="R48" s="26" t="str">
        <f t="array" aca="1" ref="R48" ca="1">IFERROR(INDEX(INDIRECT($A$1),$K48,R$4),"")</f>
        <v/>
      </c>
      <c r="S48" s="25" t="str">
        <f t="array" aca="1" ref="S48" ca="1">IFERROR(INDEX(INDIRECT($A$1),$K48,S$4),"")</f>
        <v/>
      </c>
      <c r="T48" s="37" t="str">
        <f t="array" aca="1" ref="T48" ca="1">IFERROR(INDEX(INDIRECT($A$1),$K48,T$4),"")</f>
        <v/>
      </c>
    </row>
    <row r="49" spans="1:20" ht="15.75" customHeight="1" x14ac:dyDescent="0.35">
      <c r="A49" s="29" t="str">
        <f t="shared" si="1"/>
        <v>ethnicity</v>
      </c>
      <c r="B49" s="29" t="str">
        <f t="shared" si="10"/>
        <v>lfsh_aj22</v>
      </c>
      <c r="C49" s="29">
        <f t="shared" si="10"/>
        <v>1</v>
      </c>
      <c r="D49" s="29">
        <f t="shared" si="10"/>
        <v>1</v>
      </c>
      <c r="E49" s="29">
        <f t="shared" si="7"/>
        <v>7</v>
      </c>
      <c r="F49" s="29" t="e">
        <f t="array" aca="1" ref="F49" ca="1">INDEX(INDIRECT($A49),$E49)</f>
        <v>#REF!</v>
      </c>
      <c r="G49" s="29" t="e">
        <f t="shared" ca="1" si="2"/>
        <v>#REF!</v>
      </c>
      <c r="H49" s="29" t="e">
        <f t="shared" ca="1" si="4"/>
        <v>#REF!</v>
      </c>
      <c r="I49" s="29">
        <f t="shared" si="8"/>
        <v>0</v>
      </c>
      <c r="J49" s="29" t="e">
        <f t="shared" ca="1" si="3"/>
        <v>#REF!</v>
      </c>
      <c r="K49" s="29" t="e">
        <f t="shared" ca="1" si="5"/>
        <v>#REF!</v>
      </c>
      <c r="M49" s="52"/>
      <c r="N49" s="8" t="str">
        <f t="shared" ca="1" si="9"/>
        <v/>
      </c>
      <c r="O49" s="2" t="str">
        <f t="array" aca="1" ref="O49" ca="1">IFERROR(INDEX(INDIRECT($A$1),$H49,O$4),"")</f>
        <v/>
      </c>
      <c r="P49" s="24" t="str">
        <f t="array" aca="1" ref="P49" ca="1">IFERROR(INDEX(INDIRECT($A$1),$H49,P$4),"")</f>
        <v/>
      </c>
      <c r="Q49" s="7" t="str">
        <f t="array" aca="1" ref="Q49" ca="1">IFERROR(INDEX(INDIRECT($A$1),$H49,Q$4),"")</f>
        <v/>
      </c>
      <c r="R49" s="2" t="str">
        <f t="array" aca="1" ref="R49" ca="1">IFERROR(INDEX(INDIRECT($A$1),$K49,R$4),"")</f>
        <v/>
      </c>
      <c r="S49" s="24" t="str">
        <f t="array" aca="1" ref="S49" ca="1">IFERROR(INDEX(INDIRECT($A$1),$K49,S$4),"")</f>
        <v/>
      </c>
      <c r="T49" s="36" t="str">
        <f t="array" aca="1" ref="T49" ca="1">IFERROR(INDEX(INDIRECT($A$1),$K49,T$4),"")</f>
        <v/>
      </c>
    </row>
    <row r="50" spans="1:20" x14ac:dyDescent="0.35">
      <c r="A50" s="29" t="str">
        <f t="shared" si="1"/>
        <v>ethnicity</v>
      </c>
      <c r="B50" s="29" t="str">
        <f t="shared" si="10"/>
        <v>lfsh_aj18</v>
      </c>
      <c r="C50" s="29">
        <f t="shared" si="10"/>
        <v>1</v>
      </c>
      <c r="D50" s="29">
        <f t="shared" si="10"/>
        <v>1</v>
      </c>
      <c r="E50" s="29">
        <f t="shared" si="7"/>
        <v>8</v>
      </c>
      <c r="F50" s="29" t="e">
        <f t="array" aca="1" ref="F50" ca="1">INDEX(INDIRECT($A50),$E50)</f>
        <v>#REF!</v>
      </c>
      <c r="G50" s="29" t="e">
        <f t="shared" ca="1" si="2"/>
        <v>#REF!</v>
      </c>
      <c r="H50" s="29" t="e">
        <f t="shared" ca="1" si="4"/>
        <v>#REF!</v>
      </c>
      <c r="I50" s="29">
        <f t="shared" si="8"/>
        <v>0</v>
      </c>
      <c r="J50" s="29" t="e">
        <f t="shared" ca="1" si="3"/>
        <v>#REF!</v>
      </c>
      <c r="K50" s="29" t="e">
        <f t="shared" ca="1" si="5"/>
        <v>#REF!</v>
      </c>
      <c r="M50" s="50" t="str">
        <f ca="1">IFERROR(F50,"")</f>
        <v/>
      </c>
      <c r="N50" s="1" t="str">
        <f t="shared" ca="1" si="9"/>
        <v/>
      </c>
      <c r="O50" s="27" t="str">
        <f t="array" aca="1" ref="O50" ca="1">IFERROR(INDEX(INDIRECT($A$1),$H50,O$4),"")</f>
        <v/>
      </c>
      <c r="P50" s="40" t="str">
        <f t="array" aca="1" ref="P50" ca="1">IFERROR(INDEX(INDIRECT($A$1),$H50,P$4),"")</f>
        <v/>
      </c>
      <c r="Q50" s="20" t="str">
        <f t="array" aca="1" ref="Q50" ca="1">IFERROR(INDEX(INDIRECT($A$1),$H50,Q$4),"")</f>
        <v/>
      </c>
      <c r="R50" s="27" t="str">
        <f t="array" aca="1" ref="R50" ca="1">IFERROR(INDEX(INDIRECT($A$1),$K50,R$4),"")</f>
        <v/>
      </c>
      <c r="S50" s="40" t="str">
        <f t="array" aca="1" ref="S50" ca="1">IFERROR(INDEX(INDIRECT($A$1),$K50,S$4),"")</f>
        <v/>
      </c>
      <c r="T50" s="12" t="str">
        <f t="array" aca="1" ref="T50" ca="1">IFERROR(INDEX(INDIRECT($A$1),$K50,T$4),"")</f>
        <v/>
      </c>
    </row>
    <row r="51" spans="1:20" x14ac:dyDescent="0.35">
      <c r="A51" s="29" t="str">
        <f t="shared" si="1"/>
        <v>ethnicity</v>
      </c>
      <c r="B51" s="29" t="str">
        <f t="shared" si="10"/>
        <v>lfsh_aj19</v>
      </c>
      <c r="C51" s="29">
        <f t="shared" si="10"/>
        <v>1</v>
      </c>
      <c r="D51" s="29">
        <f t="shared" si="10"/>
        <v>1</v>
      </c>
      <c r="E51" s="29">
        <f t="shared" si="7"/>
        <v>8</v>
      </c>
      <c r="F51" s="29" t="e">
        <f t="array" aca="1" ref="F51" ca="1">INDEX(INDIRECT($A51),$E51)</f>
        <v>#REF!</v>
      </c>
      <c r="G51" s="29" t="e">
        <f t="shared" ca="1" si="2"/>
        <v>#REF!</v>
      </c>
      <c r="H51" s="29" t="e">
        <f t="shared" ca="1" si="4"/>
        <v>#REF!</v>
      </c>
      <c r="I51" s="29">
        <f t="shared" si="8"/>
        <v>0</v>
      </c>
      <c r="J51" s="29" t="e">
        <f t="shared" ca="1" si="3"/>
        <v>#REF!</v>
      </c>
      <c r="K51" s="29" t="e">
        <f t="shared" ca="1" si="5"/>
        <v>#REF!</v>
      </c>
      <c r="M51" s="51"/>
      <c r="N51" s="5" t="str">
        <f t="shared" ca="1" si="9"/>
        <v/>
      </c>
      <c r="O51" s="26" t="str">
        <f t="array" aca="1" ref="O51" ca="1">IFERROR(INDEX(INDIRECT($A$1),$H51,O$4),"")</f>
        <v/>
      </c>
      <c r="P51" s="25" t="str">
        <f t="array" aca="1" ref="P51" ca="1">IFERROR(INDEX(INDIRECT($A$1),$H51,P$4),"")</f>
        <v/>
      </c>
      <c r="Q51" s="30" t="str">
        <f t="array" aca="1" ref="Q51" ca="1">IFERROR(INDEX(INDIRECT($A$1),$H51,Q$4),"")</f>
        <v/>
      </c>
      <c r="R51" s="26" t="str">
        <f t="array" aca="1" ref="R51" ca="1">IFERROR(INDEX(INDIRECT($A$1),$K51,R$4),"")</f>
        <v/>
      </c>
      <c r="S51" s="25" t="str">
        <f t="array" aca="1" ref="S51" ca="1">IFERROR(INDEX(INDIRECT($A$1),$K51,S$4),"")</f>
        <v/>
      </c>
      <c r="T51" s="37" t="str">
        <f t="array" aca="1" ref="T51" ca="1">IFERROR(INDEX(INDIRECT($A$1),$K51,T$4),"")</f>
        <v/>
      </c>
    </row>
    <row r="52" spans="1:20" x14ac:dyDescent="0.35">
      <c r="A52" s="29" t="str">
        <f t="shared" si="1"/>
        <v>ethnicity</v>
      </c>
      <c r="B52" s="29" t="str">
        <f t="shared" si="10"/>
        <v>lfsh_aj20</v>
      </c>
      <c r="C52" s="29">
        <f t="shared" si="10"/>
        <v>1</v>
      </c>
      <c r="D52" s="29">
        <f t="shared" si="10"/>
        <v>1</v>
      </c>
      <c r="E52" s="29">
        <f t="shared" si="7"/>
        <v>8</v>
      </c>
      <c r="F52" s="29" t="e">
        <f t="array" aca="1" ref="F52" ca="1">INDEX(INDIRECT($A52),$E52)</f>
        <v>#REF!</v>
      </c>
      <c r="G52" s="29" t="e">
        <f t="shared" ca="1" si="2"/>
        <v>#REF!</v>
      </c>
      <c r="H52" s="29" t="e">
        <f t="shared" ca="1" si="4"/>
        <v>#REF!</v>
      </c>
      <c r="I52" s="29">
        <f t="shared" si="8"/>
        <v>0</v>
      </c>
      <c r="J52" s="29" t="e">
        <f t="shared" ca="1" si="3"/>
        <v>#REF!</v>
      </c>
      <c r="K52" s="29" t="e">
        <f t="shared" ca="1" si="5"/>
        <v>#REF!</v>
      </c>
      <c r="M52" s="51"/>
      <c r="N52" s="5" t="str">
        <f t="shared" ca="1" si="9"/>
        <v/>
      </c>
      <c r="O52" s="26" t="str">
        <f t="array" aca="1" ref="O52" ca="1">IFERROR(INDEX(INDIRECT($A$1),$H52,O$4),"")</f>
        <v/>
      </c>
      <c r="P52" s="25" t="str">
        <f t="array" aca="1" ref="P52" ca="1">IFERROR(INDEX(INDIRECT($A$1),$H52,P$4),"")</f>
        <v/>
      </c>
      <c r="Q52" s="30" t="str">
        <f t="array" aca="1" ref="Q52" ca="1">IFERROR(INDEX(INDIRECT($A$1),$H52,Q$4),"")</f>
        <v/>
      </c>
      <c r="R52" s="26" t="str">
        <f t="array" aca="1" ref="R52" ca="1">IFERROR(INDEX(INDIRECT($A$1),$K52,R$4),"")</f>
        <v/>
      </c>
      <c r="S52" s="25" t="str">
        <f t="array" aca="1" ref="S52" ca="1">IFERROR(INDEX(INDIRECT($A$1),$K52,S$4),"")</f>
        <v/>
      </c>
      <c r="T52" s="37" t="str">
        <f t="array" aca="1" ref="T52" ca="1">IFERROR(INDEX(INDIRECT($A$1),$K52,T$4),"")</f>
        <v/>
      </c>
    </row>
    <row r="53" spans="1:20" x14ac:dyDescent="0.35">
      <c r="A53" s="29" t="str">
        <f t="shared" si="1"/>
        <v>ethnicity</v>
      </c>
      <c r="B53" s="29" t="str">
        <f t="shared" ref="B53:D68" si="11">B48</f>
        <v>lfsh_aj21</v>
      </c>
      <c r="C53" s="29">
        <f t="shared" si="11"/>
        <v>1</v>
      </c>
      <c r="D53" s="29">
        <f t="shared" si="11"/>
        <v>1</v>
      </c>
      <c r="E53" s="29">
        <f t="shared" si="7"/>
        <v>8</v>
      </c>
      <c r="F53" s="29" t="e">
        <f t="array" aca="1" ref="F53" ca="1">INDEX(INDIRECT($A53),$E53)</f>
        <v>#REF!</v>
      </c>
      <c r="G53" s="29" t="e">
        <f t="shared" ca="1" si="2"/>
        <v>#REF!</v>
      </c>
      <c r="H53" s="29" t="e">
        <f t="shared" ca="1" si="4"/>
        <v>#REF!</v>
      </c>
      <c r="I53" s="29">
        <f t="shared" si="8"/>
        <v>0</v>
      </c>
      <c r="J53" s="29" t="e">
        <f t="shared" ca="1" si="3"/>
        <v>#REF!</v>
      </c>
      <c r="K53" s="29" t="e">
        <f t="shared" ca="1" si="5"/>
        <v>#REF!</v>
      </c>
      <c r="M53" s="51"/>
      <c r="N53" s="5" t="str">
        <f t="shared" ca="1" si="9"/>
        <v/>
      </c>
      <c r="O53" s="26" t="str">
        <f t="array" aca="1" ref="O53" ca="1">IFERROR(INDEX(INDIRECT($A$1),$H53,O$4),"")</f>
        <v/>
      </c>
      <c r="P53" s="25" t="str">
        <f t="array" aca="1" ref="P53" ca="1">IFERROR(INDEX(INDIRECT($A$1),$H53,P$4),"")</f>
        <v/>
      </c>
      <c r="Q53" s="30" t="str">
        <f t="array" aca="1" ref="Q53" ca="1">IFERROR(INDEX(INDIRECT($A$1),$H53,Q$4),"")</f>
        <v/>
      </c>
      <c r="R53" s="26" t="str">
        <f t="array" aca="1" ref="R53" ca="1">IFERROR(INDEX(INDIRECT($A$1),$K53,R$4),"")</f>
        <v/>
      </c>
      <c r="S53" s="25" t="str">
        <f t="array" aca="1" ref="S53" ca="1">IFERROR(INDEX(INDIRECT($A$1),$K53,S$4),"")</f>
        <v/>
      </c>
      <c r="T53" s="37" t="str">
        <f t="array" aca="1" ref="T53" ca="1">IFERROR(INDEX(INDIRECT($A$1),$K53,T$4),"")</f>
        <v/>
      </c>
    </row>
    <row r="54" spans="1:20" ht="15.75" customHeight="1" x14ac:dyDescent="0.35">
      <c r="A54" s="29" t="str">
        <f t="shared" si="1"/>
        <v>ethnicity</v>
      </c>
      <c r="B54" s="29" t="str">
        <f t="shared" si="11"/>
        <v>lfsh_aj22</v>
      </c>
      <c r="C54" s="29">
        <f t="shared" si="11"/>
        <v>1</v>
      </c>
      <c r="D54" s="29">
        <f t="shared" si="11"/>
        <v>1</v>
      </c>
      <c r="E54" s="29">
        <f t="shared" si="7"/>
        <v>8</v>
      </c>
      <c r="F54" s="29" t="e">
        <f t="array" aca="1" ref="F54" ca="1">INDEX(INDIRECT($A54),$E54)</f>
        <v>#REF!</v>
      </c>
      <c r="G54" s="29" t="e">
        <f t="shared" ca="1" si="2"/>
        <v>#REF!</v>
      </c>
      <c r="H54" s="29" t="e">
        <f t="shared" ca="1" si="4"/>
        <v>#REF!</v>
      </c>
      <c r="I54" s="29">
        <f t="shared" si="8"/>
        <v>0</v>
      </c>
      <c r="J54" s="29" t="e">
        <f t="shared" ca="1" si="3"/>
        <v>#REF!</v>
      </c>
      <c r="K54" s="29" t="e">
        <f t="shared" ca="1" si="5"/>
        <v>#REF!</v>
      </c>
      <c r="M54" s="52"/>
      <c r="N54" s="8" t="str">
        <f t="shared" ca="1" si="9"/>
        <v/>
      </c>
      <c r="O54" s="2" t="str">
        <f t="array" aca="1" ref="O54" ca="1">IFERROR(INDEX(INDIRECT($A$1),$H54,O$4),"")</f>
        <v/>
      </c>
      <c r="P54" s="24" t="str">
        <f t="array" aca="1" ref="P54" ca="1">IFERROR(INDEX(INDIRECT($A$1),$H54,P$4),"")</f>
        <v/>
      </c>
      <c r="Q54" s="7" t="str">
        <f t="array" aca="1" ref="Q54" ca="1">IFERROR(INDEX(INDIRECT($A$1),$H54,Q$4),"")</f>
        <v/>
      </c>
      <c r="R54" s="2" t="str">
        <f t="array" aca="1" ref="R54" ca="1">IFERROR(INDEX(INDIRECT($A$1),$K54,R$4),"")</f>
        <v/>
      </c>
      <c r="S54" s="24" t="str">
        <f t="array" aca="1" ref="S54" ca="1">IFERROR(INDEX(INDIRECT($A$1),$K54,S$4),"")</f>
        <v/>
      </c>
      <c r="T54" s="36" t="str">
        <f t="array" aca="1" ref="T54" ca="1">IFERROR(INDEX(INDIRECT($A$1),$K54,T$4),"")</f>
        <v/>
      </c>
    </row>
    <row r="55" spans="1:20" x14ac:dyDescent="0.35">
      <c r="A55" s="29" t="str">
        <f t="shared" si="1"/>
        <v>ethnicity</v>
      </c>
      <c r="B55" s="29" t="str">
        <f t="shared" si="11"/>
        <v>lfsh_aj18</v>
      </c>
      <c r="C55" s="29">
        <f t="shared" si="11"/>
        <v>1</v>
      </c>
      <c r="D55" s="29">
        <f t="shared" si="11"/>
        <v>1</v>
      </c>
      <c r="E55" s="29">
        <f t="shared" si="7"/>
        <v>9</v>
      </c>
      <c r="F55" s="29" t="e">
        <f t="array" aca="1" ref="F55" ca="1">INDEX(INDIRECT($A55),$E55)</f>
        <v>#REF!</v>
      </c>
      <c r="G55" s="29" t="e">
        <f t="shared" ca="1" si="2"/>
        <v>#REF!</v>
      </c>
      <c r="H55" s="29" t="e">
        <f t="shared" ca="1" si="4"/>
        <v>#REF!</v>
      </c>
      <c r="I55" s="29">
        <f t="shared" si="8"/>
        <v>0</v>
      </c>
      <c r="J55" s="29" t="e">
        <f t="shared" ca="1" si="3"/>
        <v>#REF!</v>
      </c>
      <c r="K55" s="29" t="e">
        <f t="shared" ca="1" si="5"/>
        <v>#REF!</v>
      </c>
      <c r="M55" s="50" t="str">
        <f ca="1">IFERROR(F55,"")</f>
        <v/>
      </c>
      <c r="N55" s="1" t="str">
        <f t="shared" ca="1" si="9"/>
        <v/>
      </c>
      <c r="O55" s="27" t="str">
        <f t="array" aca="1" ref="O55" ca="1">IFERROR(INDEX(INDIRECT($A$1),$H55,O$4),"")</f>
        <v/>
      </c>
      <c r="P55" s="40" t="str">
        <f t="array" aca="1" ref="P55" ca="1">IFERROR(INDEX(INDIRECT($A$1),$H55,P$4),"")</f>
        <v/>
      </c>
      <c r="Q55" s="20" t="str">
        <f t="array" aca="1" ref="Q55" ca="1">IFERROR(INDEX(INDIRECT($A$1),$H55,Q$4),"")</f>
        <v/>
      </c>
      <c r="R55" s="27" t="str">
        <f t="array" aca="1" ref="R55" ca="1">IFERROR(INDEX(INDIRECT($A$1),$K55,R$4),"")</f>
        <v/>
      </c>
      <c r="S55" s="40" t="str">
        <f t="array" aca="1" ref="S55" ca="1">IFERROR(INDEX(INDIRECT($A$1),$K55,S$4),"")</f>
        <v/>
      </c>
      <c r="T55" s="12" t="str">
        <f t="array" aca="1" ref="T55" ca="1">IFERROR(INDEX(INDIRECT($A$1),$K55,T$4),"")</f>
        <v/>
      </c>
    </row>
    <row r="56" spans="1:20" x14ac:dyDescent="0.35">
      <c r="A56" s="29" t="str">
        <f t="shared" si="1"/>
        <v>ethnicity</v>
      </c>
      <c r="B56" s="29" t="str">
        <f t="shared" si="11"/>
        <v>lfsh_aj19</v>
      </c>
      <c r="C56" s="29">
        <f t="shared" si="11"/>
        <v>1</v>
      </c>
      <c r="D56" s="29">
        <f t="shared" si="11"/>
        <v>1</v>
      </c>
      <c r="E56" s="29">
        <f t="shared" si="7"/>
        <v>9</v>
      </c>
      <c r="F56" s="29" t="e">
        <f t="array" aca="1" ref="F56" ca="1">INDEX(INDIRECT($A56),$E56)</f>
        <v>#REF!</v>
      </c>
      <c r="G56" s="29" t="e">
        <f t="shared" ca="1" si="2"/>
        <v>#REF!</v>
      </c>
      <c r="H56" s="29" t="e">
        <f t="shared" ca="1" si="4"/>
        <v>#REF!</v>
      </c>
      <c r="I56" s="29">
        <f t="shared" si="8"/>
        <v>0</v>
      </c>
      <c r="J56" s="29" t="e">
        <f t="shared" ca="1" si="3"/>
        <v>#REF!</v>
      </c>
      <c r="K56" s="29" t="e">
        <f t="shared" ca="1" si="5"/>
        <v>#REF!</v>
      </c>
      <c r="M56" s="51"/>
      <c r="N56" s="5" t="str">
        <f t="shared" ca="1" si="9"/>
        <v/>
      </c>
      <c r="O56" s="26" t="str">
        <f t="array" aca="1" ref="O56" ca="1">IFERROR(INDEX(INDIRECT($A$1),$H56,O$4),"")</f>
        <v/>
      </c>
      <c r="P56" s="25" t="str">
        <f t="array" aca="1" ref="P56" ca="1">IFERROR(INDEX(INDIRECT($A$1),$H56,P$4),"")</f>
        <v/>
      </c>
      <c r="Q56" s="30" t="str">
        <f t="array" aca="1" ref="Q56" ca="1">IFERROR(INDEX(INDIRECT($A$1),$H56,Q$4),"")</f>
        <v/>
      </c>
      <c r="R56" s="26" t="str">
        <f t="array" aca="1" ref="R56" ca="1">IFERROR(INDEX(INDIRECT($A$1),$K56,R$4),"")</f>
        <v/>
      </c>
      <c r="S56" s="25" t="str">
        <f t="array" aca="1" ref="S56" ca="1">IFERROR(INDEX(INDIRECT($A$1),$K56,S$4),"")</f>
        <v/>
      </c>
      <c r="T56" s="37" t="str">
        <f t="array" aca="1" ref="T56" ca="1">IFERROR(INDEX(INDIRECT($A$1),$K56,T$4),"")</f>
        <v/>
      </c>
    </row>
    <row r="57" spans="1:20" x14ac:dyDescent="0.35">
      <c r="A57" s="29" t="str">
        <f t="shared" si="1"/>
        <v>ethnicity</v>
      </c>
      <c r="B57" s="29" t="str">
        <f t="shared" si="11"/>
        <v>lfsh_aj20</v>
      </c>
      <c r="C57" s="29">
        <f t="shared" si="11"/>
        <v>1</v>
      </c>
      <c r="D57" s="29">
        <f t="shared" si="11"/>
        <v>1</v>
      </c>
      <c r="E57" s="29">
        <f t="shared" si="7"/>
        <v>9</v>
      </c>
      <c r="F57" s="29" t="e">
        <f t="array" aca="1" ref="F57" ca="1">INDEX(INDIRECT($A57),$E57)</f>
        <v>#REF!</v>
      </c>
      <c r="G57" s="29" t="e">
        <f t="shared" ca="1" si="2"/>
        <v>#REF!</v>
      </c>
      <c r="H57" s="29" t="e">
        <f t="shared" ca="1" si="4"/>
        <v>#REF!</v>
      </c>
      <c r="I57" s="29">
        <f t="shared" si="8"/>
        <v>0</v>
      </c>
      <c r="J57" s="29" t="e">
        <f t="shared" ca="1" si="3"/>
        <v>#REF!</v>
      </c>
      <c r="K57" s="29" t="e">
        <f t="shared" ca="1" si="5"/>
        <v>#REF!</v>
      </c>
      <c r="M57" s="51"/>
      <c r="N57" s="5" t="str">
        <f t="shared" ca="1" si="9"/>
        <v/>
      </c>
      <c r="O57" s="26" t="str">
        <f t="array" aca="1" ref="O57" ca="1">IFERROR(INDEX(INDIRECT($A$1),$H57,O$4),"")</f>
        <v/>
      </c>
      <c r="P57" s="25" t="str">
        <f t="array" aca="1" ref="P57" ca="1">IFERROR(INDEX(INDIRECT($A$1),$H57,P$4),"")</f>
        <v/>
      </c>
      <c r="Q57" s="30" t="str">
        <f t="array" aca="1" ref="Q57" ca="1">IFERROR(INDEX(INDIRECT($A$1),$H57,Q$4),"")</f>
        <v/>
      </c>
      <c r="R57" s="26" t="str">
        <f t="array" aca="1" ref="R57" ca="1">IFERROR(INDEX(INDIRECT($A$1),$K57,R$4),"")</f>
        <v/>
      </c>
      <c r="S57" s="25" t="str">
        <f t="array" aca="1" ref="S57" ca="1">IFERROR(INDEX(INDIRECT($A$1),$K57,S$4),"")</f>
        <v/>
      </c>
      <c r="T57" s="37" t="str">
        <f t="array" aca="1" ref="T57" ca="1">IFERROR(INDEX(INDIRECT($A$1),$K57,T$4),"")</f>
        <v/>
      </c>
    </row>
    <row r="58" spans="1:20" x14ac:dyDescent="0.35">
      <c r="A58" s="29" t="str">
        <f t="shared" si="1"/>
        <v>ethnicity</v>
      </c>
      <c r="B58" s="29" t="str">
        <f t="shared" si="11"/>
        <v>lfsh_aj21</v>
      </c>
      <c r="C58" s="29">
        <f t="shared" si="11"/>
        <v>1</v>
      </c>
      <c r="D58" s="29">
        <f t="shared" si="11"/>
        <v>1</v>
      </c>
      <c r="E58" s="29">
        <f t="shared" si="7"/>
        <v>9</v>
      </c>
      <c r="F58" s="29" t="e">
        <f t="array" aca="1" ref="F58" ca="1">INDEX(INDIRECT($A58),$E58)</f>
        <v>#REF!</v>
      </c>
      <c r="G58" s="29" t="e">
        <f t="shared" ca="1" si="2"/>
        <v>#REF!</v>
      </c>
      <c r="H58" s="29" t="e">
        <f t="shared" ca="1" si="4"/>
        <v>#REF!</v>
      </c>
      <c r="I58" s="29">
        <f t="shared" si="8"/>
        <v>0</v>
      </c>
      <c r="J58" s="29" t="e">
        <f t="shared" ca="1" si="3"/>
        <v>#REF!</v>
      </c>
      <c r="K58" s="29" t="e">
        <f t="shared" ca="1" si="5"/>
        <v>#REF!</v>
      </c>
      <c r="M58" s="51"/>
      <c r="N58" s="5" t="str">
        <f t="shared" ca="1" si="9"/>
        <v/>
      </c>
      <c r="O58" s="26" t="str">
        <f t="array" aca="1" ref="O58" ca="1">IFERROR(INDEX(INDIRECT($A$1),$H58,O$4),"")</f>
        <v/>
      </c>
      <c r="P58" s="25" t="str">
        <f t="array" aca="1" ref="P58" ca="1">IFERROR(INDEX(INDIRECT($A$1),$H58,P$4),"")</f>
        <v/>
      </c>
      <c r="Q58" s="30" t="str">
        <f t="array" aca="1" ref="Q58" ca="1">IFERROR(INDEX(INDIRECT($A$1),$H58,Q$4),"")</f>
        <v/>
      </c>
      <c r="R58" s="26" t="str">
        <f t="array" aca="1" ref="R58" ca="1">IFERROR(INDEX(INDIRECT($A$1),$K58,R$4),"")</f>
        <v/>
      </c>
      <c r="S58" s="25" t="str">
        <f t="array" aca="1" ref="S58" ca="1">IFERROR(INDEX(INDIRECT($A$1),$K58,S$4),"")</f>
        <v/>
      </c>
      <c r="T58" s="37" t="str">
        <f t="array" aca="1" ref="T58" ca="1">IFERROR(INDEX(INDIRECT($A$1),$K58,T$4),"")</f>
        <v/>
      </c>
    </row>
    <row r="59" spans="1:20" ht="15.75" customHeight="1" x14ac:dyDescent="0.35">
      <c r="A59" s="29" t="str">
        <f t="shared" si="1"/>
        <v>ethnicity</v>
      </c>
      <c r="B59" s="29" t="str">
        <f t="shared" si="11"/>
        <v>lfsh_aj22</v>
      </c>
      <c r="C59" s="29">
        <f t="shared" si="11"/>
        <v>1</v>
      </c>
      <c r="D59" s="29">
        <f t="shared" si="11"/>
        <v>1</v>
      </c>
      <c r="E59" s="29">
        <f t="shared" si="7"/>
        <v>9</v>
      </c>
      <c r="F59" s="29" t="e">
        <f t="array" aca="1" ref="F59" ca="1">INDEX(INDIRECT($A59),$E59)</f>
        <v>#REF!</v>
      </c>
      <c r="G59" s="29" t="e">
        <f t="shared" ca="1" si="2"/>
        <v>#REF!</v>
      </c>
      <c r="H59" s="29" t="e">
        <f t="shared" ca="1" si="4"/>
        <v>#REF!</v>
      </c>
      <c r="I59" s="29">
        <f t="shared" si="8"/>
        <v>0</v>
      </c>
      <c r="J59" s="29" t="e">
        <f t="shared" ca="1" si="3"/>
        <v>#REF!</v>
      </c>
      <c r="K59" s="29" t="e">
        <f t="shared" ca="1" si="5"/>
        <v>#REF!</v>
      </c>
      <c r="M59" s="52"/>
      <c r="N59" s="8" t="str">
        <f t="shared" ca="1" si="9"/>
        <v/>
      </c>
      <c r="O59" s="2" t="str">
        <f t="array" aca="1" ref="O59" ca="1">IFERROR(INDEX(INDIRECT($A$1),$H59,O$4),"")</f>
        <v/>
      </c>
      <c r="P59" s="24" t="str">
        <f t="array" aca="1" ref="P59" ca="1">IFERROR(INDEX(INDIRECT($A$1),$H59,P$4),"")</f>
        <v/>
      </c>
      <c r="Q59" s="7" t="str">
        <f t="array" aca="1" ref="Q59" ca="1">IFERROR(INDEX(INDIRECT($A$1),$H59,Q$4),"")</f>
        <v/>
      </c>
      <c r="R59" s="2" t="str">
        <f t="array" aca="1" ref="R59" ca="1">IFERROR(INDEX(INDIRECT($A$1),$K59,R$4),"")</f>
        <v/>
      </c>
      <c r="S59" s="24" t="str">
        <f t="array" aca="1" ref="S59" ca="1">IFERROR(INDEX(INDIRECT($A$1),$K59,S$4),"")</f>
        <v/>
      </c>
      <c r="T59" s="36" t="str">
        <f t="array" aca="1" ref="T59" ca="1">IFERROR(INDEX(INDIRECT($A$1),$K59,T$4),"")</f>
        <v/>
      </c>
    </row>
    <row r="60" spans="1:20" x14ac:dyDescent="0.35">
      <c r="A60" s="29" t="str">
        <f t="shared" si="1"/>
        <v>ethnicity</v>
      </c>
      <c r="B60" s="29" t="str">
        <f t="shared" si="11"/>
        <v>lfsh_aj18</v>
      </c>
      <c r="C60" s="29">
        <f t="shared" si="11"/>
        <v>1</v>
      </c>
      <c r="D60" s="29">
        <f t="shared" si="11"/>
        <v>1</v>
      </c>
      <c r="E60" s="29">
        <f t="shared" si="7"/>
        <v>10</v>
      </c>
      <c r="F60" s="29" t="e">
        <f t="array" aca="1" ref="F60" ca="1">INDEX(INDIRECT($A60),$E60)</f>
        <v>#REF!</v>
      </c>
      <c r="G60" s="29" t="e">
        <f t="shared" ca="1" si="2"/>
        <v>#REF!</v>
      </c>
      <c r="H60" s="29" t="e">
        <f t="shared" ca="1" si="4"/>
        <v>#REF!</v>
      </c>
      <c r="I60" s="29">
        <f t="shared" si="8"/>
        <v>0</v>
      </c>
      <c r="J60" s="29" t="e">
        <f t="shared" ca="1" si="3"/>
        <v>#REF!</v>
      </c>
      <c r="K60" s="29" t="e">
        <f t="shared" ca="1" si="5"/>
        <v>#REF!</v>
      </c>
      <c r="M60" s="50" t="str">
        <f ca="1">IFERROR(F60,"")</f>
        <v/>
      </c>
      <c r="N60" s="1" t="str">
        <f t="shared" ca="1" si="9"/>
        <v/>
      </c>
      <c r="O60" s="27" t="str">
        <f t="array" aca="1" ref="O60" ca="1">IFERROR(INDEX(INDIRECT($A$1),$H60,O$4),"")</f>
        <v/>
      </c>
      <c r="P60" s="40" t="str">
        <f t="array" aca="1" ref="P60" ca="1">IFERROR(INDEX(INDIRECT($A$1),$H60,P$4),"")</f>
        <v/>
      </c>
      <c r="Q60" s="20" t="str">
        <f t="array" aca="1" ref="Q60" ca="1">IFERROR(INDEX(INDIRECT($A$1),$H60,Q$4),"")</f>
        <v/>
      </c>
      <c r="R60" s="27" t="str">
        <f t="array" aca="1" ref="R60" ca="1">IFERROR(INDEX(INDIRECT($A$1),$K60,R$4),"")</f>
        <v/>
      </c>
      <c r="S60" s="40" t="str">
        <f t="array" aca="1" ref="S60" ca="1">IFERROR(INDEX(INDIRECT($A$1),$K60,S$4),"")</f>
        <v/>
      </c>
      <c r="T60" s="12" t="str">
        <f t="array" aca="1" ref="T60" ca="1">IFERROR(INDEX(INDIRECT($A$1),$K60,T$4),"")</f>
        <v/>
      </c>
    </row>
    <row r="61" spans="1:20" x14ac:dyDescent="0.35">
      <c r="A61" s="29" t="str">
        <f t="shared" si="1"/>
        <v>ethnicity</v>
      </c>
      <c r="B61" s="29" t="str">
        <f t="shared" si="11"/>
        <v>lfsh_aj19</v>
      </c>
      <c r="C61" s="29">
        <f t="shared" si="11"/>
        <v>1</v>
      </c>
      <c r="D61" s="29">
        <f t="shared" si="11"/>
        <v>1</v>
      </c>
      <c r="E61" s="29">
        <f t="shared" si="7"/>
        <v>10</v>
      </c>
      <c r="F61" s="29" t="e">
        <f t="array" aca="1" ref="F61" ca="1">INDEX(INDIRECT($A61),$E61)</f>
        <v>#REF!</v>
      </c>
      <c r="G61" s="29" t="e">
        <f t="shared" ca="1" si="2"/>
        <v>#REF!</v>
      </c>
      <c r="H61" s="29" t="e">
        <f t="shared" ca="1" si="4"/>
        <v>#REF!</v>
      </c>
      <c r="I61" s="29">
        <f t="shared" si="8"/>
        <v>0</v>
      </c>
      <c r="J61" s="29" t="e">
        <f t="shared" ca="1" si="3"/>
        <v>#REF!</v>
      </c>
      <c r="K61" s="29" t="e">
        <f t="shared" ca="1" si="5"/>
        <v>#REF!</v>
      </c>
      <c r="M61" s="51"/>
      <c r="N61" s="5" t="str">
        <f t="shared" ca="1" si="9"/>
        <v/>
      </c>
      <c r="O61" s="26" t="str">
        <f t="array" aca="1" ref="O61" ca="1">IFERROR(INDEX(INDIRECT($A$1),$H61,O$4),"")</f>
        <v/>
      </c>
      <c r="P61" s="25" t="str">
        <f t="array" aca="1" ref="P61" ca="1">IFERROR(INDEX(INDIRECT($A$1),$H61,P$4),"")</f>
        <v/>
      </c>
      <c r="Q61" s="30" t="str">
        <f t="array" aca="1" ref="Q61" ca="1">IFERROR(INDEX(INDIRECT($A$1),$H61,Q$4),"")</f>
        <v/>
      </c>
      <c r="R61" s="26" t="str">
        <f t="array" aca="1" ref="R61" ca="1">IFERROR(INDEX(INDIRECT($A$1),$K61,R$4),"")</f>
        <v/>
      </c>
      <c r="S61" s="25" t="str">
        <f t="array" aca="1" ref="S61" ca="1">IFERROR(INDEX(INDIRECT($A$1),$K61,S$4),"")</f>
        <v/>
      </c>
      <c r="T61" s="37" t="str">
        <f t="array" aca="1" ref="T61" ca="1">IFERROR(INDEX(INDIRECT($A$1),$K61,T$4),"")</f>
        <v/>
      </c>
    </row>
    <row r="62" spans="1:20" x14ac:dyDescent="0.35">
      <c r="A62" s="29" t="str">
        <f t="shared" si="1"/>
        <v>ethnicity</v>
      </c>
      <c r="B62" s="29" t="str">
        <f t="shared" si="11"/>
        <v>lfsh_aj20</v>
      </c>
      <c r="C62" s="29">
        <f t="shared" si="11"/>
        <v>1</v>
      </c>
      <c r="D62" s="29">
        <f t="shared" si="11"/>
        <v>1</v>
      </c>
      <c r="E62" s="29">
        <f t="shared" si="7"/>
        <v>10</v>
      </c>
      <c r="F62" s="29" t="e">
        <f t="array" aca="1" ref="F62" ca="1">INDEX(INDIRECT($A62),$E62)</f>
        <v>#REF!</v>
      </c>
      <c r="G62" s="29" t="e">
        <f t="shared" ca="1" si="2"/>
        <v>#REF!</v>
      </c>
      <c r="H62" s="29" t="e">
        <f t="shared" ca="1" si="4"/>
        <v>#REF!</v>
      </c>
      <c r="I62" s="29">
        <f t="shared" si="8"/>
        <v>0</v>
      </c>
      <c r="J62" s="29" t="e">
        <f t="shared" ca="1" si="3"/>
        <v>#REF!</v>
      </c>
      <c r="K62" s="29" t="e">
        <f t="shared" ca="1" si="5"/>
        <v>#REF!</v>
      </c>
      <c r="M62" s="51"/>
      <c r="N62" s="5" t="str">
        <f t="shared" ca="1" si="9"/>
        <v/>
      </c>
      <c r="O62" s="26" t="str">
        <f t="array" aca="1" ref="O62" ca="1">IFERROR(INDEX(INDIRECT($A$1),$H62,O$4),"")</f>
        <v/>
      </c>
      <c r="P62" s="25" t="str">
        <f t="array" aca="1" ref="P62" ca="1">IFERROR(INDEX(INDIRECT($A$1),$H62,P$4),"")</f>
        <v/>
      </c>
      <c r="Q62" s="30" t="str">
        <f t="array" aca="1" ref="Q62" ca="1">IFERROR(INDEX(INDIRECT($A$1),$H62,Q$4),"")</f>
        <v/>
      </c>
      <c r="R62" s="26" t="str">
        <f t="array" aca="1" ref="R62" ca="1">IFERROR(INDEX(INDIRECT($A$1),$K62,R$4),"")</f>
        <v/>
      </c>
      <c r="S62" s="25" t="str">
        <f t="array" aca="1" ref="S62" ca="1">IFERROR(INDEX(INDIRECT($A$1),$K62,S$4),"")</f>
        <v/>
      </c>
      <c r="T62" s="37" t="str">
        <f t="array" aca="1" ref="T62" ca="1">IFERROR(INDEX(INDIRECT($A$1),$K62,T$4),"")</f>
        <v/>
      </c>
    </row>
    <row r="63" spans="1:20" x14ac:dyDescent="0.35">
      <c r="A63" s="29" t="str">
        <f t="shared" si="1"/>
        <v>ethnicity</v>
      </c>
      <c r="B63" s="29" t="str">
        <f t="shared" si="11"/>
        <v>lfsh_aj21</v>
      </c>
      <c r="C63" s="29">
        <f t="shared" si="11"/>
        <v>1</v>
      </c>
      <c r="D63" s="29">
        <f t="shared" si="11"/>
        <v>1</v>
      </c>
      <c r="E63" s="29">
        <f t="shared" si="7"/>
        <v>10</v>
      </c>
      <c r="F63" s="29" t="e">
        <f t="array" aca="1" ref="F63" ca="1">INDEX(INDIRECT($A63),$E63)</f>
        <v>#REF!</v>
      </c>
      <c r="G63" s="29" t="e">
        <f t="shared" ca="1" si="2"/>
        <v>#REF!</v>
      </c>
      <c r="H63" s="29" t="e">
        <f t="shared" ca="1" si="4"/>
        <v>#REF!</v>
      </c>
      <c r="I63" s="29">
        <f t="shared" si="8"/>
        <v>0</v>
      </c>
      <c r="J63" s="29" t="e">
        <f t="shared" ca="1" si="3"/>
        <v>#REF!</v>
      </c>
      <c r="K63" s="29" t="e">
        <f t="shared" ca="1" si="5"/>
        <v>#REF!</v>
      </c>
      <c r="M63" s="51"/>
      <c r="N63" s="5" t="str">
        <f t="shared" ca="1" si="9"/>
        <v/>
      </c>
      <c r="O63" s="26" t="str">
        <f t="array" aca="1" ref="O63" ca="1">IFERROR(INDEX(INDIRECT($A$1),$H63,O$4),"")</f>
        <v/>
      </c>
      <c r="P63" s="25" t="str">
        <f t="array" aca="1" ref="P63" ca="1">IFERROR(INDEX(INDIRECT($A$1),$H63,P$4),"")</f>
        <v/>
      </c>
      <c r="Q63" s="30" t="str">
        <f t="array" aca="1" ref="Q63" ca="1">IFERROR(INDEX(INDIRECT($A$1),$H63,Q$4),"")</f>
        <v/>
      </c>
      <c r="R63" s="26" t="str">
        <f t="array" aca="1" ref="R63" ca="1">IFERROR(INDEX(INDIRECT($A$1),$K63,R$4),"")</f>
        <v/>
      </c>
      <c r="S63" s="25" t="str">
        <f t="array" aca="1" ref="S63" ca="1">IFERROR(INDEX(INDIRECT($A$1),$K63,S$4),"")</f>
        <v/>
      </c>
      <c r="T63" s="37" t="str">
        <f t="array" aca="1" ref="T63" ca="1">IFERROR(INDEX(INDIRECT($A$1),$K63,T$4),"")</f>
        <v/>
      </c>
    </row>
    <row r="64" spans="1:20" ht="15.75" customHeight="1" x14ac:dyDescent="0.35">
      <c r="A64" s="29" t="str">
        <f t="shared" si="1"/>
        <v>ethnicity</v>
      </c>
      <c r="B64" s="29" t="str">
        <f t="shared" si="11"/>
        <v>lfsh_aj22</v>
      </c>
      <c r="C64" s="29">
        <f t="shared" si="11"/>
        <v>1</v>
      </c>
      <c r="D64" s="29">
        <f t="shared" si="11"/>
        <v>1</v>
      </c>
      <c r="E64" s="29">
        <f t="shared" si="7"/>
        <v>10</v>
      </c>
      <c r="F64" s="29" t="e">
        <f t="array" aca="1" ref="F64" ca="1">INDEX(INDIRECT($A64),$E64)</f>
        <v>#REF!</v>
      </c>
      <c r="G64" s="29" t="e">
        <f t="shared" ca="1" si="2"/>
        <v>#REF!</v>
      </c>
      <c r="H64" s="29" t="e">
        <f t="shared" ca="1" si="4"/>
        <v>#REF!</v>
      </c>
      <c r="I64" s="29">
        <f t="shared" si="8"/>
        <v>0</v>
      </c>
      <c r="J64" s="29" t="e">
        <f t="shared" ca="1" si="3"/>
        <v>#REF!</v>
      </c>
      <c r="K64" s="29" t="e">
        <f t="shared" ca="1" si="5"/>
        <v>#REF!</v>
      </c>
      <c r="M64" s="52"/>
      <c r="N64" s="8" t="str">
        <f t="shared" ca="1" si="9"/>
        <v/>
      </c>
      <c r="O64" s="2" t="str">
        <f t="array" aca="1" ref="O64" ca="1">IFERROR(INDEX(INDIRECT($A$1),$H64,O$4),"")</f>
        <v/>
      </c>
      <c r="P64" s="24" t="str">
        <f t="array" aca="1" ref="P64" ca="1">IFERROR(INDEX(INDIRECT($A$1),$H64,P$4),"")</f>
        <v/>
      </c>
      <c r="Q64" s="7" t="str">
        <f t="array" aca="1" ref="Q64" ca="1">IFERROR(INDEX(INDIRECT($A$1),$H64,Q$4),"")</f>
        <v/>
      </c>
      <c r="R64" s="2" t="str">
        <f t="array" aca="1" ref="R64" ca="1">IFERROR(INDEX(INDIRECT($A$1),$K64,R$4),"")</f>
        <v/>
      </c>
      <c r="S64" s="24" t="str">
        <f t="array" aca="1" ref="S64" ca="1">IFERROR(INDEX(INDIRECT($A$1),$K64,S$4),"")</f>
        <v/>
      </c>
      <c r="T64" s="36" t="str">
        <f t="array" aca="1" ref="T64" ca="1">IFERROR(INDEX(INDIRECT($A$1),$K64,T$4),"")</f>
        <v/>
      </c>
    </row>
    <row r="65" spans="1:20" x14ac:dyDescent="0.35">
      <c r="A65" s="29" t="str">
        <f t="shared" si="1"/>
        <v>ethnicity</v>
      </c>
      <c r="B65" s="29" t="str">
        <f t="shared" si="11"/>
        <v>lfsh_aj18</v>
      </c>
      <c r="C65" s="29">
        <f t="shared" si="11"/>
        <v>1</v>
      </c>
      <c r="D65" s="29">
        <f t="shared" si="11"/>
        <v>1</v>
      </c>
      <c r="E65" s="29">
        <f t="shared" si="7"/>
        <v>11</v>
      </c>
      <c r="F65" s="29" t="e">
        <f t="array" aca="1" ref="F65" ca="1">INDEX(INDIRECT($A65),$E65)</f>
        <v>#REF!</v>
      </c>
      <c r="G65" s="29" t="e">
        <f t="shared" ca="1" si="2"/>
        <v>#REF!</v>
      </c>
      <c r="H65" s="29" t="e">
        <f t="shared" ca="1" si="4"/>
        <v>#REF!</v>
      </c>
      <c r="I65" s="29">
        <f t="shared" si="8"/>
        <v>0</v>
      </c>
      <c r="J65" s="29" t="e">
        <f t="shared" ca="1" si="3"/>
        <v>#REF!</v>
      </c>
      <c r="K65" s="29" t="e">
        <f t="shared" ca="1" si="5"/>
        <v>#REF!</v>
      </c>
      <c r="M65" s="50" t="str">
        <f ca="1">IFERROR(F65,"")</f>
        <v/>
      </c>
      <c r="N65" s="1" t="str">
        <f t="shared" ca="1" si="9"/>
        <v/>
      </c>
      <c r="O65" s="27" t="str">
        <f t="array" aca="1" ref="O65" ca="1">IFERROR(INDEX(INDIRECT($A$1),$H65,O$4),"")</f>
        <v/>
      </c>
      <c r="P65" s="40" t="str">
        <f t="array" aca="1" ref="P65" ca="1">IFERROR(INDEX(INDIRECT($A$1),$H65,P$4),"")</f>
        <v/>
      </c>
      <c r="Q65" s="20" t="str">
        <f t="array" aca="1" ref="Q65" ca="1">IFERROR(INDEX(INDIRECT($A$1),$H65,Q$4),"")</f>
        <v/>
      </c>
      <c r="R65" s="27" t="str">
        <f t="array" aca="1" ref="R65" ca="1">IFERROR(INDEX(INDIRECT($A$1),$K65,R$4),"")</f>
        <v/>
      </c>
      <c r="S65" s="40" t="str">
        <f t="array" aca="1" ref="S65" ca="1">IFERROR(INDEX(INDIRECT($A$1),$K65,S$4),"")</f>
        <v/>
      </c>
      <c r="T65" s="12" t="str">
        <f t="array" aca="1" ref="T65" ca="1">IFERROR(INDEX(INDIRECT($A$1),$K65,T$4),"")</f>
        <v/>
      </c>
    </row>
    <row r="66" spans="1:20" x14ac:dyDescent="0.35">
      <c r="A66" s="29" t="str">
        <f t="shared" si="1"/>
        <v>ethnicity</v>
      </c>
      <c r="B66" s="29" t="str">
        <f t="shared" si="11"/>
        <v>lfsh_aj19</v>
      </c>
      <c r="C66" s="29">
        <f t="shared" si="11"/>
        <v>1</v>
      </c>
      <c r="D66" s="29">
        <f t="shared" si="11"/>
        <v>1</v>
      </c>
      <c r="E66" s="29">
        <f t="shared" si="7"/>
        <v>11</v>
      </c>
      <c r="F66" s="29" t="e">
        <f t="array" aca="1" ref="F66" ca="1">INDEX(INDIRECT($A66),$E66)</f>
        <v>#REF!</v>
      </c>
      <c r="G66" s="29" t="e">
        <f t="shared" ca="1" si="2"/>
        <v>#REF!</v>
      </c>
      <c r="H66" s="29" t="e">
        <f t="shared" ca="1" si="4"/>
        <v>#REF!</v>
      </c>
      <c r="I66" s="29">
        <f t="shared" si="8"/>
        <v>0</v>
      </c>
      <c r="J66" s="29" t="e">
        <f t="shared" ca="1" si="3"/>
        <v>#REF!</v>
      </c>
      <c r="K66" s="29" t="e">
        <f t="shared" ca="1" si="5"/>
        <v>#REF!</v>
      </c>
      <c r="M66" s="51"/>
      <c r="N66" s="5" t="str">
        <f t="shared" ca="1" si="9"/>
        <v/>
      </c>
      <c r="O66" s="26" t="str">
        <f t="array" aca="1" ref="O66" ca="1">IFERROR(INDEX(INDIRECT($A$1),$H66,O$4),"")</f>
        <v/>
      </c>
      <c r="P66" s="25" t="str">
        <f t="array" aca="1" ref="P66" ca="1">IFERROR(INDEX(INDIRECT($A$1),$H66,P$4),"")</f>
        <v/>
      </c>
      <c r="Q66" s="30" t="str">
        <f t="array" aca="1" ref="Q66" ca="1">IFERROR(INDEX(INDIRECT($A$1),$H66,Q$4),"")</f>
        <v/>
      </c>
      <c r="R66" s="26" t="str">
        <f t="array" aca="1" ref="R66" ca="1">IFERROR(INDEX(INDIRECT($A$1),$K66,R$4),"")</f>
        <v/>
      </c>
      <c r="S66" s="25" t="str">
        <f t="array" aca="1" ref="S66" ca="1">IFERROR(INDEX(INDIRECT($A$1),$K66,S$4),"")</f>
        <v/>
      </c>
      <c r="T66" s="37" t="str">
        <f t="array" aca="1" ref="T66" ca="1">IFERROR(INDEX(INDIRECT($A$1),$K66,T$4),"")</f>
        <v/>
      </c>
    </row>
    <row r="67" spans="1:20" x14ac:dyDescent="0.35">
      <c r="A67" s="29" t="str">
        <f t="shared" si="1"/>
        <v>ethnicity</v>
      </c>
      <c r="B67" s="29" t="str">
        <f t="shared" si="11"/>
        <v>lfsh_aj20</v>
      </c>
      <c r="C67" s="29">
        <f t="shared" si="11"/>
        <v>1</v>
      </c>
      <c r="D67" s="29">
        <f t="shared" si="11"/>
        <v>1</v>
      </c>
      <c r="E67" s="29">
        <f t="shared" si="7"/>
        <v>11</v>
      </c>
      <c r="F67" s="29" t="e">
        <f t="array" aca="1" ref="F67" ca="1">INDEX(INDIRECT($A67),$E67)</f>
        <v>#REF!</v>
      </c>
      <c r="G67" s="29" t="e">
        <f t="shared" ca="1" si="2"/>
        <v>#REF!</v>
      </c>
      <c r="H67" s="29" t="e">
        <f t="shared" ca="1" si="4"/>
        <v>#REF!</v>
      </c>
      <c r="I67" s="29">
        <f t="shared" si="8"/>
        <v>0</v>
      </c>
      <c r="J67" s="29" t="e">
        <f t="shared" ca="1" si="3"/>
        <v>#REF!</v>
      </c>
      <c r="K67" s="29" t="e">
        <f t="shared" ca="1" si="5"/>
        <v>#REF!</v>
      </c>
      <c r="M67" s="51"/>
      <c r="N67" s="5" t="str">
        <f t="shared" ca="1" si="9"/>
        <v/>
      </c>
      <c r="O67" s="26" t="str">
        <f t="array" aca="1" ref="O67" ca="1">IFERROR(INDEX(INDIRECT($A$1),$H67,O$4),"")</f>
        <v/>
      </c>
      <c r="P67" s="25" t="str">
        <f t="array" aca="1" ref="P67" ca="1">IFERROR(INDEX(INDIRECT($A$1),$H67,P$4),"")</f>
        <v/>
      </c>
      <c r="Q67" s="30" t="str">
        <f t="array" aca="1" ref="Q67" ca="1">IFERROR(INDEX(INDIRECT($A$1),$H67,Q$4),"")</f>
        <v/>
      </c>
      <c r="R67" s="26" t="str">
        <f t="array" aca="1" ref="R67" ca="1">IFERROR(INDEX(INDIRECT($A$1),$K67,R$4),"")</f>
        <v/>
      </c>
      <c r="S67" s="25" t="str">
        <f t="array" aca="1" ref="S67" ca="1">IFERROR(INDEX(INDIRECT($A$1),$K67,S$4),"")</f>
        <v/>
      </c>
      <c r="T67" s="37" t="str">
        <f t="array" aca="1" ref="T67" ca="1">IFERROR(INDEX(INDIRECT($A$1),$K67,T$4),"")</f>
        <v/>
      </c>
    </row>
    <row r="68" spans="1:20" x14ac:dyDescent="0.35">
      <c r="A68" s="29" t="str">
        <f t="shared" si="1"/>
        <v>ethnicity</v>
      </c>
      <c r="B68" s="29" t="str">
        <f t="shared" si="11"/>
        <v>lfsh_aj21</v>
      </c>
      <c r="C68" s="29">
        <f t="shared" si="11"/>
        <v>1</v>
      </c>
      <c r="D68" s="29">
        <f t="shared" si="11"/>
        <v>1</v>
      </c>
      <c r="E68" s="29">
        <f t="shared" si="7"/>
        <v>11</v>
      </c>
      <c r="F68" s="29" t="e">
        <f t="array" aca="1" ref="F68" ca="1">INDEX(INDIRECT($A68),$E68)</f>
        <v>#REF!</v>
      </c>
      <c r="G68" s="29" t="e">
        <f t="shared" ca="1" si="2"/>
        <v>#REF!</v>
      </c>
      <c r="H68" s="29" t="e">
        <f t="shared" ca="1" si="4"/>
        <v>#REF!</v>
      </c>
      <c r="I68" s="29">
        <f t="shared" si="8"/>
        <v>0</v>
      </c>
      <c r="J68" s="29" t="e">
        <f t="shared" ca="1" si="3"/>
        <v>#REF!</v>
      </c>
      <c r="K68" s="29" t="e">
        <f t="shared" ca="1" si="5"/>
        <v>#REF!</v>
      </c>
      <c r="M68" s="51"/>
      <c r="N68" s="5" t="str">
        <f t="shared" ca="1" si="9"/>
        <v/>
      </c>
      <c r="O68" s="26" t="str">
        <f t="array" aca="1" ref="O68" ca="1">IFERROR(INDEX(INDIRECT($A$1),$H68,O$4),"")</f>
        <v/>
      </c>
      <c r="P68" s="25" t="str">
        <f t="array" aca="1" ref="P68" ca="1">IFERROR(INDEX(INDIRECT($A$1),$H68,P$4),"")</f>
        <v/>
      </c>
      <c r="Q68" s="30" t="str">
        <f t="array" aca="1" ref="Q68" ca="1">IFERROR(INDEX(INDIRECT($A$1),$H68,Q$4),"")</f>
        <v/>
      </c>
      <c r="R68" s="26" t="str">
        <f t="array" aca="1" ref="R68" ca="1">IFERROR(INDEX(INDIRECT($A$1),$K68,R$4),"")</f>
        <v/>
      </c>
      <c r="S68" s="25" t="str">
        <f t="array" aca="1" ref="S68" ca="1">IFERROR(INDEX(INDIRECT($A$1),$K68,S$4),"")</f>
        <v/>
      </c>
      <c r="T68" s="37" t="str">
        <f t="array" aca="1" ref="T68" ca="1">IFERROR(INDEX(INDIRECT($A$1),$K68,T$4),"")</f>
        <v/>
      </c>
    </row>
    <row r="69" spans="1:20" ht="15.75" customHeight="1" x14ac:dyDescent="0.35">
      <c r="A69" s="29" t="str">
        <f t="shared" si="1"/>
        <v>ethnicity</v>
      </c>
      <c r="B69" s="29" t="str">
        <f t="shared" ref="B69:D84" si="12">B64</f>
        <v>lfsh_aj22</v>
      </c>
      <c r="C69" s="29">
        <f t="shared" si="12"/>
        <v>1</v>
      </c>
      <c r="D69" s="29">
        <f t="shared" si="12"/>
        <v>1</v>
      </c>
      <c r="E69" s="29">
        <f t="shared" si="7"/>
        <v>11</v>
      </c>
      <c r="F69" s="29" t="e">
        <f t="array" aca="1" ref="F69" ca="1">INDEX(INDIRECT($A69),$E69)</f>
        <v>#REF!</v>
      </c>
      <c r="G69" s="29" t="e">
        <f t="shared" ca="1" si="2"/>
        <v>#REF!</v>
      </c>
      <c r="H69" s="29" t="e">
        <f t="shared" ca="1" si="4"/>
        <v>#REF!</v>
      </c>
      <c r="I69" s="29">
        <f t="shared" si="8"/>
        <v>0</v>
      </c>
      <c r="J69" s="29" t="e">
        <f t="shared" ca="1" si="3"/>
        <v>#REF!</v>
      </c>
      <c r="K69" s="29" t="e">
        <f t="shared" ca="1" si="5"/>
        <v>#REF!</v>
      </c>
      <c r="M69" s="52"/>
      <c r="N69" s="8" t="str">
        <f t="shared" ca="1" si="9"/>
        <v/>
      </c>
      <c r="O69" s="2" t="str">
        <f t="array" aca="1" ref="O69" ca="1">IFERROR(INDEX(INDIRECT($A$1),$H69,O$4),"")</f>
        <v/>
      </c>
      <c r="P69" s="24" t="str">
        <f t="array" aca="1" ref="P69" ca="1">IFERROR(INDEX(INDIRECT($A$1),$H69,P$4),"")</f>
        <v/>
      </c>
      <c r="Q69" s="7" t="str">
        <f t="array" aca="1" ref="Q69" ca="1">IFERROR(INDEX(INDIRECT($A$1),$H69,Q$4),"")</f>
        <v/>
      </c>
      <c r="R69" s="2" t="str">
        <f t="array" aca="1" ref="R69" ca="1">IFERROR(INDEX(INDIRECT($A$1),$K69,R$4),"")</f>
        <v/>
      </c>
      <c r="S69" s="24" t="str">
        <f t="array" aca="1" ref="S69" ca="1">IFERROR(INDEX(INDIRECT($A$1),$K69,S$4),"")</f>
        <v/>
      </c>
      <c r="T69" s="36" t="str">
        <f t="array" aca="1" ref="T69" ca="1">IFERROR(INDEX(INDIRECT($A$1),$K69,T$4),"")</f>
        <v/>
      </c>
    </row>
    <row r="70" spans="1:20" x14ac:dyDescent="0.35">
      <c r="A70" s="29" t="str">
        <f t="shared" si="1"/>
        <v>ethnicity</v>
      </c>
      <c r="B70" s="29" t="str">
        <f t="shared" si="12"/>
        <v>lfsh_aj18</v>
      </c>
      <c r="C70" s="29">
        <f t="shared" si="12"/>
        <v>1</v>
      </c>
      <c r="D70" s="29">
        <f t="shared" si="12"/>
        <v>1</v>
      </c>
      <c r="E70" s="29">
        <f t="shared" si="7"/>
        <v>12</v>
      </c>
      <c r="F70" s="29" t="e">
        <f t="array" aca="1" ref="F70" ca="1">INDEX(INDIRECT($A70),$E70)</f>
        <v>#REF!</v>
      </c>
      <c r="G70" s="29" t="e">
        <f t="shared" ca="1" si="2"/>
        <v>#REF!</v>
      </c>
      <c r="H70" s="29" t="e">
        <f t="shared" ca="1" si="4"/>
        <v>#REF!</v>
      </c>
      <c r="I70" s="29">
        <f t="shared" si="8"/>
        <v>0</v>
      </c>
      <c r="J70" s="29" t="e">
        <f t="shared" ca="1" si="3"/>
        <v>#REF!</v>
      </c>
      <c r="K70" s="29" t="e">
        <f t="shared" ca="1" si="5"/>
        <v>#REF!</v>
      </c>
      <c r="M70" s="50" t="str">
        <f ca="1">IFERROR(F70,"")</f>
        <v/>
      </c>
      <c r="N70" s="1" t="str">
        <f t="shared" ca="1" si="9"/>
        <v/>
      </c>
      <c r="O70" s="27" t="str">
        <f t="array" aca="1" ref="O70" ca="1">IFERROR(INDEX(INDIRECT($A$1),$H70,O$4),"")</f>
        <v/>
      </c>
      <c r="P70" s="40" t="str">
        <f t="array" aca="1" ref="P70" ca="1">IFERROR(INDEX(INDIRECT($A$1),$H70,P$4),"")</f>
        <v/>
      </c>
      <c r="Q70" s="20" t="str">
        <f t="array" aca="1" ref="Q70" ca="1">IFERROR(INDEX(INDIRECT($A$1),$H70,Q$4),"")</f>
        <v/>
      </c>
      <c r="R70" s="27" t="str">
        <f t="array" aca="1" ref="R70" ca="1">IFERROR(INDEX(INDIRECT($A$1),$K70,R$4),"")</f>
        <v/>
      </c>
      <c r="S70" s="40" t="str">
        <f t="array" aca="1" ref="S70" ca="1">IFERROR(INDEX(INDIRECT($A$1),$K70,S$4),"")</f>
        <v/>
      </c>
      <c r="T70" s="12" t="str">
        <f t="array" aca="1" ref="T70" ca="1">IFERROR(INDEX(INDIRECT($A$1),$K70,T$4),"")</f>
        <v/>
      </c>
    </row>
    <row r="71" spans="1:20" x14ac:dyDescent="0.35">
      <c r="A71" s="29" t="str">
        <f t="shared" si="1"/>
        <v>ethnicity</v>
      </c>
      <c r="B71" s="29" t="str">
        <f t="shared" si="12"/>
        <v>lfsh_aj19</v>
      </c>
      <c r="C71" s="29">
        <f t="shared" si="12"/>
        <v>1</v>
      </c>
      <c r="D71" s="29">
        <f t="shared" si="12"/>
        <v>1</v>
      </c>
      <c r="E71" s="29">
        <f t="shared" si="7"/>
        <v>12</v>
      </c>
      <c r="F71" s="29" t="e">
        <f t="array" aca="1" ref="F71" ca="1">INDEX(INDIRECT($A71),$E71)</f>
        <v>#REF!</v>
      </c>
      <c r="G71" s="29" t="e">
        <f t="shared" ca="1" si="2"/>
        <v>#REF!</v>
      </c>
      <c r="H71" s="29" t="e">
        <f t="shared" ca="1" si="4"/>
        <v>#REF!</v>
      </c>
      <c r="I71" s="29">
        <f t="shared" si="8"/>
        <v>0</v>
      </c>
      <c r="J71" s="29" t="e">
        <f t="shared" ca="1" si="3"/>
        <v>#REF!</v>
      </c>
      <c r="K71" s="29" t="e">
        <f t="shared" ca="1" si="5"/>
        <v>#REF!</v>
      </c>
      <c r="M71" s="51"/>
      <c r="N71" s="5" t="str">
        <f t="shared" ca="1" si="9"/>
        <v/>
      </c>
      <c r="O71" s="26" t="str">
        <f t="array" aca="1" ref="O71" ca="1">IFERROR(INDEX(INDIRECT($A$1),$H71,O$4),"")</f>
        <v/>
      </c>
      <c r="P71" s="25" t="str">
        <f t="array" aca="1" ref="P71" ca="1">IFERROR(INDEX(INDIRECT($A$1),$H71,P$4),"")</f>
        <v/>
      </c>
      <c r="Q71" s="30" t="str">
        <f t="array" aca="1" ref="Q71" ca="1">IFERROR(INDEX(INDIRECT($A$1),$H71,Q$4),"")</f>
        <v/>
      </c>
      <c r="R71" s="26" t="str">
        <f t="array" aca="1" ref="R71" ca="1">IFERROR(INDEX(INDIRECT($A$1),$K71,R$4),"")</f>
        <v/>
      </c>
      <c r="S71" s="25" t="str">
        <f t="array" aca="1" ref="S71" ca="1">IFERROR(INDEX(INDIRECT($A$1),$K71,S$4),"")</f>
        <v/>
      </c>
      <c r="T71" s="37" t="str">
        <f t="array" aca="1" ref="T71" ca="1">IFERROR(INDEX(INDIRECT($A$1),$K71,T$4),"")</f>
        <v/>
      </c>
    </row>
    <row r="72" spans="1:20" x14ac:dyDescent="0.35">
      <c r="A72" s="29" t="str">
        <f t="shared" si="1"/>
        <v>ethnicity</v>
      </c>
      <c r="B72" s="29" t="str">
        <f t="shared" si="12"/>
        <v>lfsh_aj20</v>
      </c>
      <c r="C72" s="29">
        <f t="shared" si="12"/>
        <v>1</v>
      </c>
      <c r="D72" s="29">
        <f t="shared" si="12"/>
        <v>1</v>
      </c>
      <c r="E72" s="29">
        <f t="shared" si="7"/>
        <v>12</v>
      </c>
      <c r="F72" s="29" t="e">
        <f t="array" aca="1" ref="F72" ca="1">INDEX(INDIRECT($A72),$E72)</f>
        <v>#REF!</v>
      </c>
      <c r="G72" s="29" t="e">
        <f t="shared" ca="1" si="2"/>
        <v>#REF!</v>
      </c>
      <c r="H72" s="29" t="e">
        <f t="shared" ca="1" si="4"/>
        <v>#REF!</v>
      </c>
      <c r="I72" s="29">
        <f t="shared" si="8"/>
        <v>0</v>
      </c>
      <c r="J72" s="29" t="e">
        <f t="shared" ca="1" si="3"/>
        <v>#REF!</v>
      </c>
      <c r="K72" s="29" t="e">
        <f t="shared" ca="1" si="5"/>
        <v>#REF!</v>
      </c>
      <c r="M72" s="51"/>
      <c r="N72" s="5" t="str">
        <f t="shared" ca="1" si="9"/>
        <v/>
      </c>
      <c r="O72" s="26" t="str">
        <f t="array" aca="1" ref="O72" ca="1">IFERROR(INDEX(INDIRECT($A$1),$H72,O$4),"")</f>
        <v/>
      </c>
      <c r="P72" s="25" t="str">
        <f t="array" aca="1" ref="P72" ca="1">IFERROR(INDEX(INDIRECT($A$1),$H72,P$4),"")</f>
        <v/>
      </c>
      <c r="Q72" s="30" t="str">
        <f t="array" aca="1" ref="Q72" ca="1">IFERROR(INDEX(INDIRECT($A$1),$H72,Q$4),"")</f>
        <v/>
      </c>
      <c r="R72" s="26" t="str">
        <f t="array" aca="1" ref="R72" ca="1">IFERROR(INDEX(INDIRECT($A$1),$K72,R$4),"")</f>
        <v/>
      </c>
      <c r="S72" s="25" t="str">
        <f t="array" aca="1" ref="S72" ca="1">IFERROR(INDEX(INDIRECT($A$1),$K72,S$4),"")</f>
        <v/>
      </c>
      <c r="T72" s="37" t="str">
        <f t="array" aca="1" ref="T72" ca="1">IFERROR(INDEX(INDIRECT($A$1),$K72,T$4),"")</f>
        <v/>
      </c>
    </row>
    <row r="73" spans="1:20" x14ac:dyDescent="0.35">
      <c r="A73" s="29" t="str">
        <f t="shared" si="1"/>
        <v>ethnicity</v>
      </c>
      <c r="B73" s="29" t="str">
        <f t="shared" si="12"/>
        <v>lfsh_aj21</v>
      </c>
      <c r="C73" s="29">
        <f t="shared" si="12"/>
        <v>1</v>
      </c>
      <c r="D73" s="29">
        <f t="shared" si="12"/>
        <v>1</v>
      </c>
      <c r="E73" s="29">
        <f t="shared" si="7"/>
        <v>12</v>
      </c>
      <c r="F73" s="29" t="e">
        <f t="array" aca="1" ref="F73" ca="1">INDEX(INDIRECT($A73),$E73)</f>
        <v>#REF!</v>
      </c>
      <c r="G73" s="29" t="e">
        <f t="shared" ca="1" si="2"/>
        <v>#REF!</v>
      </c>
      <c r="H73" s="29" t="e">
        <f t="shared" ca="1" si="4"/>
        <v>#REF!</v>
      </c>
      <c r="I73" s="29">
        <f t="shared" si="8"/>
        <v>0</v>
      </c>
      <c r="J73" s="29" t="e">
        <f t="shared" ca="1" si="3"/>
        <v>#REF!</v>
      </c>
      <c r="K73" s="29" t="e">
        <f t="shared" ca="1" si="5"/>
        <v>#REF!</v>
      </c>
      <c r="M73" s="51"/>
      <c r="N73" s="5" t="str">
        <f t="shared" ca="1" si="9"/>
        <v/>
      </c>
      <c r="O73" s="26" t="str">
        <f t="array" aca="1" ref="O73" ca="1">IFERROR(INDEX(INDIRECT($A$1),$H73,O$4),"")</f>
        <v/>
      </c>
      <c r="P73" s="25" t="str">
        <f t="array" aca="1" ref="P73" ca="1">IFERROR(INDEX(INDIRECT($A$1),$H73,P$4),"")</f>
        <v/>
      </c>
      <c r="Q73" s="30" t="str">
        <f t="array" aca="1" ref="Q73" ca="1">IFERROR(INDEX(INDIRECT($A$1),$H73,Q$4),"")</f>
        <v/>
      </c>
      <c r="R73" s="26" t="str">
        <f t="array" aca="1" ref="R73" ca="1">IFERROR(INDEX(INDIRECT($A$1),$K73,R$4),"")</f>
        <v/>
      </c>
      <c r="S73" s="25" t="str">
        <f t="array" aca="1" ref="S73" ca="1">IFERROR(INDEX(INDIRECT($A$1),$K73,S$4),"")</f>
        <v/>
      </c>
      <c r="T73" s="37" t="str">
        <f t="array" aca="1" ref="T73" ca="1">IFERROR(INDEX(INDIRECT($A$1),$K73,T$4),"")</f>
        <v/>
      </c>
    </row>
    <row r="74" spans="1:20" ht="15.75" customHeight="1" x14ac:dyDescent="0.35">
      <c r="A74" s="29" t="str">
        <f t="shared" si="1"/>
        <v>ethnicity</v>
      </c>
      <c r="B74" s="29" t="str">
        <f t="shared" si="12"/>
        <v>lfsh_aj22</v>
      </c>
      <c r="C74" s="29">
        <f t="shared" si="12"/>
        <v>1</v>
      </c>
      <c r="D74" s="29">
        <f t="shared" si="12"/>
        <v>1</v>
      </c>
      <c r="E74" s="29">
        <f t="shared" si="7"/>
        <v>12</v>
      </c>
      <c r="F74" s="29" t="e">
        <f t="array" aca="1" ref="F74" ca="1">INDEX(INDIRECT($A74),$E74)</f>
        <v>#REF!</v>
      </c>
      <c r="G74" s="29" t="e">
        <f t="shared" ca="1" si="2"/>
        <v>#REF!</v>
      </c>
      <c r="H74" s="29" t="e">
        <f t="shared" ca="1" si="4"/>
        <v>#REF!</v>
      </c>
      <c r="I74" s="29">
        <f t="shared" si="8"/>
        <v>0</v>
      </c>
      <c r="J74" s="29" t="e">
        <f t="shared" ca="1" si="3"/>
        <v>#REF!</v>
      </c>
      <c r="K74" s="29" t="e">
        <f t="shared" ca="1" si="5"/>
        <v>#REF!</v>
      </c>
      <c r="M74" s="52"/>
      <c r="N74" s="8" t="str">
        <f t="shared" ca="1" si="9"/>
        <v/>
      </c>
      <c r="O74" s="2" t="str">
        <f t="array" aca="1" ref="O74" ca="1">IFERROR(INDEX(INDIRECT($A$1),$H74,O$4),"")</f>
        <v/>
      </c>
      <c r="P74" s="24" t="str">
        <f t="array" aca="1" ref="P74" ca="1">IFERROR(INDEX(INDIRECT($A$1),$H74,P$4),"")</f>
        <v/>
      </c>
      <c r="Q74" s="7" t="str">
        <f t="array" aca="1" ref="Q74" ca="1">IFERROR(INDEX(INDIRECT($A$1),$H74,Q$4),"")</f>
        <v/>
      </c>
      <c r="R74" s="2" t="str">
        <f t="array" aca="1" ref="R74" ca="1">IFERROR(INDEX(INDIRECT($A$1),$K74,R$4),"")</f>
        <v/>
      </c>
      <c r="S74" s="24" t="str">
        <f t="array" aca="1" ref="S74" ca="1">IFERROR(INDEX(INDIRECT($A$1),$K74,S$4),"")</f>
        <v/>
      </c>
      <c r="T74" s="36" t="str">
        <f t="array" aca="1" ref="T74" ca="1">IFERROR(INDEX(INDIRECT($A$1),$K74,T$4),"")</f>
        <v/>
      </c>
    </row>
    <row r="75" spans="1:20" x14ac:dyDescent="0.35">
      <c r="A75" s="29" t="str">
        <f t="shared" si="1"/>
        <v>ethnicity</v>
      </c>
      <c r="B75" s="29" t="str">
        <f t="shared" si="12"/>
        <v>lfsh_aj18</v>
      </c>
      <c r="C75" s="29">
        <f t="shared" si="12"/>
        <v>1</v>
      </c>
      <c r="D75" s="29">
        <f t="shared" si="12"/>
        <v>1</v>
      </c>
      <c r="E75" s="29">
        <f t="shared" si="7"/>
        <v>13</v>
      </c>
      <c r="F75" s="29" t="e">
        <f t="array" aca="1" ref="F75" ca="1">INDEX(INDIRECT($A75),$E75)</f>
        <v>#REF!</v>
      </c>
      <c r="G75" s="29" t="e">
        <f t="shared" ca="1" si="2"/>
        <v>#REF!</v>
      </c>
      <c r="H75" s="29" t="e">
        <f t="shared" ca="1" si="4"/>
        <v>#REF!</v>
      </c>
      <c r="I75" s="29">
        <f t="shared" si="8"/>
        <v>0</v>
      </c>
      <c r="J75" s="29" t="e">
        <f t="shared" ca="1" si="3"/>
        <v>#REF!</v>
      </c>
      <c r="K75" s="29" t="e">
        <f t="shared" ca="1" si="5"/>
        <v>#REF!</v>
      </c>
      <c r="M75" s="50" t="str">
        <f ca="1">IFERROR(F75,"")</f>
        <v/>
      </c>
      <c r="N75" s="1" t="str">
        <f t="shared" ca="1" si="9"/>
        <v/>
      </c>
      <c r="O75" s="27" t="str">
        <f t="array" aca="1" ref="O75" ca="1">IFERROR(INDEX(INDIRECT($A$1),$H75,O$4),"")</f>
        <v/>
      </c>
      <c r="P75" s="40" t="str">
        <f t="array" aca="1" ref="P75" ca="1">IFERROR(INDEX(INDIRECT($A$1),$H75,P$4),"")</f>
        <v/>
      </c>
      <c r="Q75" s="20" t="str">
        <f t="array" aca="1" ref="Q75" ca="1">IFERROR(INDEX(INDIRECT($A$1),$H75,Q$4),"")</f>
        <v/>
      </c>
      <c r="R75" s="27" t="str">
        <f t="array" aca="1" ref="R75" ca="1">IFERROR(INDEX(INDIRECT($A$1),$K75,R$4),"")</f>
        <v/>
      </c>
      <c r="S75" s="40" t="str">
        <f t="array" aca="1" ref="S75" ca="1">IFERROR(INDEX(INDIRECT($A$1),$K75,S$4),"")</f>
        <v/>
      </c>
      <c r="T75" s="12" t="str">
        <f t="array" aca="1" ref="T75" ca="1">IFERROR(INDEX(INDIRECT($A$1),$K75,T$4),"")</f>
        <v/>
      </c>
    </row>
    <row r="76" spans="1:20" x14ac:dyDescent="0.35">
      <c r="A76" s="29" t="str">
        <f t="shared" si="1"/>
        <v>ethnicity</v>
      </c>
      <c r="B76" s="29" t="str">
        <f t="shared" si="12"/>
        <v>lfsh_aj19</v>
      </c>
      <c r="C76" s="29">
        <f t="shared" si="12"/>
        <v>1</v>
      </c>
      <c r="D76" s="29">
        <f t="shared" si="12"/>
        <v>1</v>
      </c>
      <c r="E76" s="29">
        <f t="shared" si="7"/>
        <v>13</v>
      </c>
      <c r="F76" s="29" t="e">
        <f t="array" aca="1" ref="F76" ca="1">INDEX(INDIRECT($A76),$E76)</f>
        <v>#REF!</v>
      </c>
      <c r="G76" s="29" t="e">
        <f t="shared" ca="1" si="2"/>
        <v>#REF!</v>
      </c>
      <c r="H76" s="29" t="e">
        <f t="shared" ca="1" si="4"/>
        <v>#REF!</v>
      </c>
      <c r="I76" s="29">
        <f t="shared" si="8"/>
        <v>0</v>
      </c>
      <c r="J76" s="29" t="e">
        <f t="shared" ca="1" si="3"/>
        <v>#REF!</v>
      </c>
      <c r="K76" s="29" t="e">
        <f t="shared" ca="1" si="5"/>
        <v>#REF!</v>
      </c>
      <c r="M76" s="51"/>
      <c r="N76" s="5" t="str">
        <f t="shared" ca="1" si="9"/>
        <v/>
      </c>
      <c r="O76" s="26" t="str">
        <f t="array" aca="1" ref="O76" ca="1">IFERROR(INDEX(INDIRECT($A$1),$H76,O$4),"")</f>
        <v/>
      </c>
      <c r="P76" s="25" t="str">
        <f t="array" aca="1" ref="P76" ca="1">IFERROR(INDEX(INDIRECT($A$1),$H76,P$4),"")</f>
        <v/>
      </c>
      <c r="Q76" s="30" t="str">
        <f t="array" aca="1" ref="Q76" ca="1">IFERROR(INDEX(INDIRECT($A$1),$H76,Q$4),"")</f>
        <v/>
      </c>
      <c r="R76" s="26" t="str">
        <f t="array" aca="1" ref="R76" ca="1">IFERROR(INDEX(INDIRECT($A$1),$K76,R$4),"")</f>
        <v/>
      </c>
      <c r="S76" s="25" t="str">
        <f t="array" aca="1" ref="S76" ca="1">IFERROR(INDEX(INDIRECT($A$1),$K76,S$4),"")</f>
        <v/>
      </c>
      <c r="T76" s="37" t="str">
        <f t="array" aca="1" ref="T76" ca="1">IFERROR(INDEX(INDIRECT($A$1),$K76,T$4),"")</f>
        <v/>
      </c>
    </row>
    <row r="77" spans="1:20" x14ac:dyDescent="0.35">
      <c r="A77" s="29" t="str">
        <f t="shared" si="1"/>
        <v>ethnicity</v>
      </c>
      <c r="B77" s="29" t="str">
        <f t="shared" si="12"/>
        <v>lfsh_aj20</v>
      </c>
      <c r="C77" s="29">
        <f t="shared" si="12"/>
        <v>1</v>
      </c>
      <c r="D77" s="29">
        <f t="shared" si="12"/>
        <v>1</v>
      </c>
      <c r="E77" s="29">
        <f t="shared" si="7"/>
        <v>13</v>
      </c>
      <c r="F77" s="29" t="e">
        <f t="array" aca="1" ref="F77" ca="1">INDEX(INDIRECT($A77),$E77)</f>
        <v>#REF!</v>
      </c>
      <c r="G77" s="29" t="e">
        <f t="shared" ca="1" si="2"/>
        <v>#REF!</v>
      </c>
      <c r="H77" s="29" t="e">
        <f t="shared" ca="1" si="4"/>
        <v>#REF!</v>
      </c>
      <c r="I77" s="29">
        <f t="shared" si="8"/>
        <v>0</v>
      </c>
      <c r="J77" s="29" t="e">
        <f t="shared" ca="1" si="3"/>
        <v>#REF!</v>
      </c>
      <c r="K77" s="29" t="e">
        <f t="shared" ca="1" si="5"/>
        <v>#REF!</v>
      </c>
      <c r="M77" s="51"/>
      <c r="N77" s="5" t="str">
        <f t="shared" ca="1" si="9"/>
        <v/>
      </c>
      <c r="O77" s="26" t="str">
        <f t="array" aca="1" ref="O77" ca="1">IFERROR(INDEX(INDIRECT($A$1),$H77,O$4),"")</f>
        <v/>
      </c>
      <c r="P77" s="25" t="str">
        <f t="array" aca="1" ref="P77" ca="1">IFERROR(INDEX(INDIRECT($A$1),$H77,P$4),"")</f>
        <v/>
      </c>
      <c r="Q77" s="30" t="str">
        <f t="array" aca="1" ref="Q77" ca="1">IFERROR(INDEX(INDIRECT($A$1),$H77,Q$4),"")</f>
        <v/>
      </c>
      <c r="R77" s="26" t="str">
        <f t="array" aca="1" ref="R77" ca="1">IFERROR(INDEX(INDIRECT($A$1),$K77,R$4),"")</f>
        <v/>
      </c>
      <c r="S77" s="25" t="str">
        <f t="array" aca="1" ref="S77" ca="1">IFERROR(INDEX(INDIRECT($A$1),$K77,S$4),"")</f>
        <v/>
      </c>
      <c r="T77" s="37" t="str">
        <f t="array" aca="1" ref="T77" ca="1">IFERROR(INDEX(INDIRECT($A$1),$K77,T$4),"")</f>
        <v/>
      </c>
    </row>
    <row r="78" spans="1:20" x14ac:dyDescent="0.35">
      <c r="A78" s="29" t="str">
        <f t="shared" si="1"/>
        <v>ethnicity</v>
      </c>
      <c r="B78" s="29" t="str">
        <f t="shared" si="12"/>
        <v>lfsh_aj21</v>
      </c>
      <c r="C78" s="29">
        <f t="shared" si="12"/>
        <v>1</v>
      </c>
      <c r="D78" s="29">
        <f t="shared" si="12"/>
        <v>1</v>
      </c>
      <c r="E78" s="29">
        <f t="shared" si="7"/>
        <v>13</v>
      </c>
      <c r="F78" s="29" t="e">
        <f t="array" aca="1" ref="F78" ca="1">INDEX(INDIRECT($A78),$E78)</f>
        <v>#REF!</v>
      </c>
      <c r="G78" s="29" t="e">
        <f t="shared" ca="1" si="2"/>
        <v>#REF!</v>
      </c>
      <c r="H78" s="29" t="e">
        <f t="shared" ca="1" si="4"/>
        <v>#REF!</v>
      </c>
      <c r="I78" s="29">
        <f t="shared" si="8"/>
        <v>0</v>
      </c>
      <c r="J78" s="29" t="e">
        <f t="shared" ca="1" si="3"/>
        <v>#REF!</v>
      </c>
      <c r="K78" s="29" t="e">
        <f t="shared" ca="1" si="5"/>
        <v>#REF!</v>
      </c>
      <c r="M78" s="51"/>
      <c r="N78" s="5" t="str">
        <f t="shared" ca="1" si="9"/>
        <v/>
      </c>
      <c r="O78" s="26" t="str">
        <f t="array" aca="1" ref="O78" ca="1">IFERROR(INDEX(INDIRECT($A$1),$H78,O$4),"")</f>
        <v/>
      </c>
      <c r="P78" s="25" t="str">
        <f t="array" aca="1" ref="P78" ca="1">IFERROR(INDEX(INDIRECT($A$1),$H78,P$4),"")</f>
        <v/>
      </c>
      <c r="Q78" s="30" t="str">
        <f t="array" aca="1" ref="Q78" ca="1">IFERROR(INDEX(INDIRECT($A$1),$H78,Q$4),"")</f>
        <v/>
      </c>
      <c r="R78" s="26" t="str">
        <f t="array" aca="1" ref="R78" ca="1">IFERROR(INDEX(INDIRECT($A$1),$K78,R$4),"")</f>
        <v/>
      </c>
      <c r="S78" s="25" t="str">
        <f t="array" aca="1" ref="S78" ca="1">IFERROR(INDEX(INDIRECT($A$1),$K78,S$4),"")</f>
        <v/>
      </c>
      <c r="T78" s="37" t="str">
        <f t="array" aca="1" ref="T78" ca="1">IFERROR(INDEX(INDIRECT($A$1),$K78,T$4),"")</f>
        <v/>
      </c>
    </row>
    <row r="79" spans="1:20" ht="15.75" customHeight="1" x14ac:dyDescent="0.35">
      <c r="A79" s="29" t="str">
        <f t="shared" ref="A79:A107" si="13">$O$9</f>
        <v>ethnicity</v>
      </c>
      <c r="B79" s="29" t="str">
        <f t="shared" si="12"/>
        <v>lfsh_aj22</v>
      </c>
      <c r="C79" s="29">
        <f t="shared" si="12"/>
        <v>1</v>
      </c>
      <c r="D79" s="29">
        <f t="shared" si="12"/>
        <v>1</v>
      </c>
      <c r="E79" s="29">
        <f t="shared" si="7"/>
        <v>13</v>
      </c>
      <c r="F79" s="29" t="e">
        <f t="array" aca="1" ref="F79" ca="1">INDEX(INDIRECT($A79),$E79)</f>
        <v>#REF!</v>
      </c>
      <c r="G79" s="29" t="e">
        <f t="shared" ca="1" si="2"/>
        <v>#REF!</v>
      </c>
      <c r="H79" s="29" t="e">
        <f t="shared" ca="1" si="4"/>
        <v>#REF!</v>
      </c>
      <c r="I79" s="29">
        <f t="shared" si="8"/>
        <v>0</v>
      </c>
      <c r="J79" s="29" t="e">
        <f t="shared" ca="1" si="3"/>
        <v>#REF!</v>
      </c>
      <c r="K79" s="29" t="e">
        <f t="shared" ca="1" si="5"/>
        <v>#REF!</v>
      </c>
      <c r="M79" s="52"/>
      <c r="N79" s="8" t="str">
        <f t="shared" ca="1" si="9"/>
        <v/>
      </c>
      <c r="O79" s="2" t="str">
        <f t="array" aca="1" ref="O79" ca="1">IFERROR(INDEX(INDIRECT($A$1),$H79,O$4),"")</f>
        <v/>
      </c>
      <c r="P79" s="24" t="str">
        <f t="array" aca="1" ref="P79" ca="1">IFERROR(INDEX(INDIRECT($A$1),$H79,P$4),"")</f>
        <v/>
      </c>
      <c r="Q79" s="7" t="str">
        <f t="array" aca="1" ref="Q79" ca="1">IFERROR(INDEX(INDIRECT($A$1),$H79,Q$4),"")</f>
        <v/>
      </c>
      <c r="R79" s="2" t="str">
        <f t="array" aca="1" ref="R79" ca="1">IFERROR(INDEX(INDIRECT($A$1),$K79,R$4),"")</f>
        <v/>
      </c>
      <c r="S79" s="24" t="str">
        <f t="array" aca="1" ref="S79" ca="1">IFERROR(INDEX(INDIRECT($A$1),$K79,S$4),"")</f>
        <v/>
      </c>
      <c r="T79" s="36" t="str">
        <f t="array" aca="1" ref="T79" ca="1">IFERROR(INDEX(INDIRECT($A$1),$K79,T$4),"")</f>
        <v/>
      </c>
    </row>
    <row r="80" spans="1:20" x14ac:dyDescent="0.35">
      <c r="A80" s="29" t="str">
        <f t="shared" si="13"/>
        <v>ethnicity</v>
      </c>
      <c r="B80" s="29" t="str">
        <f t="shared" si="12"/>
        <v>lfsh_aj18</v>
      </c>
      <c r="C80" s="29">
        <f t="shared" si="12"/>
        <v>1</v>
      </c>
      <c r="D80" s="29">
        <f t="shared" si="12"/>
        <v>1</v>
      </c>
      <c r="E80" s="29">
        <f t="shared" si="7"/>
        <v>14</v>
      </c>
      <c r="F80" s="29" t="e">
        <f t="array" aca="1" ref="F80" ca="1">INDEX(INDIRECT($A80),$E80)</f>
        <v>#REF!</v>
      </c>
      <c r="G80" s="29" t="e">
        <f t="shared" ref="G80:G107" ca="1" si="14">$A80&amp;"_"&amp;$B80&amp;"_"&amp;$C80&amp;"_"&amp;$D80&amp;"_"&amp;$F80</f>
        <v>#REF!</v>
      </c>
      <c r="H80" s="29" t="e">
        <f t="shared" ca="1" si="4"/>
        <v>#REF!</v>
      </c>
      <c r="I80" s="29">
        <f t="shared" si="8"/>
        <v>0</v>
      </c>
      <c r="J80" s="29" t="e">
        <f t="shared" ref="J80:J107" ca="1" si="15">$A80&amp;"_"&amp;$B80&amp;"_"&amp;$I80&amp;"_"&amp;$D80&amp;"_"&amp;$F80</f>
        <v>#REF!</v>
      </c>
      <c r="K80" s="29" t="e">
        <f t="shared" ca="1" si="5"/>
        <v>#REF!</v>
      </c>
      <c r="M80" s="50" t="str">
        <f ca="1">IFERROR(F80,"")</f>
        <v/>
      </c>
      <c r="N80" s="1" t="str">
        <f t="shared" ca="1" si="9"/>
        <v/>
      </c>
      <c r="O80" s="27" t="str">
        <f t="array" aca="1" ref="O80" ca="1">IFERROR(INDEX(INDIRECT($A$1),$H80,O$4),"")</f>
        <v/>
      </c>
      <c r="P80" s="40" t="str">
        <f t="array" aca="1" ref="P80" ca="1">IFERROR(INDEX(INDIRECT($A$1),$H80,P$4),"")</f>
        <v/>
      </c>
      <c r="Q80" s="20" t="str">
        <f t="array" aca="1" ref="Q80" ca="1">IFERROR(INDEX(INDIRECT($A$1),$H80,Q$4),"")</f>
        <v/>
      </c>
      <c r="R80" s="27" t="str">
        <f t="array" aca="1" ref="R80" ca="1">IFERROR(INDEX(INDIRECT($A$1),$K80,R$4),"")</f>
        <v/>
      </c>
      <c r="S80" s="40" t="str">
        <f t="array" aca="1" ref="S80" ca="1">IFERROR(INDEX(INDIRECT($A$1),$K80,S$4),"")</f>
        <v/>
      </c>
      <c r="T80" s="12" t="str">
        <f t="array" aca="1" ref="T80" ca="1">IFERROR(INDEX(INDIRECT($A$1),$K80,T$4),"")</f>
        <v/>
      </c>
    </row>
    <row r="81" spans="1:20" x14ac:dyDescent="0.35">
      <c r="A81" s="29" t="str">
        <f t="shared" si="13"/>
        <v>ethnicity</v>
      </c>
      <c r="B81" s="29" t="str">
        <f t="shared" si="12"/>
        <v>lfsh_aj19</v>
      </c>
      <c r="C81" s="29">
        <f t="shared" si="12"/>
        <v>1</v>
      </c>
      <c r="D81" s="29">
        <f t="shared" si="12"/>
        <v>1</v>
      </c>
      <c r="E81" s="29">
        <f t="shared" si="7"/>
        <v>14</v>
      </c>
      <c r="F81" s="29" t="e">
        <f t="array" aca="1" ref="F81" ca="1">INDEX(INDIRECT($A81),$E81)</f>
        <v>#REF!</v>
      </c>
      <c r="G81" s="29" t="e">
        <f t="shared" ca="1" si="14"/>
        <v>#REF!</v>
      </c>
      <c r="H81" s="29" t="e">
        <f t="shared" ca="1" si="4"/>
        <v>#REF!</v>
      </c>
      <c r="I81" s="29">
        <f t="shared" si="8"/>
        <v>0</v>
      </c>
      <c r="J81" s="29" t="e">
        <f t="shared" ca="1" si="15"/>
        <v>#REF!</v>
      </c>
      <c r="K81" s="29" t="e">
        <f t="shared" ca="1" si="5"/>
        <v>#REF!</v>
      </c>
      <c r="M81" s="51"/>
      <c r="N81" s="5" t="str">
        <f t="shared" ca="1" si="9"/>
        <v/>
      </c>
      <c r="O81" s="26" t="str">
        <f t="array" aca="1" ref="O81" ca="1">IFERROR(INDEX(INDIRECT($A$1),$H81,O$4),"")</f>
        <v/>
      </c>
      <c r="P81" s="25" t="str">
        <f t="array" aca="1" ref="P81" ca="1">IFERROR(INDEX(INDIRECT($A$1),$H81,P$4),"")</f>
        <v/>
      </c>
      <c r="Q81" s="30" t="str">
        <f t="array" aca="1" ref="Q81" ca="1">IFERROR(INDEX(INDIRECT($A$1),$H81,Q$4),"")</f>
        <v/>
      </c>
      <c r="R81" s="26" t="str">
        <f t="array" aca="1" ref="R81" ca="1">IFERROR(INDEX(INDIRECT($A$1),$K81,R$4),"")</f>
        <v/>
      </c>
      <c r="S81" s="25" t="str">
        <f t="array" aca="1" ref="S81" ca="1">IFERROR(INDEX(INDIRECT($A$1),$K81,S$4),"")</f>
        <v/>
      </c>
      <c r="T81" s="37" t="str">
        <f t="array" aca="1" ref="T81" ca="1">IFERROR(INDEX(INDIRECT($A$1),$K81,T$4),"")</f>
        <v/>
      </c>
    </row>
    <row r="82" spans="1:20" x14ac:dyDescent="0.35">
      <c r="A82" s="29" t="str">
        <f t="shared" si="13"/>
        <v>ethnicity</v>
      </c>
      <c r="B82" s="29" t="str">
        <f t="shared" si="12"/>
        <v>lfsh_aj20</v>
      </c>
      <c r="C82" s="29">
        <f t="shared" si="12"/>
        <v>1</v>
      </c>
      <c r="D82" s="29">
        <f t="shared" si="12"/>
        <v>1</v>
      </c>
      <c r="E82" s="29">
        <f t="shared" si="7"/>
        <v>14</v>
      </c>
      <c r="F82" s="29" t="e">
        <f t="array" aca="1" ref="F82" ca="1">INDEX(INDIRECT($A82),$E82)</f>
        <v>#REF!</v>
      </c>
      <c r="G82" s="29" t="e">
        <f t="shared" ca="1" si="14"/>
        <v>#REF!</v>
      </c>
      <c r="H82" s="29" t="e">
        <f t="shared" ca="1" si="4"/>
        <v>#REF!</v>
      </c>
      <c r="I82" s="29">
        <f t="shared" si="8"/>
        <v>0</v>
      </c>
      <c r="J82" s="29" t="e">
        <f t="shared" ca="1" si="15"/>
        <v>#REF!</v>
      </c>
      <c r="K82" s="29" t="e">
        <f t="shared" ca="1" si="5"/>
        <v>#REF!</v>
      </c>
      <c r="M82" s="51"/>
      <c r="N82" s="5" t="str">
        <f t="shared" ca="1" si="9"/>
        <v/>
      </c>
      <c r="O82" s="26" t="str">
        <f t="array" aca="1" ref="O82" ca="1">IFERROR(INDEX(INDIRECT($A$1),$H82,O$4),"")</f>
        <v/>
      </c>
      <c r="P82" s="25" t="str">
        <f t="array" aca="1" ref="P82" ca="1">IFERROR(INDEX(INDIRECT($A$1),$H82,P$4),"")</f>
        <v/>
      </c>
      <c r="Q82" s="30" t="str">
        <f t="array" aca="1" ref="Q82" ca="1">IFERROR(INDEX(INDIRECT($A$1),$H82,Q$4),"")</f>
        <v/>
      </c>
      <c r="R82" s="26" t="str">
        <f t="array" aca="1" ref="R82" ca="1">IFERROR(INDEX(INDIRECT($A$1),$K82,R$4),"")</f>
        <v/>
      </c>
      <c r="S82" s="25" t="str">
        <f t="array" aca="1" ref="S82" ca="1">IFERROR(INDEX(INDIRECT($A$1),$K82,S$4),"")</f>
        <v/>
      </c>
      <c r="T82" s="37" t="str">
        <f t="array" aca="1" ref="T82" ca="1">IFERROR(INDEX(INDIRECT($A$1),$K82,T$4),"")</f>
        <v/>
      </c>
    </row>
    <row r="83" spans="1:20" x14ac:dyDescent="0.35">
      <c r="A83" s="29" t="str">
        <f t="shared" si="13"/>
        <v>ethnicity</v>
      </c>
      <c r="B83" s="29" t="str">
        <f t="shared" si="12"/>
        <v>lfsh_aj21</v>
      </c>
      <c r="C83" s="29">
        <f t="shared" si="12"/>
        <v>1</v>
      </c>
      <c r="D83" s="29">
        <f t="shared" si="12"/>
        <v>1</v>
      </c>
      <c r="E83" s="29">
        <f t="shared" si="7"/>
        <v>14</v>
      </c>
      <c r="F83" s="29" t="e">
        <f t="array" aca="1" ref="F83" ca="1">INDEX(INDIRECT($A83),$E83)</f>
        <v>#REF!</v>
      </c>
      <c r="G83" s="29" t="e">
        <f t="shared" ca="1" si="14"/>
        <v>#REF!</v>
      </c>
      <c r="H83" s="29" t="e">
        <f t="shared" ca="1" si="4"/>
        <v>#REF!</v>
      </c>
      <c r="I83" s="29">
        <f t="shared" si="8"/>
        <v>0</v>
      </c>
      <c r="J83" s="29" t="e">
        <f t="shared" ca="1" si="15"/>
        <v>#REF!</v>
      </c>
      <c r="K83" s="29" t="e">
        <f t="shared" ca="1" si="5"/>
        <v>#REF!</v>
      </c>
      <c r="M83" s="51"/>
      <c r="N83" s="5" t="str">
        <f t="shared" ca="1" si="9"/>
        <v/>
      </c>
      <c r="O83" s="26" t="str">
        <f t="array" aca="1" ref="O83" ca="1">IFERROR(INDEX(INDIRECT($A$1),$H83,O$4),"")</f>
        <v/>
      </c>
      <c r="P83" s="25" t="str">
        <f t="array" aca="1" ref="P83" ca="1">IFERROR(INDEX(INDIRECT($A$1),$H83,P$4),"")</f>
        <v/>
      </c>
      <c r="Q83" s="30" t="str">
        <f t="array" aca="1" ref="Q83" ca="1">IFERROR(INDEX(INDIRECT($A$1),$H83,Q$4),"")</f>
        <v/>
      </c>
      <c r="R83" s="26" t="str">
        <f t="array" aca="1" ref="R83" ca="1">IFERROR(INDEX(INDIRECT($A$1),$K83,R$4),"")</f>
        <v/>
      </c>
      <c r="S83" s="25" t="str">
        <f t="array" aca="1" ref="S83" ca="1">IFERROR(INDEX(INDIRECT($A$1),$K83,S$4),"")</f>
        <v/>
      </c>
      <c r="T83" s="37" t="str">
        <f t="array" aca="1" ref="T83" ca="1">IFERROR(INDEX(INDIRECT($A$1),$K83,T$4),"")</f>
        <v/>
      </c>
    </row>
    <row r="84" spans="1:20" ht="15.75" customHeight="1" x14ac:dyDescent="0.35">
      <c r="A84" s="29" t="str">
        <f t="shared" si="13"/>
        <v>ethnicity</v>
      </c>
      <c r="B84" s="29" t="str">
        <f t="shared" si="12"/>
        <v>lfsh_aj22</v>
      </c>
      <c r="C84" s="29">
        <f t="shared" si="12"/>
        <v>1</v>
      </c>
      <c r="D84" s="29">
        <f t="shared" si="12"/>
        <v>1</v>
      </c>
      <c r="E84" s="29">
        <f t="shared" si="7"/>
        <v>14</v>
      </c>
      <c r="F84" s="29" t="e">
        <f t="array" aca="1" ref="F84" ca="1">INDEX(INDIRECT($A84),$E84)</f>
        <v>#REF!</v>
      </c>
      <c r="G84" s="29" t="e">
        <f t="shared" ca="1" si="14"/>
        <v>#REF!</v>
      </c>
      <c r="H84" s="29" t="e">
        <f t="shared" ca="1" si="4"/>
        <v>#REF!</v>
      </c>
      <c r="I84" s="29">
        <f t="shared" si="8"/>
        <v>0</v>
      </c>
      <c r="J84" s="29" t="e">
        <f t="shared" ca="1" si="15"/>
        <v>#REF!</v>
      </c>
      <c r="K84" s="29" t="e">
        <f t="shared" ca="1" si="5"/>
        <v>#REF!</v>
      </c>
      <c r="M84" s="52"/>
      <c r="N84" s="8" t="str">
        <f t="shared" ca="1" si="9"/>
        <v/>
      </c>
      <c r="O84" s="2" t="str">
        <f t="array" aca="1" ref="O84" ca="1">IFERROR(INDEX(INDIRECT($A$1),$H84,O$4),"")</f>
        <v/>
      </c>
      <c r="P84" s="24" t="str">
        <f t="array" aca="1" ref="P84" ca="1">IFERROR(INDEX(INDIRECT($A$1),$H84,P$4),"")</f>
        <v/>
      </c>
      <c r="Q84" s="7" t="str">
        <f t="array" aca="1" ref="Q84" ca="1">IFERROR(INDEX(INDIRECT($A$1),$H84,Q$4),"")</f>
        <v/>
      </c>
      <c r="R84" s="2" t="str">
        <f t="array" aca="1" ref="R84" ca="1">IFERROR(INDEX(INDIRECT($A$1),$K84,R$4),"")</f>
        <v/>
      </c>
      <c r="S84" s="24" t="str">
        <f t="array" aca="1" ref="S84" ca="1">IFERROR(INDEX(INDIRECT($A$1),$K84,S$4),"")</f>
        <v/>
      </c>
      <c r="T84" s="36" t="str">
        <f t="array" aca="1" ref="T84" ca="1">IFERROR(INDEX(INDIRECT($A$1),$K84,T$4),"")</f>
        <v/>
      </c>
    </row>
    <row r="85" spans="1:20" x14ac:dyDescent="0.35">
      <c r="A85" s="29" t="str">
        <f t="shared" si="13"/>
        <v>ethnicity</v>
      </c>
      <c r="B85" s="29" t="str">
        <f t="shared" ref="B85:D100" si="16">B80</f>
        <v>lfsh_aj18</v>
      </c>
      <c r="C85" s="29">
        <f t="shared" si="16"/>
        <v>1</v>
      </c>
      <c r="D85" s="29">
        <f t="shared" si="16"/>
        <v>1</v>
      </c>
      <c r="E85" s="29">
        <f t="shared" ref="E85:E107" si="17">E80+1</f>
        <v>15</v>
      </c>
      <c r="F85" s="29" t="e">
        <f t="array" aca="1" ref="F85" ca="1">INDEX(INDIRECT($A85),$E85)</f>
        <v>#REF!</v>
      </c>
      <c r="G85" s="29" t="e">
        <f t="shared" ca="1" si="14"/>
        <v>#REF!</v>
      </c>
      <c r="H85" s="29" t="e">
        <f t="shared" ca="1" si="4"/>
        <v>#REF!</v>
      </c>
      <c r="I85" s="29">
        <f t="shared" ref="I85:I107" si="18">I80</f>
        <v>0</v>
      </c>
      <c r="J85" s="29" t="e">
        <f t="shared" ca="1" si="15"/>
        <v>#REF!</v>
      </c>
      <c r="K85" s="29" t="e">
        <f t="shared" ca="1" si="5"/>
        <v>#REF!</v>
      </c>
      <c r="M85" s="50" t="str">
        <f ca="1">IFERROR(F85,"")</f>
        <v/>
      </c>
      <c r="N85" s="1" t="str">
        <f t="shared" ref="N85:N104" ca="1" si="19">IF(ISERROR($F85),"",N80)</f>
        <v/>
      </c>
      <c r="O85" s="27" t="str">
        <f t="array" aca="1" ref="O85" ca="1">IFERROR(INDEX(INDIRECT($A$1),$H85,O$4),"")</f>
        <v/>
      </c>
      <c r="P85" s="40" t="str">
        <f t="array" aca="1" ref="P85" ca="1">IFERROR(INDEX(INDIRECT($A$1),$H85,P$4),"")</f>
        <v/>
      </c>
      <c r="Q85" s="20" t="str">
        <f t="array" aca="1" ref="Q85" ca="1">IFERROR(INDEX(INDIRECT($A$1),$H85,Q$4),"")</f>
        <v/>
      </c>
      <c r="R85" s="27" t="str">
        <f t="array" aca="1" ref="R85" ca="1">IFERROR(INDEX(INDIRECT($A$1),$K85,R$4),"")</f>
        <v/>
      </c>
      <c r="S85" s="40" t="str">
        <f t="array" aca="1" ref="S85" ca="1">IFERROR(INDEX(INDIRECT($A$1),$K85,S$4),"")</f>
        <v/>
      </c>
      <c r="T85" s="12" t="str">
        <f t="array" aca="1" ref="T85" ca="1">IFERROR(INDEX(INDIRECT($A$1),$K85,T$4),"")</f>
        <v/>
      </c>
    </row>
    <row r="86" spans="1:20" x14ac:dyDescent="0.35">
      <c r="A86" s="29" t="str">
        <f t="shared" si="13"/>
        <v>ethnicity</v>
      </c>
      <c r="B86" s="29" t="str">
        <f t="shared" si="16"/>
        <v>lfsh_aj19</v>
      </c>
      <c r="C86" s="29">
        <f t="shared" si="16"/>
        <v>1</v>
      </c>
      <c r="D86" s="29">
        <f t="shared" si="16"/>
        <v>1</v>
      </c>
      <c r="E86" s="29">
        <f t="shared" si="17"/>
        <v>15</v>
      </c>
      <c r="F86" s="29" t="e">
        <f t="array" aca="1" ref="F86" ca="1">INDEX(INDIRECT($A86),$E86)</f>
        <v>#REF!</v>
      </c>
      <c r="G86" s="29" t="e">
        <f t="shared" ca="1" si="14"/>
        <v>#REF!</v>
      </c>
      <c r="H86" s="29" t="e">
        <f t="shared" ca="1" si="4"/>
        <v>#REF!</v>
      </c>
      <c r="I86" s="29">
        <f t="shared" si="18"/>
        <v>0</v>
      </c>
      <c r="J86" s="29" t="e">
        <f t="shared" ca="1" si="15"/>
        <v>#REF!</v>
      </c>
      <c r="K86" s="29" t="e">
        <f t="shared" ca="1" si="5"/>
        <v>#REF!</v>
      </c>
      <c r="M86" s="51"/>
      <c r="N86" s="5" t="str">
        <f t="shared" ca="1" si="19"/>
        <v/>
      </c>
      <c r="O86" s="26" t="str">
        <f t="array" aca="1" ref="O86" ca="1">IFERROR(INDEX(INDIRECT($A$1),$H86,O$4),"")</f>
        <v/>
      </c>
      <c r="P86" s="25" t="str">
        <f t="array" aca="1" ref="P86" ca="1">IFERROR(INDEX(INDIRECT($A$1),$H86,P$4),"")</f>
        <v/>
      </c>
      <c r="Q86" s="30" t="str">
        <f t="array" aca="1" ref="Q86" ca="1">IFERROR(INDEX(INDIRECT($A$1),$H86,Q$4),"")</f>
        <v/>
      </c>
      <c r="R86" s="26" t="str">
        <f t="array" aca="1" ref="R86" ca="1">IFERROR(INDEX(INDIRECT($A$1),$K86,R$4),"")</f>
        <v/>
      </c>
      <c r="S86" s="25" t="str">
        <f t="array" aca="1" ref="S86" ca="1">IFERROR(INDEX(INDIRECT($A$1),$K86,S$4),"")</f>
        <v/>
      </c>
      <c r="T86" s="37" t="str">
        <f t="array" aca="1" ref="T86" ca="1">IFERROR(INDEX(INDIRECT($A$1),$K86,T$4),"")</f>
        <v/>
      </c>
    </row>
    <row r="87" spans="1:20" x14ac:dyDescent="0.35">
      <c r="A87" s="29" t="str">
        <f t="shared" si="13"/>
        <v>ethnicity</v>
      </c>
      <c r="B87" s="29" t="str">
        <f t="shared" si="16"/>
        <v>lfsh_aj20</v>
      </c>
      <c r="C87" s="29">
        <f t="shared" si="16"/>
        <v>1</v>
      </c>
      <c r="D87" s="29">
        <f t="shared" si="16"/>
        <v>1</v>
      </c>
      <c r="E87" s="29">
        <f t="shared" si="17"/>
        <v>15</v>
      </c>
      <c r="F87" s="29" t="e">
        <f t="array" aca="1" ref="F87" ca="1">INDEX(INDIRECT($A87),$E87)</f>
        <v>#REF!</v>
      </c>
      <c r="G87" s="29" t="e">
        <f t="shared" ca="1" si="14"/>
        <v>#REF!</v>
      </c>
      <c r="H87" s="29" t="e">
        <f t="shared" ca="1" si="4"/>
        <v>#REF!</v>
      </c>
      <c r="I87" s="29">
        <f t="shared" si="18"/>
        <v>0</v>
      </c>
      <c r="J87" s="29" t="e">
        <f t="shared" ca="1" si="15"/>
        <v>#REF!</v>
      </c>
      <c r="K87" s="29" t="e">
        <f t="shared" ca="1" si="5"/>
        <v>#REF!</v>
      </c>
      <c r="M87" s="51"/>
      <c r="N87" s="5" t="str">
        <f t="shared" ca="1" si="19"/>
        <v/>
      </c>
      <c r="O87" s="26" t="str">
        <f t="array" aca="1" ref="O87" ca="1">IFERROR(INDEX(INDIRECT($A$1),$H87,O$4),"")</f>
        <v/>
      </c>
      <c r="P87" s="25" t="str">
        <f t="array" aca="1" ref="P87" ca="1">IFERROR(INDEX(INDIRECT($A$1),$H87,P$4),"")</f>
        <v/>
      </c>
      <c r="Q87" s="30" t="str">
        <f t="array" aca="1" ref="Q87" ca="1">IFERROR(INDEX(INDIRECT($A$1),$H87,Q$4),"")</f>
        <v/>
      </c>
      <c r="R87" s="26" t="str">
        <f t="array" aca="1" ref="R87" ca="1">IFERROR(INDEX(INDIRECT($A$1),$K87,R$4),"")</f>
        <v/>
      </c>
      <c r="S87" s="25" t="str">
        <f t="array" aca="1" ref="S87" ca="1">IFERROR(INDEX(INDIRECT($A$1),$K87,S$4),"")</f>
        <v/>
      </c>
      <c r="T87" s="37" t="str">
        <f t="array" aca="1" ref="T87" ca="1">IFERROR(INDEX(INDIRECT($A$1),$K87,T$4),"")</f>
        <v/>
      </c>
    </row>
    <row r="88" spans="1:20" x14ac:dyDescent="0.35">
      <c r="A88" s="29" t="str">
        <f t="shared" si="13"/>
        <v>ethnicity</v>
      </c>
      <c r="B88" s="29" t="str">
        <f t="shared" si="16"/>
        <v>lfsh_aj21</v>
      </c>
      <c r="C88" s="29">
        <f t="shared" si="16"/>
        <v>1</v>
      </c>
      <c r="D88" s="29">
        <f t="shared" si="16"/>
        <v>1</v>
      </c>
      <c r="E88" s="29">
        <f t="shared" si="17"/>
        <v>15</v>
      </c>
      <c r="F88" s="29" t="e">
        <f t="array" aca="1" ref="F88" ca="1">INDEX(INDIRECT($A88),$E88)</f>
        <v>#REF!</v>
      </c>
      <c r="G88" s="29" t="e">
        <f t="shared" ca="1" si="14"/>
        <v>#REF!</v>
      </c>
      <c r="H88" s="29" t="e">
        <f t="shared" ca="1" si="4"/>
        <v>#REF!</v>
      </c>
      <c r="I88" s="29">
        <f t="shared" si="18"/>
        <v>0</v>
      </c>
      <c r="J88" s="29" t="e">
        <f t="shared" ca="1" si="15"/>
        <v>#REF!</v>
      </c>
      <c r="K88" s="29" t="e">
        <f t="shared" ca="1" si="5"/>
        <v>#REF!</v>
      </c>
      <c r="M88" s="51"/>
      <c r="N88" s="5" t="str">
        <f t="shared" ca="1" si="19"/>
        <v/>
      </c>
      <c r="O88" s="26" t="str">
        <f t="array" aca="1" ref="O88" ca="1">IFERROR(INDEX(INDIRECT($A$1),$H88,O$4),"")</f>
        <v/>
      </c>
      <c r="P88" s="25" t="str">
        <f t="array" aca="1" ref="P88" ca="1">IFERROR(INDEX(INDIRECT($A$1),$H88,P$4),"")</f>
        <v/>
      </c>
      <c r="Q88" s="30" t="str">
        <f t="array" aca="1" ref="Q88" ca="1">IFERROR(INDEX(INDIRECT($A$1),$H88,Q$4),"")</f>
        <v/>
      </c>
      <c r="R88" s="26" t="str">
        <f t="array" aca="1" ref="R88" ca="1">IFERROR(INDEX(INDIRECT($A$1),$K88,R$4),"")</f>
        <v/>
      </c>
      <c r="S88" s="25" t="str">
        <f t="array" aca="1" ref="S88" ca="1">IFERROR(INDEX(INDIRECT($A$1),$K88,S$4),"")</f>
        <v/>
      </c>
      <c r="T88" s="37" t="str">
        <f t="array" aca="1" ref="T88" ca="1">IFERROR(INDEX(INDIRECT($A$1),$K88,T$4),"")</f>
        <v/>
      </c>
    </row>
    <row r="89" spans="1:20" ht="15.75" customHeight="1" x14ac:dyDescent="0.35">
      <c r="A89" s="29" t="str">
        <f t="shared" si="13"/>
        <v>ethnicity</v>
      </c>
      <c r="B89" s="29" t="str">
        <f t="shared" si="16"/>
        <v>lfsh_aj22</v>
      </c>
      <c r="C89" s="29">
        <f t="shared" si="16"/>
        <v>1</v>
      </c>
      <c r="D89" s="29">
        <f t="shared" si="16"/>
        <v>1</v>
      </c>
      <c r="E89" s="29">
        <f t="shared" si="17"/>
        <v>15</v>
      </c>
      <c r="F89" s="29" t="e">
        <f t="array" aca="1" ref="F89" ca="1">INDEX(INDIRECT($A89),$E89)</f>
        <v>#REF!</v>
      </c>
      <c r="G89" s="29" t="e">
        <f t="shared" ca="1" si="14"/>
        <v>#REF!</v>
      </c>
      <c r="H89" s="29" t="e">
        <f t="shared" ca="1" si="4"/>
        <v>#REF!</v>
      </c>
      <c r="I89" s="29">
        <f t="shared" si="18"/>
        <v>0</v>
      </c>
      <c r="J89" s="29" t="e">
        <f t="shared" ca="1" si="15"/>
        <v>#REF!</v>
      </c>
      <c r="K89" s="29" t="e">
        <f t="shared" ca="1" si="5"/>
        <v>#REF!</v>
      </c>
      <c r="M89" s="52"/>
      <c r="N89" s="8" t="str">
        <f t="shared" ca="1" si="19"/>
        <v/>
      </c>
      <c r="O89" s="2" t="str">
        <f t="array" aca="1" ref="O89" ca="1">IFERROR(INDEX(INDIRECT($A$1),$H89,O$4),"")</f>
        <v/>
      </c>
      <c r="P89" s="24" t="str">
        <f t="array" aca="1" ref="P89" ca="1">IFERROR(INDEX(INDIRECT($A$1),$H89,P$4),"")</f>
        <v/>
      </c>
      <c r="Q89" s="7" t="str">
        <f t="array" aca="1" ref="Q89" ca="1">IFERROR(INDEX(INDIRECT($A$1),$H89,Q$4),"")</f>
        <v/>
      </c>
      <c r="R89" s="2" t="str">
        <f t="array" aca="1" ref="R89" ca="1">IFERROR(INDEX(INDIRECT($A$1),$K89,R$4),"")</f>
        <v/>
      </c>
      <c r="S89" s="24" t="str">
        <f t="array" aca="1" ref="S89" ca="1">IFERROR(INDEX(INDIRECT($A$1),$K89,S$4),"")</f>
        <v/>
      </c>
      <c r="T89" s="36" t="str">
        <f t="array" aca="1" ref="T89" ca="1">IFERROR(INDEX(INDIRECT($A$1),$K89,T$4),"")</f>
        <v/>
      </c>
    </row>
    <row r="90" spans="1:20" x14ac:dyDescent="0.35">
      <c r="A90" s="29" t="str">
        <f t="shared" si="13"/>
        <v>ethnicity</v>
      </c>
      <c r="B90" s="29" t="str">
        <f t="shared" si="16"/>
        <v>lfsh_aj18</v>
      </c>
      <c r="C90" s="29">
        <f t="shared" si="16"/>
        <v>1</v>
      </c>
      <c r="D90" s="29">
        <f t="shared" si="16"/>
        <v>1</v>
      </c>
      <c r="E90" s="29">
        <f t="shared" si="17"/>
        <v>16</v>
      </c>
      <c r="F90" s="29" t="e">
        <f t="array" aca="1" ref="F90" ca="1">INDEX(INDIRECT($A90),$E90)</f>
        <v>#REF!</v>
      </c>
      <c r="G90" s="29" t="e">
        <f t="shared" ca="1" si="14"/>
        <v>#REF!</v>
      </c>
      <c r="H90" s="29" t="e">
        <f t="shared" ca="1" si="4"/>
        <v>#REF!</v>
      </c>
      <c r="I90" s="29">
        <f t="shared" si="18"/>
        <v>0</v>
      </c>
      <c r="J90" s="29" t="e">
        <f t="shared" ca="1" si="15"/>
        <v>#REF!</v>
      </c>
      <c r="K90" s="29" t="e">
        <f t="shared" ca="1" si="5"/>
        <v>#REF!</v>
      </c>
      <c r="M90" s="50" t="str">
        <f ca="1">IFERROR(F90,"")</f>
        <v/>
      </c>
      <c r="N90" s="1" t="str">
        <f t="shared" ca="1" si="19"/>
        <v/>
      </c>
      <c r="O90" s="27" t="str">
        <f t="array" aca="1" ref="O90" ca="1">IFERROR(INDEX(INDIRECT($A$1),$H90,O$4),"")</f>
        <v/>
      </c>
      <c r="P90" s="40" t="str">
        <f t="array" aca="1" ref="P90" ca="1">IFERROR(INDEX(INDIRECT($A$1),$H90,P$4),"")</f>
        <v/>
      </c>
      <c r="Q90" s="20" t="str">
        <f t="array" aca="1" ref="Q90" ca="1">IFERROR(INDEX(INDIRECT($A$1),$H90,Q$4),"")</f>
        <v/>
      </c>
      <c r="R90" s="27" t="str">
        <f t="array" aca="1" ref="R90" ca="1">IFERROR(INDEX(INDIRECT($A$1),$K90,R$4),"")</f>
        <v/>
      </c>
      <c r="S90" s="40" t="str">
        <f t="array" aca="1" ref="S90" ca="1">IFERROR(INDEX(INDIRECT($A$1),$K90,S$4),"")</f>
        <v/>
      </c>
      <c r="T90" s="12" t="str">
        <f t="array" aca="1" ref="T90" ca="1">IFERROR(INDEX(INDIRECT($A$1),$K90,T$4),"")</f>
        <v/>
      </c>
    </row>
    <row r="91" spans="1:20" x14ac:dyDescent="0.35">
      <c r="A91" s="29" t="str">
        <f t="shared" si="13"/>
        <v>ethnicity</v>
      </c>
      <c r="B91" s="29" t="str">
        <f t="shared" si="16"/>
        <v>lfsh_aj19</v>
      </c>
      <c r="C91" s="29">
        <f t="shared" si="16"/>
        <v>1</v>
      </c>
      <c r="D91" s="29">
        <f t="shared" si="16"/>
        <v>1</v>
      </c>
      <c r="E91" s="29">
        <f t="shared" si="17"/>
        <v>16</v>
      </c>
      <c r="F91" s="29" t="e">
        <f t="array" aca="1" ref="F91" ca="1">INDEX(INDIRECT($A91),$E91)</f>
        <v>#REF!</v>
      </c>
      <c r="G91" s="29" t="e">
        <f t="shared" ca="1" si="14"/>
        <v>#REF!</v>
      </c>
      <c r="H91" s="29" t="e">
        <f t="shared" ca="1" si="4"/>
        <v>#REF!</v>
      </c>
      <c r="I91" s="29">
        <f t="shared" si="18"/>
        <v>0</v>
      </c>
      <c r="J91" s="29" t="e">
        <f t="shared" ca="1" si="15"/>
        <v>#REF!</v>
      </c>
      <c r="K91" s="29" t="e">
        <f t="shared" ca="1" si="5"/>
        <v>#REF!</v>
      </c>
      <c r="M91" s="51"/>
      <c r="N91" s="5" t="str">
        <f t="shared" ca="1" si="19"/>
        <v/>
      </c>
      <c r="O91" s="26" t="str">
        <f t="array" aca="1" ref="O91" ca="1">IFERROR(INDEX(INDIRECT($A$1),$H91,O$4),"")</f>
        <v/>
      </c>
      <c r="P91" s="25" t="str">
        <f t="array" aca="1" ref="P91" ca="1">IFERROR(INDEX(INDIRECT($A$1),$H91,P$4),"")</f>
        <v/>
      </c>
      <c r="Q91" s="30" t="str">
        <f t="array" aca="1" ref="Q91" ca="1">IFERROR(INDEX(INDIRECT($A$1),$H91,Q$4),"")</f>
        <v/>
      </c>
      <c r="R91" s="26" t="str">
        <f t="array" aca="1" ref="R91" ca="1">IFERROR(INDEX(INDIRECT($A$1),$K91,R$4),"")</f>
        <v/>
      </c>
      <c r="S91" s="25" t="str">
        <f t="array" aca="1" ref="S91" ca="1">IFERROR(INDEX(INDIRECT($A$1),$K91,S$4),"")</f>
        <v/>
      </c>
      <c r="T91" s="37" t="str">
        <f t="array" aca="1" ref="T91" ca="1">IFERROR(INDEX(INDIRECT($A$1),$K91,T$4),"")</f>
        <v/>
      </c>
    </row>
    <row r="92" spans="1:20" x14ac:dyDescent="0.35">
      <c r="A92" s="29" t="str">
        <f t="shared" si="13"/>
        <v>ethnicity</v>
      </c>
      <c r="B92" s="29" t="str">
        <f t="shared" si="16"/>
        <v>lfsh_aj20</v>
      </c>
      <c r="C92" s="29">
        <f t="shared" si="16"/>
        <v>1</v>
      </c>
      <c r="D92" s="29">
        <f t="shared" si="16"/>
        <v>1</v>
      </c>
      <c r="E92" s="29">
        <f t="shared" si="17"/>
        <v>16</v>
      </c>
      <c r="F92" s="29" t="e">
        <f t="array" aca="1" ref="F92" ca="1">INDEX(INDIRECT($A92),$E92)</f>
        <v>#REF!</v>
      </c>
      <c r="G92" s="29" t="e">
        <f t="shared" ca="1" si="14"/>
        <v>#REF!</v>
      </c>
      <c r="H92" s="29" t="e">
        <f t="shared" ca="1" si="4"/>
        <v>#REF!</v>
      </c>
      <c r="I92" s="29">
        <f t="shared" si="18"/>
        <v>0</v>
      </c>
      <c r="J92" s="29" t="e">
        <f t="shared" ca="1" si="15"/>
        <v>#REF!</v>
      </c>
      <c r="K92" s="29" t="e">
        <f t="shared" ca="1" si="5"/>
        <v>#REF!</v>
      </c>
      <c r="M92" s="51"/>
      <c r="N92" s="5" t="str">
        <f t="shared" ca="1" si="19"/>
        <v/>
      </c>
      <c r="O92" s="26" t="str">
        <f t="array" aca="1" ref="O92" ca="1">IFERROR(INDEX(INDIRECT($A$1),$H92,O$4),"")</f>
        <v/>
      </c>
      <c r="P92" s="25" t="str">
        <f t="array" aca="1" ref="P92" ca="1">IFERROR(INDEX(INDIRECT($A$1),$H92,P$4),"")</f>
        <v/>
      </c>
      <c r="Q92" s="30" t="str">
        <f t="array" aca="1" ref="Q92" ca="1">IFERROR(INDEX(INDIRECT($A$1),$H92,Q$4),"")</f>
        <v/>
      </c>
      <c r="R92" s="26" t="str">
        <f t="array" aca="1" ref="R92" ca="1">IFERROR(INDEX(INDIRECT($A$1),$K92,R$4),"")</f>
        <v/>
      </c>
      <c r="S92" s="25" t="str">
        <f t="array" aca="1" ref="S92" ca="1">IFERROR(INDEX(INDIRECT($A$1),$K92,S$4),"")</f>
        <v/>
      </c>
      <c r="T92" s="37" t="str">
        <f t="array" aca="1" ref="T92" ca="1">IFERROR(INDEX(INDIRECT($A$1),$K92,T$4),"")</f>
        <v/>
      </c>
    </row>
    <row r="93" spans="1:20" x14ac:dyDescent="0.35">
      <c r="A93" s="29" t="str">
        <f t="shared" si="13"/>
        <v>ethnicity</v>
      </c>
      <c r="B93" s="29" t="str">
        <f t="shared" si="16"/>
        <v>lfsh_aj21</v>
      </c>
      <c r="C93" s="29">
        <f t="shared" si="16"/>
        <v>1</v>
      </c>
      <c r="D93" s="29">
        <f t="shared" si="16"/>
        <v>1</v>
      </c>
      <c r="E93" s="29">
        <f t="shared" si="17"/>
        <v>16</v>
      </c>
      <c r="F93" s="29" t="e">
        <f t="array" aca="1" ref="F93" ca="1">INDEX(INDIRECT($A93),$E93)</f>
        <v>#REF!</v>
      </c>
      <c r="G93" s="29" t="e">
        <f t="shared" ca="1" si="14"/>
        <v>#REF!</v>
      </c>
      <c r="H93" s="29" t="e">
        <f t="shared" ca="1" si="4"/>
        <v>#REF!</v>
      </c>
      <c r="I93" s="29">
        <f t="shared" si="18"/>
        <v>0</v>
      </c>
      <c r="J93" s="29" t="e">
        <f t="shared" ca="1" si="15"/>
        <v>#REF!</v>
      </c>
      <c r="K93" s="29" t="e">
        <f t="shared" ca="1" si="5"/>
        <v>#REF!</v>
      </c>
      <c r="M93" s="51"/>
      <c r="N93" s="5" t="str">
        <f t="shared" ca="1" si="19"/>
        <v/>
      </c>
      <c r="O93" s="26" t="str">
        <f t="array" aca="1" ref="O93" ca="1">IFERROR(INDEX(INDIRECT($A$1),$H93,O$4),"")</f>
        <v/>
      </c>
      <c r="P93" s="25" t="str">
        <f t="array" aca="1" ref="P93" ca="1">IFERROR(INDEX(INDIRECT($A$1),$H93,P$4),"")</f>
        <v/>
      </c>
      <c r="Q93" s="30" t="str">
        <f t="array" aca="1" ref="Q93" ca="1">IFERROR(INDEX(INDIRECT($A$1),$H93,Q$4),"")</f>
        <v/>
      </c>
      <c r="R93" s="26" t="str">
        <f t="array" aca="1" ref="R93" ca="1">IFERROR(INDEX(INDIRECT($A$1),$K93,R$4),"")</f>
        <v/>
      </c>
      <c r="S93" s="25" t="str">
        <f t="array" aca="1" ref="S93" ca="1">IFERROR(INDEX(INDIRECT($A$1),$K93,S$4),"")</f>
        <v/>
      </c>
      <c r="T93" s="37" t="str">
        <f t="array" aca="1" ref="T93" ca="1">IFERROR(INDEX(INDIRECT($A$1),$K93,T$4),"")</f>
        <v/>
      </c>
    </row>
    <row r="94" spans="1:20" ht="15.75" customHeight="1" x14ac:dyDescent="0.35">
      <c r="A94" s="29" t="str">
        <f t="shared" si="13"/>
        <v>ethnicity</v>
      </c>
      <c r="B94" s="29" t="str">
        <f t="shared" si="16"/>
        <v>lfsh_aj22</v>
      </c>
      <c r="C94" s="29">
        <f t="shared" si="16"/>
        <v>1</v>
      </c>
      <c r="D94" s="29">
        <f t="shared" si="16"/>
        <v>1</v>
      </c>
      <c r="E94" s="29">
        <f t="shared" si="17"/>
        <v>16</v>
      </c>
      <c r="F94" s="29" t="e">
        <f t="array" aca="1" ref="F94" ca="1">INDEX(INDIRECT($A94),$E94)</f>
        <v>#REF!</v>
      </c>
      <c r="G94" s="29" t="e">
        <f t="shared" ca="1" si="14"/>
        <v>#REF!</v>
      </c>
      <c r="H94" s="29" t="e">
        <f t="shared" ca="1" si="4"/>
        <v>#REF!</v>
      </c>
      <c r="I94" s="29">
        <f t="shared" si="18"/>
        <v>0</v>
      </c>
      <c r="J94" s="29" t="e">
        <f t="shared" ca="1" si="15"/>
        <v>#REF!</v>
      </c>
      <c r="K94" s="29" t="e">
        <f t="shared" ca="1" si="5"/>
        <v>#REF!</v>
      </c>
      <c r="M94" s="52"/>
      <c r="N94" s="8" t="str">
        <f t="shared" ca="1" si="19"/>
        <v/>
      </c>
      <c r="O94" s="2" t="str">
        <f t="array" aca="1" ref="O94" ca="1">IFERROR(INDEX(INDIRECT($A$1),$H94,O$4),"")</f>
        <v/>
      </c>
      <c r="P94" s="24" t="str">
        <f t="array" aca="1" ref="P94" ca="1">IFERROR(INDEX(INDIRECT($A$1),$H94,P$4),"")</f>
        <v/>
      </c>
      <c r="Q94" s="7" t="str">
        <f t="array" aca="1" ref="Q94" ca="1">IFERROR(INDEX(INDIRECT($A$1),$H94,Q$4),"")</f>
        <v/>
      </c>
      <c r="R94" s="2" t="str">
        <f t="array" aca="1" ref="R94" ca="1">IFERROR(INDEX(INDIRECT($A$1),$K94,R$4),"")</f>
        <v/>
      </c>
      <c r="S94" s="24" t="str">
        <f t="array" aca="1" ref="S94" ca="1">IFERROR(INDEX(INDIRECT($A$1),$K94,S$4),"")</f>
        <v/>
      </c>
      <c r="T94" s="36" t="str">
        <f t="array" aca="1" ref="T94" ca="1">IFERROR(INDEX(INDIRECT($A$1),$K94,T$4),"")</f>
        <v/>
      </c>
    </row>
    <row r="95" spans="1:20" x14ac:dyDescent="0.35">
      <c r="A95" s="29" t="str">
        <f t="shared" si="13"/>
        <v>ethnicity</v>
      </c>
      <c r="B95" s="29" t="str">
        <f t="shared" si="16"/>
        <v>lfsh_aj18</v>
      </c>
      <c r="C95" s="29">
        <f t="shared" si="16"/>
        <v>1</v>
      </c>
      <c r="D95" s="29">
        <f t="shared" si="16"/>
        <v>1</v>
      </c>
      <c r="E95" s="29">
        <f t="shared" si="17"/>
        <v>17</v>
      </c>
      <c r="F95" s="29" t="e">
        <f t="array" aca="1" ref="F95" ca="1">INDEX(INDIRECT($A95),$E95)</f>
        <v>#REF!</v>
      </c>
      <c r="G95" s="29" t="e">
        <f t="shared" ca="1" si="14"/>
        <v>#REF!</v>
      </c>
      <c r="H95" s="29" t="e">
        <f t="shared" ca="1" si="4"/>
        <v>#REF!</v>
      </c>
      <c r="I95" s="29">
        <f t="shared" si="18"/>
        <v>0</v>
      </c>
      <c r="J95" s="29" t="e">
        <f t="shared" ca="1" si="15"/>
        <v>#REF!</v>
      </c>
      <c r="K95" s="29" t="e">
        <f t="shared" ca="1" si="5"/>
        <v>#REF!</v>
      </c>
      <c r="M95" s="50" t="str">
        <f ca="1">IFERROR(F95,"")</f>
        <v/>
      </c>
      <c r="N95" s="1" t="str">
        <f t="shared" ca="1" si="19"/>
        <v/>
      </c>
      <c r="O95" s="27" t="str">
        <f t="array" aca="1" ref="O95" ca="1">IFERROR(INDEX(INDIRECT($A$1),$H95,O$4),"")</f>
        <v/>
      </c>
      <c r="P95" s="40" t="str">
        <f t="array" aca="1" ref="P95" ca="1">IFERROR(INDEX(INDIRECT($A$1),$H95,P$4),"")</f>
        <v/>
      </c>
      <c r="Q95" s="20" t="str">
        <f t="array" aca="1" ref="Q95" ca="1">IFERROR(INDEX(INDIRECT($A$1),$H95,Q$4),"")</f>
        <v/>
      </c>
      <c r="R95" s="27" t="str">
        <f t="array" aca="1" ref="R95" ca="1">IFERROR(INDEX(INDIRECT($A$1),$K95,R$4),"")</f>
        <v/>
      </c>
      <c r="S95" s="40" t="str">
        <f t="array" aca="1" ref="S95" ca="1">IFERROR(INDEX(INDIRECT($A$1),$K95,S$4),"")</f>
        <v/>
      </c>
      <c r="T95" s="12" t="str">
        <f t="array" aca="1" ref="T95" ca="1">IFERROR(INDEX(INDIRECT($A$1),$K95,T$4),"")</f>
        <v/>
      </c>
    </row>
    <row r="96" spans="1:20" x14ac:dyDescent="0.35">
      <c r="A96" s="29" t="str">
        <f t="shared" si="13"/>
        <v>ethnicity</v>
      </c>
      <c r="B96" s="29" t="str">
        <f t="shared" si="16"/>
        <v>lfsh_aj19</v>
      </c>
      <c r="C96" s="29">
        <f t="shared" si="16"/>
        <v>1</v>
      </c>
      <c r="D96" s="29">
        <f t="shared" si="16"/>
        <v>1</v>
      </c>
      <c r="E96" s="29">
        <f t="shared" si="17"/>
        <v>17</v>
      </c>
      <c r="F96" s="29" t="e">
        <f t="array" aca="1" ref="F96" ca="1">INDEX(INDIRECT($A96),$E96)</f>
        <v>#REF!</v>
      </c>
      <c r="G96" s="29" t="e">
        <f t="shared" ca="1" si="14"/>
        <v>#REF!</v>
      </c>
      <c r="H96" s="29" t="e">
        <f t="shared" ca="1" si="4"/>
        <v>#REF!</v>
      </c>
      <c r="I96" s="29">
        <f t="shared" si="18"/>
        <v>0</v>
      </c>
      <c r="J96" s="29" t="e">
        <f t="shared" ca="1" si="15"/>
        <v>#REF!</v>
      </c>
      <c r="K96" s="29" t="e">
        <f t="shared" ca="1" si="5"/>
        <v>#REF!</v>
      </c>
      <c r="M96" s="51"/>
      <c r="N96" s="5" t="str">
        <f t="shared" ca="1" si="19"/>
        <v/>
      </c>
      <c r="O96" s="26" t="str">
        <f t="array" aca="1" ref="O96" ca="1">IFERROR(INDEX(INDIRECT($A$1),$H96,O$4),"")</f>
        <v/>
      </c>
      <c r="P96" s="25" t="str">
        <f t="array" aca="1" ref="P96" ca="1">IFERROR(INDEX(INDIRECT($A$1),$H96,P$4),"")</f>
        <v/>
      </c>
      <c r="Q96" s="30" t="str">
        <f t="array" aca="1" ref="Q96" ca="1">IFERROR(INDEX(INDIRECT($A$1),$H96,Q$4),"")</f>
        <v/>
      </c>
      <c r="R96" s="26" t="str">
        <f t="array" aca="1" ref="R96" ca="1">IFERROR(INDEX(INDIRECT($A$1),$K96,R$4),"")</f>
        <v/>
      </c>
      <c r="S96" s="25" t="str">
        <f t="array" aca="1" ref="S96" ca="1">IFERROR(INDEX(INDIRECT($A$1),$K96,S$4),"")</f>
        <v/>
      </c>
      <c r="T96" s="37" t="str">
        <f t="array" aca="1" ref="T96" ca="1">IFERROR(INDEX(INDIRECT($A$1),$K96,T$4),"")</f>
        <v/>
      </c>
    </row>
    <row r="97" spans="1:20" x14ac:dyDescent="0.35">
      <c r="A97" s="29" t="str">
        <f t="shared" si="13"/>
        <v>ethnicity</v>
      </c>
      <c r="B97" s="29" t="str">
        <f t="shared" si="16"/>
        <v>lfsh_aj20</v>
      </c>
      <c r="C97" s="29">
        <f t="shared" si="16"/>
        <v>1</v>
      </c>
      <c r="D97" s="29">
        <f t="shared" si="16"/>
        <v>1</v>
      </c>
      <c r="E97" s="29">
        <f t="shared" si="17"/>
        <v>17</v>
      </c>
      <c r="F97" s="29" t="e">
        <f t="array" aca="1" ref="F97" ca="1">INDEX(INDIRECT($A97),$E97)</f>
        <v>#REF!</v>
      </c>
      <c r="G97" s="29" t="e">
        <f t="shared" ca="1" si="14"/>
        <v>#REF!</v>
      </c>
      <c r="H97" s="29" t="e">
        <f t="shared" ca="1" si="4"/>
        <v>#REF!</v>
      </c>
      <c r="I97" s="29">
        <f t="shared" si="18"/>
        <v>0</v>
      </c>
      <c r="J97" s="29" t="e">
        <f t="shared" ca="1" si="15"/>
        <v>#REF!</v>
      </c>
      <c r="K97" s="29" t="e">
        <f t="shared" ca="1" si="5"/>
        <v>#REF!</v>
      </c>
      <c r="M97" s="51"/>
      <c r="N97" s="5" t="str">
        <f t="shared" ca="1" si="19"/>
        <v/>
      </c>
      <c r="O97" s="26" t="str">
        <f t="array" aca="1" ref="O97" ca="1">IFERROR(INDEX(INDIRECT($A$1),$H97,O$4),"")</f>
        <v/>
      </c>
      <c r="P97" s="25" t="str">
        <f t="array" aca="1" ref="P97" ca="1">IFERROR(INDEX(INDIRECT($A$1),$H97,P$4),"")</f>
        <v/>
      </c>
      <c r="Q97" s="30" t="str">
        <f t="array" aca="1" ref="Q97" ca="1">IFERROR(INDEX(INDIRECT($A$1),$H97,Q$4),"")</f>
        <v/>
      </c>
      <c r="R97" s="26" t="str">
        <f t="array" aca="1" ref="R97" ca="1">IFERROR(INDEX(INDIRECT($A$1),$K97,R$4),"")</f>
        <v/>
      </c>
      <c r="S97" s="25" t="str">
        <f t="array" aca="1" ref="S97" ca="1">IFERROR(INDEX(INDIRECT($A$1),$K97,S$4),"")</f>
        <v/>
      </c>
      <c r="T97" s="37" t="str">
        <f t="array" aca="1" ref="T97" ca="1">IFERROR(INDEX(INDIRECT($A$1),$K97,T$4),"")</f>
        <v/>
      </c>
    </row>
    <row r="98" spans="1:20" x14ac:dyDescent="0.35">
      <c r="A98" s="29" t="str">
        <f t="shared" si="13"/>
        <v>ethnicity</v>
      </c>
      <c r="B98" s="29" t="str">
        <f t="shared" si="16"/>
        <v>lfsh_aj21</v>
      </c>
      <c r="C98" s="29">
        <f t="shared" si="16"/>
        <v>1</v>
      </c>
      <c r="D98" s="29">
        <f t="shared" si="16"/>
        <v>1</v>
      </c>
      <c r="E98" s="29">
        <f t="shared" si="17"/>
        <v>17</v>
      </c>
      <c r="F98" s="29" t="e">
        <f t="array" aca="1" ref="F98" ca="1">INDEX(INDIRECT($A98),$E98)</f>
        <v>#REF!</v>
      </c>
      <c r="G98" s="29" t="e">
        <f t="shared" ca="1" si="14"/>
        <v>#REF!</v>
      </c>
      <c r="H98" s="29" t="e">
        <f t="shared" ca="1" si="4"/>
        <v>#REF!</v>
      </c>
      <c r="I98" s="29">
        <f t="shared" si="18"/>
        <v>0</v>
      </c>
      <c r="J98" s="29" t="e">
        <f t="shared" ca="1" si="15"/>
        <v>#REF!</v>
      </c>
      <c r="K98" s="29" t="e">
        <f t="shared" ca="1" si="5"/>
        <v>#REF!</v>
      </c>
      <c r="M98" s="51"/>
      <c r="N98" s="5" t="str">
        <f t="shared" ca="1" si="19"/>
        <v/>
      </c>
      <c r="O98" s="26" t="str">
        <f t="array" aca="1" ref="O98" ca="1">IFERROR(INDEX(INDIRECT($A$1),$H98,O$4),"")</f>
        <v/>
      </c>
      <c r="P98" s="25" t="str">
        <f t="array" aca="1" ref="P98" ca="1">IFERROR(INDEX(INDIRECT($A$1),$H98,P$4),"")</f>
        <v/>
      </c>
      <c r="Q98" s="30" t="str">
        <f t="array" aca="1" ref="Q98" ca="1">IFERROR(INDEX(INDIRECT($A$1),$H98,Q$4),"")</f>
        <v/>
      </c>
      <c r="R98" s="26" t="str">
        <f t="array" aca="1" ref="R98" ca="1">IFERROR(INDEX(INDIRECT($A$1),$K98,R$4),"")</f>
        <v/>
      </c>
      <c r="S98" s="25" t="str">
        <f t="array" aca="1" ref="S98" ca="1">IFERROR(INDEX(INDIRECT($A$1),$K98,S$4),"")</f>
        <v/>
      </c>
      <c r="T98" s="37" t="str">
        <f t="array" aca="1" ref="T98" ca="1">IFERROR(INDEX(INDIRECT($A$1),$K98,T$4),"")</f>
        <v/>
      </c>
    </row>
    <row r="99" spans="1:20" ht="15.75" customHeight="1" x14ac:dyDescent="0.35">
      <c r="A99" s="29" t="str">
        <f t="shared" si="13"/>
        <v>ethnicity</v>
      </c>
      <c r="B99" s="29" t="str">
        <f t="shared" si="16"/>
        <v>lfsh_aj22</v>
      </c>
      <c r="C99" s="29">
        <f t="shared" si="16"/>
        <v>1</v>
      </c>
      <c r="D99" s="29">
        <f t="shared" si="16"/>
        <v>1</v>
      </c>
      <c r="E99" s="29">
        <f t="shared" si="17"/>
        <v>17</v>
      </c>
      <c r="F99" s="29" t="e">
        <f t="array" aca="1" ref="F99" ca="1">INDEX(INDIRECT($A99),$E99)</f>
        <v>#REF!</v>
      </c>
      <c r="G99" s="29" t="e">
        <f t="shared" ca="1" si="14"/>
        <v>#REF!</v>
      </c>
      <c r="H99" s="29" t="e">
        <f t="shared" ca="1" si="4"/>
        <v>#REF!</v>
      </c>
      <c r="I99" s="29">
        <f t="shared" si="18"/>
        <v>0</v>
      </c>
      <c r="J99" s="29" t="e">
        <f t="shared" ca="1" si="15"/>
        <v>#REF!</v>
      </c>
      <c r="K99" s="29" t="e">
        <f t="shared" ca="1" si="5"/>
        <v>#REF!</v>
      </c>
      <c r="M99" s="52"/>
      <c r="N99" s="8" t="str">
        <f t="shared" ca="1" si="19"/>
        <v/>
      </c>
      <c r="O99" s="2" t="str">
        <f t="array" aca="1" ref="O99" ca="1">IFERROR(INDEX(INDIRECT($A$1),$H99,O$4),"")</f>
        <v/>
      </c>
      <c r="P99" s="24" t="str">
        <f t="array" aca="1" ref="P99" ca="1">IFERROR(INDEX(INDIRECT($A$1),$H99,P$4),"")</f>
        <v/>
      </c>
      <c r="Q99" s="7" t="str">
        <f t="array" aca="1" ref="Q99" ca="1">IFERROR(INDEX(INDIRECT($A$1),$H99,Q$4),"")</f>
        <v/>
      </c>
      <c r="R99" s="2" t="str">
        <f t="array" aca="1" ref="R99" ca="1">IFERROR(INDEX(INDIRECT($A$1),$K99,R$4),"")</f>
        <v/>
      </c>
      <c r="S99" s="24" t="str">
        <f t="array" aca="1" ref="S99" ca="1">IFERROR(INDEX(INDIRECT($A$1),$K99,S$4),"")</f>
        <v/>
      </c>
      <c r="T99" s="36" t="str">
        <f t="array" aca="1" ref="T99" ca="1">IFERROR(INDEX(INDIRECT($A$1),$K99,T$4),"")</f>
        <v/>
      </c>
    </row>
    <row r="100" spans="1:20" x14ac:dyDescent="0.35">
      <c r="A100" s="29" t="str">
        <f t="shared" si="13"/>
        <v>ethnicity</v>
      </c>
      <c r="B100" s="29" t="str">
        <f t="shared" si="16"/>
        <v>lfsh_aj18</v>
      </c>
      <c r="C100" s="29">
        <f t="shared" si="16"/>
        <v>1</v>
      </c>
      <c r="D100" s="29">
        <f t="shared" si="16"/>
        <v>1</v>
      </c>
      <c r="E100" s="29">
        <f t="shared" si="17"/>
        <v>18</v>
      </c>
      <c r="F100" s="29" t="e">
        <f t="array" aca="1" ref="F100" ca="1">INDEX(INDIRECT($A100),$E100)</f>
        <v>#REF!</v>
      </c>
      <c r="G100" s="29" t="e">
        <f t="shared" ca="1" si="14"/>
        <v>#REF!</v>
      </c>
      <c r="H100" s="29" t="e">
        <f t="shared" ca="1" si="4"/>
        <v>#REF!</v>
      </c>
      <c r="I100" s="29">
        <f t="shared" si="18"/>
        <v>0</v>
      </c>
      <c r="J100" s="29" t="e">
        <f t="shared" ca="1" si="15"/>
        <v>#REF!</v>
      </c>
      <c r="K100" s="29" t="e">
        <f t="shared" ca="1" si="5"/>
        <v>#REF!</v>
      </c>
      <c r="M100" s="50" t="str">
        <f ca="1">IFERROR(F100,"")</f>
        <v/>
      </c>
      <c r="N100" s="1" t="str">
        <f t="shared" ca="1" si="19"/>
        <v/>
      </c>
      <c r="O100" s="27" t="str">
        <f t="array" aca="1" ref="O100" ca="1">IFERROR(INDEX(INDIRECT($A$1),$H100,O$4),"")</f>
        <v/>
      </c>
      <c r="P100" s="40" t="str">
        <f t="array" aca="1" ref="P100" ca="1">IFERROR(INDEX(INDIRECT($A$1),$H100,P$4),"")</f>
        <v/>
      </c>
      <c r="Q100" s="20" t="str">
        <f t="array" aca="1" ref="Q100" ca="1">IFERROR(INDEX(INDIRECT($A$1),$H100,Q$4),"")</f>
        <v/>
      </c>
      <c r="R100" s="27" t="str">
        <f t="array" aca="1" ref="R100" ca="1">IFERROR(INDEX(INDIRECT($A$1),$K100,R$4),"")</f>
        <v/>
      </c>
      <c r="S100" s="40" t="str">
        <f t="array" aca="1" ref="S100" ca="1">IFERROR(INDEX(INDIRECT($A$1),$K100,S$4),"")</f>
        <v/>
      </c>
      <c r="T100" s="12" t="str">
        <f t="array" aca="1" ref="T100" ca="1">IFERROR(INDEX(INDIRECT($A$1),$K100,T$4),"")</f>
        <v/>
      </c>
    </row>
    <row r="101" spans="1:20" x14ac:dyDescent="0.35">
      <c r="A101" s="29" t="str">
        <f t="shared" si="13"/>
        <v>ethnicity</v>
      </c>
      <c r="B101" s="29" t="str">
        <f t="shared" ref="B101:D107" si="20">B96</f>
        <v>lfsh_aj19</v>
      </c>
      <c r="C101" s="29">
        <f t="shared" si="20"/>
        <v>1</v>
      </c>
      <c r="D101" s="29">
        <f t="shared" si="20"/>
        <v>1</v>
      </c>
      <c r="E101" s="29">
        <f t="shared" si="17"/>
        <v>18</v>
      </c>
      <c r="F101" s="29" t="e">
        <f t="array" aca="1" ref="F101" ca="1">INDEX(INDIRECT($A101),$E101)</f>
        <v>#REF!</v>
      </c>
      <c r="G101" s="29" t="e">
        <f t="shared" ca="1" si="14"/>
        <v>#REF!</v>
      </c>
      <c r="H101" s="29" t="e">
        <f t="shared" ca="1" si="4"/>
        <v>#REF!</v>
      </c>
      <c r="I101" s="29">
        <f t="shared" si="18"/>
        <v>0</v>
      </c>
      <c r="J101" s="29" t="e">
        <f t="shared" ca="1" si="15"/>
        <v>#REF!</v>
      </c>
      <c r="K101" s="29" t="e">
        <f t="shared" ca="1" si="5"/>
        <v>#REF!</v>
      </c>
      <c r="M101" s="51"/>
      <c r="N101" s="5" t="str">
        <f t="shared" ca="1" si="19"/>
        <v/>
      </c>
      <c r="O101" s="26" t="str">
        <f t="array" aca="1" ref="O101" ca="1">IFERROR(INDEX(INDIRECT($A$1),$H101,O$4),"")</f>
        <v/>
      </c>
      <c r="P101" s="25" t="str">
        <f t="array" aca="1" ref="P101" ca="1">IFERROR(INDEX(INDIRECT($A$1),$H101,P$4),"")</f>
        <v/>
      </c>
      <c r="Q101" s="30" t="str">
        <f t="array" aca="1" ref="Q101" ca="1">IFERROR(INDEX(INDIRECT($A$1),$H101,Q$4),"")</f>
        <v/>
      </c>
      <c r="R101" s="26" t="str">
        <f t="array" aca="1" ref="R101" ca="1">IFERROR(INDEX(INDIRECT($A$1),$K101,R$4),"")</f>
        <v/>
      </c>
      <c r="S101" s="25" t="str">
        <f t="array" aca="1" ref="S101" ca="1">IFERROR(INDEX(INDIRECT($A$1),$K101,S$4),"")</f>
        <v/>
      </c>
      <c r="T101" s="37" t="str">
        <f t="array" aca="1" ref="T101" ca="1">IFERROR(INDEX(INDIRECT($A$1),$K101,T$4),"")</f>
        <v/>
      </c>
    </row>
    <row r="102" spans="1:20" x14ac:dyDescent="0.35">
      <c r="A102" s="29" t="str">
        <f t="shared" si="13"/>
        <v>ethnicity</v>
      </c>
      <c r="B102" s="29" t="str">
        <f t="shared" si="20"/>
        <v>lfsh_aj20</v>
      </c>
      <c r="C102" s="29">
        <f t="shared" si="20"/>
        <v>1</v>
      </c>
      <c r="D102" s="29">
        <f t="shared" si="20"/>
        <v>1</v>
      </c>
      <c r="E102" s="29">
        <f t="shared" si="17"/>
        <v>18</v>
      </c>
      <c r="F102" s="29" t="e">
        <f t="array" aca="1" ref="F102" ca="1">INDEX(INDIRECT($A102),$E102)</f>
        <v>#REF!</v>
      </c>
      <c r="G102" s="29" t="e">
        <f t="shared" ca="1" si="14"/>
        <v>#REF!</v>
      </c>
      <c r="H102" s="29" t="e">
        <f t="shared" ca="1" si="4"/>
        <v>#REF!</v>
      </c>
      <c r="I102" s="29">
        <f t="shared" si="18"/>
        <v>0</v>
      </c>
      <c r="J102" s="29" t="e">
        <f t="shared" ca="1" si="15"/>
        <v>#REF!</v>
      </c>
      <c r="K102" s="29" t="e">
        <f t="shared" ca="1" si="5"/>
        <v>#REF!</v>
      </c>
      <c r="M102" s="51"/>
      <c r="N102" s="5" t="str">
        <f t="shared" ca="1" si="19"/>
        <v/>
      </c>
      <c r="O102" s="26" t="str">
        <f t="array" aca="1" ref="O102" ca="1">IFERROR(INDEX(INDIRECT($A$1),$H102,O$4),"")</f>
        <v/>
      </c>
      <c r="P102" s="25" t="str">
        <f t="array" aca="1" ref="P102" ca="1">IFERROR(INDEX(INDIRECT($A$1),$H102,P$4),"")</f>
        <v/>
      </c>
      <c r="Q102" s="30" t="str">
        <f t="array" aca="1" ref="Q102" ca="1">IFERROR(INDEX(INDIRECT($A$1),$H102,Q$4),"")</f>
        <v/>
      </c>
      <c r="R102" s="26" t="str">
        <f t="array" aca="1" ref="R102" ca="1">IFERROR(INDEX(INDIRECT($A$1),$K102,R$4),"")</f>
        <v/>
      </c>
      <c r="S102" s="25" t="str">
        <f t="array" aca="1" ref="S102" ca="1">IFERROR(INDEX(INDIRECT($A$1),$K102,S$4),"")</f>
        <v/>
      </c>
      <c r="T102" s="37" t="str">
        <f t="array" aca="1" ref="T102" ca="1">IFERROR(INDEX(INDIRECT($A$1),$K102,T$4),"")</f>
        <v/>
      </c>
    </row>
    <row r="103" spans="1:20" x14ac:dyDescent="0.35">
      <c r="A103" s="29" t="str">
        <f t="shared" si="13"/>
        <v>ethnicity</v>
      </c>
      <c r="B103" s="29" t="str">
        <f t="shared" si="20"/>
        <v>lfsh_aj21</v>
      </c>
      <c r="C103" s="29">
        <f t="shared" si="20"/>
        <v>1</v>
      </c>
      <c r="D103" s="29">
        <f t="shared" si="20"/>
        <v>1</v>
      </c>
      <c r="E103" s="29">
        <f t="shared" si="17"/>
        <v>18</v>
      </c>
      <c r="F103" s="29" t="e">
        <f t="array" aca="1" ref="F103" ca="1">INDEX(INDIRECT($A103),$E103)</f>
        <v>#REF!</v>
      </c>
      <c r="G103" s="29" t="e">
        <f t="shared" ca="1" si="14"/>
        <v>#REF!</v>
      </c>
      <c r="H103" s="29" t="e">
        <f t="shared" ca="1" si="4"/>
        <v>#REF!</v>
      </c>
      <c r="I103" s="29">
        <f t="shared" si="18"/>
        <v>0</v>
      </c>
      <c r="J103" s="29" t="e">
        <f t="shared" ca="1" si="15"/>
        <v>#REF!</v>
      </c>
      <c r="K103" s="29" t="e">
        <f t="shared" ca="1" si="5"/>
        <v>#REF!</v>
      </c>
      <c r="M103" s="51"/>
      <c r="N103" s="5" t="str">
        <f t="shared" ca="1" si="19"/>
        <v/>
      </c>
      <c r="O103" s="26" t="str">
        <f t="array" aca="1" ref="O103" ca="1">IFERROR(INDEX(INDIRECT($A$1),$H103,O$4),"")</f>
        <v/>
      </c>
      <c r="P103" s="25" t="str">
        <f t="array" aca="1" ref="P103" ca="1">IFERROR(INDEX(INDIRECT($A$1),$H103,P$4),"")</f>
        <v/>
      </c>
      <c r="Q103" s="30" t="str">
        <f t="array" aca="1" ref="Q103" ca="1">IFERROR(INDEX(INDIRECT($A$1),$H103,Q$4),"")</f>
        <v/>
      </c>
      <c r="R103" s="26" t="str">
        <f t="array" aca="1" ref="R103" ca="1">IFERROR(INDEX(INDIRECT($A$1),$K103,R$4),"")</f>
        <v/>
      </c>
      <c r="S103" s="25" t="str">
        <f t="array" aca="1" ref="S103" ca="1">IFERROR(INDEX(INDIRECT($A$1),$K103,S$4),"")</f>
        <v/>
      </c>
      <c r="T103" s="37" t="str">
        <f t="array" aca="1" ref="T103" ca="1">IFERROR(INDEX(INDIRECT($A$1),$K103,T$4),"")</f>
        <v/>
      </c>
    </row>
    <row r="104" spans="1:20" ht="15.75" customHeight="1" x14ac:dyDescent="0.35">
      <c r="A104" s="29" t="str">
        <f t="shared" si="13"/>
        <v>ethnicity</v>
      </c>
      <c r="B104" s="29" t="str">
        <f t="shared" si="20"/>
        <v>lfsh_aj22</v>
      </c>
      <c r="C104" s="29">
        <f t="shared" si="20"/>
        <v>1</v>
      </c>
      <c r="D104" s="29">
        <f t="shared" si="20"/>
        <v>1</v>
      </c>
      <c r="E104" s="29">
        <f t="shared" si="17"/>
        <v>18</v>
      </c>
      <c r="F104" s="29" t="e">
        <f t="array" aca="1" ref="F104" ca="1">INDEX(INDIRECT($A104),$E104)</f>
        <v>#REF!</v>
      </c>
      <c r="G104" s="29" t="e">
        <f t="shared" ca="1" si="14"/>
        <v>#REF!</v>
      </c>
      <c r="H104" s="29" t="e">
        <f t="shared" ca="1" si="4"/>
        <v>#REF!</v>
      </c>
      <c r="I104" s="29">
        <f t="shared" si="18"/>
        <v>0</v>
      </c>
      <c r="J104" s="29" t="e">
        <f t="shared" ca="1" si="15"/>
        <v>#REF!</v>
      </c>
      <c r="K104" s="29" t="e">
        <f t="shared" ca="1" si="5"/>
        <v>#REF!</v>
      </c>
      <c r="M104" s="52"/>
      <c r="N104" s="8" t="str">
        <f t="shared" ca="1" si="19"/>
        <v/>
      </c>
      <c r="O104" s="2" t="str">
        <f t="array" aca="1" ref="O104" ca="1">IFERROR(INDEX(INDIRECT($A$1),$H104,O$4),"")</f>
        <v/>
      </c>
      <c r="P104" s="24" t="str">
        <f t="array" aca="1" ref="P104" ca="1">IFERROR(INDEX(INDIRECT($A$1),$H104,P$4),"")</f>
        <v/>
      </c>
      <c r="Q104" s="7" t="str">
        <f t="array" aca="1" ref="Q104" ca="1">IFERROR(INDEX(INDIRECT($A$1),$H104,Q$4),"")</f>
        <v/>
      </c>
      <c r="R104" s="2" t="str">
        <f t="array" aca="1" ref="R104" ca="1">IFERROR(INDEX(INDIRECT($A$1),$K104,R$4),"")</f>
        <v/>
      </c>
      <c r="S104" s="24" t="str">
        <f t="array" aca="1" ref="S104" ca="1">IFERROR(INDEX(INDIRECT($A$1),$K104,S$4),"")</f>
        <v/>
      </c>
      <c r="T104" s="36" t="str">
        <f t="array" aca="1" ref="T104" ca="1">IFERROR(INDEX(INDIRECT($A$1),$K104,T$4),"")</f>
        <v/>
      </c>
    </row>
    <row r="105" spans="1:20" x14ac:dyDescent="0.35">
      <c r="A105" s="29" t="str">
        <f t="shared" si="13"/>
        <v>ethnicity</v>
      </c>
      <c r="B105" s="29" t="str">
        <f t="shared" si="20"/>
        <v>lfsh_aj18</v>
      </c>
      <c r="C105" s="29">
        <f t="shared" si="20"/>
        <v>1</v>
      </c>
      <c r="D105" s="29">
        <f t="shared" si="20"/>
        <v>1</v>
      </c>
      <c r="E105" s="29">
        <f t="shared" si="17"/>
        <v>19</v>
      </c>
      <c r="F105" s="29" t="e">
        <f t="array" aca="1" ref="F105" ca="1">INDEX(INDIRECT($A105),$E105)</f>
        <v>#REF!</v>
      </c>
      <c r="G105" s="29" t="e">
        <f t="shared" ca="1" si="14"/>
        <v>#REF!</v>
      </c>
      <c r="H105" s="29" t="e">
        <f t="shared" ca="1" si="4"/>
        <v>#REF!</v>
      </c>
      <c r="I105" s="29">
        <f t="shared" si="18"/>
        <v>0</v>
      </c>
      <c r="J105" s="29" t="e">
        <f t="shared" ca="1" si="15"/>
        <v>#REF!</v>
      </c>
      <c r="K105" s="29" t="e">
        <f t="shared" ca="1" si="5"/>
        <v>#REF!</v>
      </c>
    </row>
    <row r="106" spans="1:20" x14ac:dyDescent="0.35">
      <c r="A106" s="29" t="str">
        <f t="shared" si="13"/>
        <v>ethnicity</v>
      </c>
      <c r="B106" s="29" t="str">
        <f t="shared" si="20"/>
        <v>lfsh_aj19</v>
      </c>
      <c r="C106" s="29">
        <f t="shared" si="20"/>
        <v>1</v>
      </c>
      <c r="D106" s="29">
        <f t="shared" si="20"/>
        <v>1</v>
      </c>
      <c r="E106" s="29">
        <f t="shared" si="17"/>
        <v>19</v>
      </c>
      <c r="F106" s="29" t="e">
        <f t="array" aca="1" ref="F106" ca="1">INDEX(INDIRECT($A106),$E106)</f>
        <v>#REF!</v>
      </c>
      <c r="G106" s="29" t="e">
        <f t="shared" ca="1" si="14"/>
        <v>#REF!</v>
      </c>
      <c r="H106" s="29" t="e">
        <f t="shared" ca="1" si="4"/>
        <v>#REF!</v>
      </c>
      <c r="I106" s="29">
        <f t="shared" si="18"/>
        <v>0</v>
      </c>
      <c r="J106" s="29" t="e">
        <f t="shared" ca="1" si="15"/>
        <v>#REF!</v>
      </c>
      <c r="K106" s="29" t="e">
        <f t="shared" ca="1" si="5"/>
        <v>#REF!</v>
      </c>
    </row>
    <row r="107" spans="1:20" x14ac:dyDescent="0.35">
      <c r="A107" s="29" t="str">
        <f t="shared" si="13"/>
        <v>ethnicity</v>
      </c>
      <c r="B107" s="29" t="str">
        <f t="shared" si="20"/>
        <v>lfsh_aj20</v>
      </c>
      <c r="C107" s="29">
        <f t="shared" si="20"/>
        <v>1</v>
      </c>
      <c r="D107" s="29">
        <f t="shared" si="20"/>
        <v>1</v>
      </c>
      <c r="E107" s="29">
        <f t="shared" si="17"/>
        <v>19</v>
      </c>
      <c r="F107" s="29" t="e">
        <f t="array" aca="1" ref="F107" ca="1">INDEX(INDIRECT($A107),$E107)</f>
        <v>#REF!</v>
      </c>
      <c r="G107" s="29" t="e">
        <f t="shared" ca="1" si="14"/>
        <v>#REF!</v>
      </c>
      <c r="H107" s="29" t="e">
        <f t="shared" ca="1" si="4"/>
        <v>#REF!</v>
      </c>
      <c r="I107" s="29">
        <f t="shared" si="18"/>
        <v>0</v>
      </c>
      <c r="J107" s="29" t="e">
        <f t="shared" ca="1" si="15"/>
        <v>#REF!</v>
      </c>
      <c r="K107" s="29" t="e">
        <f t="shared" ca="1" si="5"/>
        <v>#REF!</v>
      </c>
    </row>
  </sheetData>
  <mergeCells count="18"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  <mergeCell ref="M40:M44"/>
    <mergeCell ref="M15:M19"/>
    <mergeCell ref="M20:M24"/>
    <mergeCell ref="M25:M29"/>
    <mergeCell ref="M30:M34"/>
    <mergeCell ref="M35:M39"/>
  </mergeCells>
  <conditionalFormatting sqref="M20:S104">
    <cfRule type="expression" dxfId="2" priority="1">
      <formula>ISERROR($F20)</formula>
    </cfRule>
  </conditionalFormatting>
  <dataValidations count="2">
    <dataValidation type="list" allowBlank="1" showInputMessage="1" showErrorMessage="1" sqref="O11" xr:uid="{D9249778-F9E8-4678-AE20-8C5C448E64E3}">
      <formula1>INDEX(geo,0,1)</formula1>
    </dataValidation>
    <dataValidation type="list" allowBlank="1" showInputMessage="1" showErrorMessage="1" sqref="O9" xr:uid="{3C38D8C0-606E-4E40-97AD-FFD5D0BE212C}">
      <formula1>INDEX(INDIRECT($A$9),1,0)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7"/>
  <sheetViews>
    <sheetView showGridLines="0" workbookViewId="0"/>
  </sheetViews>
  <sheetFormatPr defaultColWidth="10.90625" defaultRowHeight="14.5" x14ac:dyDescent="0.35"/>
  <cols>
    <col min="1" max="3" width="11.453125" customWidth="1"/>
    <col min="4" max="4" width="23.7265625" customWidth="1"/>
    <col min="5" max="10" width="11.453125" customWidth="1"/>
    <col min="11" max="11" width="17" customWidth="1"/>
    <col min="12" max="12" width="3.7265625" customWidth="1"/>
    <col min="13" max="13" width="16.7265625" customWidth="1"/>
    <col min="15" max="16" width="18.81640625" customWidth="1"/>
    <col min="17" max="17" width="14.1796875" customWidth="1"/>
    <col min="18" max="19" width="16" customWidth="1"/>
    <col min="20" max="20" width="15" customWidth="1"/>
  </cols>
  <sheetData>
    <row r="1" spans="1:20" x14ac:dyDescent="0.35">
      <c r="A1" s="29" t="s">
        <v>39</v>
      </c>
    </row>
    <row r="3" spans="1:20" x14ac:dyDescent="0.35">
      <c r="O3" s="29" t="s">
        <v>37</v>
      </c>
      <c r="P3" s="29" t="s">
        <v>38</v>
      </c>
      <c r="Q3" s="29" t="s">
        <v>34</v>
      </c>
      <c r="R3" s="29" t="s">
        <v>37</v>
      </c>
      <c r="S3" s="29" t="s">
        <v>38</v>
      </c>
      <c r="T3" s="29" t="s">
        <v>34</v>
      </c>
    </row>
    <row r="4" spans="1:20" x14ac:dyDescent="0.35">
      <c r="N4" s="29" t="s">
        <v>20</v>
      </c>
      <c r="O4" s="29">
        <f t="shared" ref="O4:T4" ca="1" si="0">MATCH(O$3,INDEX(INDIRECT($A$1),1,0),0)</f>
        <v>19</v>
      </c>
      <c r="P4" s="29">
        <f t="shared" ca="1" si="0"/>
        <v>20</v>
      </c>
      <c r="Q4" s="29">
        <f t="shared" ca="1" si="0"/>
        <v>21</v>
      </c>
      <c r="R4" s="29">
        <f t="shared" ca="1" si="0"/>
        <v>19</v>
      </c>
      <c r="S4" s="29">
        <f t="shared" ca="1" si="0"/>
        <v>20</v>
      </c>
      <c r="T4" s="29">
        <f t="shared" ca="1" si="0"/>
        <v>21</v>
      </c>
    </row>
    <row r="7" spans="1:20" x14ac:dyDescent="0.35">
      <c r="M7" s="18" t="s">
        <v>35</v>
      </c>
    </row>
    <row r="8" spans="1:20" x14ac:dyDescent="0.35">
      <c r="A8" s="29" t="s">
        <v>14</v>
      </c>
    </row>
    <row r="9" spans="1:20" x14ac:dyDescent="0.35">
      <c r="A9" t="s">
        <v>53</v>
      </c>
      <c r="M9" s="17" t="s">
        <v>13</v>
      </c>
      <c r="N9" s="35"/>
      <c r="O9" s="6" t="s">
        <v>62</v>
      </c>
    </row>
    <row r="10" spans="1:20" x14ac:dyDescent="0.35">
      <c r="A10" s="29" t="s">
        <v>33</v>
      </c>
      <c r="C10" s="29">
        <f>INDEX(geo,MATCH($O$11,INDEX(geo,0,1),0),2)</f>
        <v>1</v>
      </c>
    </row>
    <row r="11" spans="1:20" x14ac:dyDescent="0.35">
      <c r="M11" s="17" t="s">
        <v>30</v>
      </c>
      <c r="N11" s="35"/>
      <c r="O11" s="6" t="s">
        <v>24</v>
      </c>
    </row>
    <row r="12" spans="1:20" ht="15.75" customHeight="1" x14ac:dyDescent="0.35">
      <c r="M12" s="42"/>
      <c r="N12" s="42"/>
    </row>
    <row r="13" spans="1:20" ht="15.75" customHeight="1" x14ac:dyDescent="0.35">
      <c r="A13" s="29" t="s">
        <v>21</v>
      </c>
      <c r="B13" s="29" t="s">
        <v>16</v>
      </c>
      <c r="C13" s="29" t="s">
        <v>0</v>
      </c>
      <c r="D13" s="29" t="s">
        <v>17</v>
      </c>
      <c r="E13" s="29" t="s">
        <v>25</v>
      </c>
      <c r="F13" s="29" t="s">
        <v>26</v>
      </c>
      <c r="G13" s="29" t="s">
        <v>15</v>
      </c>
      <c r="H13" s="29" t="s">
        <v>27</v>
      </c>
      <c r="I13" s="29" t="s">
        <v>29</v>
      </c>
      <c r="J13" s="29" t="s">
        <v>15</v>
      </c>
      <c r="K13" s="29" t="s">
        <v>28</v>
      </c>
      <c r="O13" s="32" t="s">
        <v>22</v>
      </c>
      <c r="P13" s="34"/>
      <c r="Q13" s="9"/>
      <c r="R13" s="32" t="s">
        <v>23</v>
      </c>
      <c r="S13" s="34"/>
      <c r="T13" s="9"/>
    </row>
    <row r="14" spans="1:20" ht="27" customHeight="1" x14ac:dyDescent="0.35">
      <c r="M14" s="3"/>
      <c r="N14" s="31"/>
      <c r="O14" s="22" t="s">
        <v>40</v>
      </c>
      <c r="P14" s="13" t="s">
        <v>19</v>
      </c>
      <c r="Q14" s="16" t="s">
        <v>54</v>
      </c>
      <c r="R14" s="21" t="s">
        <v>40</v>
      </c>
      <c r="S14" s="4" t="s">
        <v>19</v>
      </c>
      <c r="T14" s="41" t="s">
        <v>54</v>
      </c>
    </row>
    <row r="15" spans="1:20" x14ac:dyDescent="0.35">
      <c r="A15" s="29" t="str">
        <f t="shared" ref="A15:A78" si="1">$O$9</f>
        <v>benefits</v>
      </c>
      <c r="B15" s="29" t="s">
        <v>3</v>
      </c>
      <c r="C15" s="29">
        <v>1</v>
      </c>
      <c r="D15" s="29">
        <f>$C$10</f>
        <v>1</v>
      </c>
      <c r="E15" s="29">
        <v>1</v>
      </c>
      <c r="F15" s="29" t="str">
        <f t="array" aca="1" ref="F15" ca="1">INDEX(INDIRECT($A15),$E15)</f>
        <v>Yes</v>
      </c>
      <c r="G15" s="29" t="str">
        <f ca="1">$A15&amp;"_"&amp;$B15&amp;"_"&amp;$C15&amp;"_"&amp;$D15&amp;"_"&amp;$F15</f>
        <v>benefits_lfsh_aj18_1_1_Yes</v>
      </c>
      <c r="H15" s="29">
        <f ca="1">MATCH($G15,INDEX(INDIRECT($A$1),0,1),0)</f>
        <v>241</v>
      </c>
      <c r="I15" s="29">
        <v>0</v>
      </c>
      <c r="J15" s="29" t="str">
        <f ca="1">$A15&amp;"_"&amp;$B15&amp;"_"&amp;$I15&amp;"_"&amp;$D15&amp;"_"&amp;$F15</f>
        <v>benefits_lfsh_aj18_0_1_Yes</v>
      </c>
      <c r="K15" s="29">
        <f ca="1">MATCH($J15,INDEX(INDIRECT($A$1),0,1),0)</f>
        <v>240</v>
      </c>
      <c r="M15" s="50" t="str">
        <f ca="1">IFERROR(F15,"")</f>
        <v>Yes</v>
      </c>
      <c r="N15" s="1">
        <v>2018</v>
      </c>
      <c r="O15" s="27">
        <f t="array" aca="1" ref="O15" ca="1">IFERROR(INDEX(INDIRECT($A$1),$H15,O$4),"")</f>
        <v>0.27085128506571698</v>
      </c>
      <c r="P15" s="27">
        <f t="array" aca="1" ref="P15" ca="1">IFERROR(INDEX(INDIRECT($A$1),$H15,P$4),"")</f>
        <v>1.37537679632742E-2</v>
      </c>
      <c r="Q15" s="20">
        <f t="array" aca="1" ref="Q15" ca="1">IFERROR(INDEX(INDIRECT($A$1),$H15,Q$4),"")</f>
        <v>898242</v>
      </c>
      <c r="R15" s="39">
        <f t="array" aca="1" ref="R15" ca="1">IFERROR(INDEX(INDIRECT($A$1),$K15,R$4),"")</f>
        <v>0.59834064688616995</v>
      </c>
      <c r="S15" s="40">
        <f t="array" aca="1" ref="S15" ca="1">IFERROR(INDEX(INDIRECT($A$1),$K15,S$4),"")</f>
        <v>2.5465668017696799E-2</v>
      </c>
      <c r="T15" s="12">
        <f t="array" aca="1" ref="T15" ca="1">IFERROR(INDEX(INDIRECT($A$1),$K15,T$4),"")</f>
        <v>412932</v>
      </c>
    </row>
    <row r="16" spans="1:20" x14ac:dyDescent="0.35">
      <c r="A16" s="29" t="str">
        <f t="shared" si="1"/>
        <v>benefits</v>
      </c>
      <c r="B16" s="29" t="s">
        <v>4</v>
      </c>
      <c r="C16" s="29">
        <v>1</v>
      </c>
      <c r="D16" s="29">
        <f>$C$10</f>
        <v>1</v>
      </c>
      <c r="E16" s="29">
        <v>1</v>
      </c>
      <c r="F16" s="29" t="str">
        <f t="array" aca="1" ref="F16" ca="1">INDEX(INDIRECT($A16),$E16)</f>
        <v>Yes</v>
      </c>
      <c r="G16" s="29" t="str">
        <f t="shared" ref="G16:G79" ca="1" si="2">$A16&amp;"_"&amp;$B16&amp;"_"&amp;$C16&amp;"_"&amp;$D16&amp;"_"&amp;$F16</f>
        <v>benefits_lfsh_aj19_1_1_Yes</v>
      </c>
      <c r="H16" s="29">
        <f ca="1">MATCH($G16,INDEX(INDIRECT($A$1),0,1),0)</f>
        <v>249</v>
      </c>
      <c r="I16" s="29">
        <v>0</v>
      </c>
      <c r="J16" s="29" t="str">
        <f t="shared" ref="J16:J79" ca="1" si="3">$A16&amp;"_"&amp;$B16&amp;"_"&amp;$I16&amp;"_"&amp;$D16&amp;"_"&amp;$F16</f>
        <v>benefits_lfsh_aj19_0_1_Yes</v>
      </c>
      <c r="K16" s="29">
        <f ca="1">MATCH($J16,INDEX(INDIRECT($A$1),0,1),0)</f>
        <v>248</v>
      </c>
      <c r="M16" s="51"/>
      <c r="N16" s="5">
        <v>2019</v>
      </c>
      <c r="O16" s="26">
        <f t="array" aca="1" ref="O16" ca="1">IFERROR(INDEX(INDIRECT($A$1),$H16,O$4),"")</f>
        <v>0.255945677086301</v>
      </c>
      <c r="P16" s="25">
        <f t="array" aca="1" ref="P16" ca="1">IFERROR(INDEX(INDIRECT($A$1),$H16,P$4),"")</f>
        <v>1.3970922967156201E-2</v>
      </c>
      <c r="Q16" s="30">
        <f t="array" aca="1" ref="Q16" ca="1">IFERROR(INDEX(INDIRECT($A$1),$H16,Q$4),"")</f>
        <v>912764</v>
      </c>
      <c r="R16" s="33">
        <f t="array" aca="1" ref="R16" ca="1">IFERROR(INDEX(INDIRECT($A$1),$K16,R$4),"")</f>
        <v>0.64787308852700298</v>
      </c>
      <c r="S16" s="25">
        <f t="array" aca="1" ref="S16" ca="1">IFERROR(INDEX(INDIRECT($A$1),$K16,S$4),"")</f>
        <v>2.6239743175689299E-2</v>
      </c>
      <c r="T16" s="37">
        <f t="array" aca="1" ref="T16" ca="1">IFERROR(INDEX(INDIRECT($A$1),$K16,T$4),"")</f>
        <v>396749</v>
      </c>
    </row>
    <row r="17" spans="1:20" x14ac:dyDescent="0.35">
      <c r="A17" s="29" t="str">
        <f t="shared" si="1"/>
        <v>benefits</v>
      </c>
      <c r="B17" s="29" t="s">
        <v>5</v>
      </c>
      <c r="C17" s="29">
        <v>1</v>
      </c>
      <c r="D17" s="29">
        <f>$C$10</f>
        <v>1</v>
      </c>
      <c r="E17" s="29">
        <v>1</v>
      </c>
      <c r="F17" s="29" t="str">
        <f t="array" aca="1" ref="F17" ca="1">INDEX(INDIRECT($A17),$E17)</f>
        <v>Yes</v>
      </c>
      <c r="G17" s="29" t="str">
        <f t="shared" ca="1" si="2"/>
        <v>benefits_lfsh_aj20_1_1_Yes</v>
      </c>
      <c r="H17" s="29">
        <f ca="1">MATCH($G17,INDEX(INDIRECT($A$1),0,1),0)</f>
        <v>257</v>
      </c>
      <c r="I17" s="29">
        <v>0</v>
      </c>
      <c r="J17" s="29" t="str">
        <f t="shared" ca="1" si="3"/>
        <v>benefits_lfsh_aj20_0_1_Yes</v>
      </c>
      <c r="K17" s="29">
        <f ca="1">MATCH($J17,INDEX(INDIRECT($A$1),0,1),0)</f>
        <v>256</v>
      </c>
      <c r="M17" s="51"/>
      <c r="N17" s="5">
        <v>2020</v>
      </c>
      <c r="O17" s="26">
        <f t="array" aca="1" ref="O17" ca="1">IFERROR(INDEX(INDIRECT($A$1),$H17,O$4),"")</f>
        <v>0.27752787126085299</v>
      </c>
      <c r="P17" s="25">
        <f t="array" aca="1" ref="P17" ca="1">IFERROR(INDEX(INDIRECT($A$1),$H17,P$4),"")</f>
        <v>1.88975015713648E-2</v>
      </c>
      <c r="Q17" s="30">
        <f t="array" aca="1" ref="Q17" ca="1">IFERROR(INDEX(INDIRECT($A$1),$H17,Q$4),"")</f>
        <v>868547</v>
      </c>
      <c r="R17" s="33">
        <f t="array" aca="1" ref="R17" ca="1">IFERROR(INDEX(INDIRECT($A$1),$K17,R$4),"")</f>
        <v>0.53021326002697799</v>
      </c>
      <c r="S17" s="25">
        <f t="array" aca="1" ref="S17" ca="1">IFERROR(INDEX(INDIRECT($A$1),$K17,S$4),"")</f>
        <v>3.9440364522196597E-2</v>
      </c>
      <c r="T17" s="37">
        <f t="array" aca="1" ref="T17" ca="1">IFERROR(INDEX(INDIRECT($A$1),$K17,T$4),"")</f>
        <v>409969</v>
      </c>
    </row>
    <row r="18" spans="1:20" x14ac:dyDescent="0.35">
      <c r="A18" s="29" t="str">
        <f t="shared" si="1"/>
        <v>benefits</v>
      </c>
      <c r="B18" s="29" t="s">
        <v>6</v>
      </c>
      <c r="C18" s="29">
        <v>1</v>
      </c>
      <c r="D18" s="29">
        <f>$C$10</f>
        <v>1</v>
      </c>
      <c r="E18" s="29">
        <v>1</v>
      </c>
      <c r="F18" s="29" t="str">
        <f t="array" aca="1" ref="F18" ca="1">INDEX(INDIRECT($A18),$E18)</f>
        <v>Yes</v>
      </c>
      <c r="G18" s="29" t="str">
        <f t="shared" ca="1" si="2"/>
        <v>benefits_lfsh_aj21_1_1_Yes</v>
      </c>
      <c r="H18" s="29">
        <f ca="1">MATCH($G18,INDEX(INDIRECT($A$1),0,1),0)</f>
        <v>265</v>
      </c>
      <c r="I18" s="29">
        <v>0</v>
      </c>
      <c r="J18" s="29" t="str">
        <f t="shared" ca="1" si="3"/>
        <v>benefits_lfsh_aj21_0_1_Yes</v>
      </c>
      <c r="K18" s="29">
        <f ca="1">MATCH($J18,INDEX(INDIRECT($A$1),0,1),0)</f>
        <v>264</v>
      </c>
      <c r="M18" s="51"/>
      <c r="N18" s="5">
        <v>2021</v>
      </c>
      <c r="O18" s="26">
        <f t="array" aca="1" ref="O18" ca="1">IFERROR(INDEX(INDIRECT($A$1),$H18,O$4),"")</f>
        <v>0.27999150321833399</v>
      </c>
      <c r="P18" s="25">
        <f t="array" aca="1" ref="P18" ca="1">IFERROR(INDEX(INDIRECT($A$1),$H18,P$4),"")</f>
        <v>1.9459647615930799E-2</v>
      </c>
      <c r="Q18" s="30">
        <f t="array" aca="1" ref="Q18" ca="1">IFERROR(INDEX(INDIRECT($A$1),$H18,Q$4),"")</f>
        <v>842672</v>
      </c>
      <c r="R18" s="33">
        <f t="array" aca="1" ref="R18" ca="1">IFERROR(INDEX(INDIRECT($A$1),$K18,R$4),"")</f>
        <v>0.54109238147556105</v>
      </c>
      <c r="S18" s="25">
        <f t="array" aca="1" ref="S18" ca="1">IFERROR(INDEX(INDIRECT($A$1),$K18,S$4),"")</f>
        <v>2.9233634129716E-2</v>
      </c>
      <c r="T18" s="37">
        <f t="array" aca="1" ref="T18" ca="1">IFERROR(INDEX(INDIRECT($A$1),$K18,T$4),"")</f>
        <v>486039</v>
      </c>
    </row>
    <row r="19" spans="1:20" ht="15.75" customHeight="1" x14ac:dyDescent="0.35">
      <c r="A19" s="29" t="str">
        <f t="shared" si="1"/>
        <v>benefits</v>
      </c>
      <c r="B19" s="29" t="s">
        <v>7</v>
      </c>
      <c r="C19" s="29">
        <v>1</v>
      </c>
      <c r="D19" s="29">
        <f>$C$10</f>
        <v>1</v>
      </c>
      <c r="E19" s="29">
        <v>1</v>
      </c>
      <c r="F19" s="29" t="str">
        <f t="array" aca="1" ref="F19" ca="1">INDEX(INDIRECT($A19),$E19)</f>
        <v>Yes</v>
      </c>
      <c r="G19" s="29" t="str">
        <f t="shared" ca="1" si="2"/>
        <v>benefits_lfsh_aj22_1_1_Yes</v>
      </c>
      <c r="H19" s="29">
        <f ca="1">MATCH($G19,INDEX(INDIRECT($A$1),0,1),0)</f>
        <v>273</v>
      </c>
      <c r="I19" s="29">
        <v>0</v>
      </c>
      <c r="J19" s="29" t="str">
        <f t="shared" ca="1" si="3"/>
        <v>benefits_lfsh_aj22_0_1_Yes</v>
      </c>
      <c r="K19" s="29">
        <f ca="1">MATCH($J19,INDEX(INDIRECT($A$1),0,1),0)</f>
        <v>272</v>
      </c>
      <c r="M19" s="52"/>
      <c r="N19" s="8">
        <v>2022</v>
      </c>
      <c r="O19" s="2">
        <f t="array" aca="1" ref="O19" ca="1">IFERROR(INDEX(INDIRECT($A$1),$H19,O$4),"")</f>
        <v>0.28173467889032999</v>
      </c>
      <c r="P19" s="24">
        <f t="array" aca="1" ref="P19" ca="1">IFERROR(INDEX(INDIRECT($A$1),$H19,P$4),"")</f>
        <v>1.9970365500904402E-2</v>
      </c>
      <c r="Q19" s="7">
        <f t="array" aca="1" ref="Q19" ca="1">IFERROR(INDEX(INDIRECT($A$1),$H19,Q$4),"")</f>
        <v>796597</v>
      </c>
      <c r="R19" s="10">
        <f t="array" aca="1" ref="R19" ca="1">IFERROR(INDEX(INDIRECT($A$1),$K19,R$4),"")</f>
        <v>0.63386794248549405</v>
      </c>
      <c r="S19" s="24">
        <f t="array" aca="1" ref="S19" ca="1">IFERROR(INDEX(INDIRECT($A$1),$K19,S$4),"")</f>
        <v>2.8887857079371901E-2</v>
      </c>
      <c r="T19" s="36">
        <f t="array" aca="1" ref="T19" ca="1">IFERROR(INDEX(INDIRECT($A$1),$K19,T$4),"")</f>
        <v>467569</v>
      </c>
    </row>
    <row r="20" spans="1:20" x14ac:dyDescent="0.35">
      <c r="A20" s="29" t="str">
        <f t="shared" si="1"/>
        <v>benefits</v>
      </c>
      <c r="B20" s="29" t="str">
        <f>B15</f>
        <v>lfsh_aj18</v>
      </c>
      <c r="C20" s="29">
        <f>C15</f>
        <v>1</v>
      </c>
      <c r="D20" s="29">
        <f>D15</f>
        <v>1</v>
      </c>
      <c r="E20" s="29">
        <f>E15+1</f>
        <v>2</v>
      </c>
      <c r="F20" s="29" t="str">
        <f t="array" aca="1" ref="F20" ca="1">INDEX(INDIRECT($A20),$E20)</f>
        <v>No</v>
      </c>
      <c r="G20" s="29" t="str">
        <f t="shared" ca="1" si="2"/>
        <v>benefits_lfsh_aj18_1_1_No</v>
      </c>
      <c r="H20" s="29">
        <f t="shared" ref="H20:H107" ca="1" si="4">MATCH($G20,INDEX(INDIRECT($A$1),0,1),0)</f>
        <v>245</v>
      </c>
      <c r="I20" s="29">
        <f>I15</f>
        <v>0</v>
      </c>
      <c r="J20" s="29" t="str">
        <f t="shared" ca="1" si="3"/>
        <v>benefits_lfsh_aj18_0_1_No</v>
      </c>
      <c r="K20" s="29">
        <f t="shared" ref="K20:K107" ca="1" si="5">MATCH($J20,INDEX(INDIRECT($A$1),0,1),0)</f>
        <v>244</v>
      </c>
      <c r="M20" s="50" t="str">
        <f ca="1">IFERROR(F20,"")</f>
        <v>No</v>
      </c>
      <c r="N20" s="1">
        <f ca="1">IF(ISERROR($F20),"",N15)</f>
        <v>2018</v>
      </c>
      <c r="O20" s="27">
        <f t="array" aca="1" ref="O20" ca="1">IFERROR(INDEX(INDIRECT($A$1),$H20,O$4),"")</f>
        <v>0.104914352439105</v>
      </c>
      <c r="P20" s="40">
        <f t="array" aca="1" ref="P20" ca="1">IFERROR(INDEX(INDIRECT($A$1),$H20,P$4),"")</f>
        <v>8.5957044666746807E-3</v>
      </c>
      <c r="Q20" s="20">
        <f t="array" aca="1" ref="Q20" ca="1">IFERROR(INDEX(INDIRECT($A$1),$H20,Q$4),"")</f>
        <v>1150996</v>
      </c>
      <c r="R20" s="27">
        <f t="array" aca="1" ref="R20" ca="1">IFERROR(INDEX(INDIRECT($A$1),$K20,R$4),"")</f>
        <v>0.201856916873422</v>
      </c>
      <c r="S20" s="40">
        <f t="array" aca="1" ref="S20" ca="1">IFERROR(INDEX(INDIRECT($A$1),$K20,S$4),"")</f>
        <v>7.4807920833478304E-3</v>
      </c>
      <c r="T20" s="12">
        <f t="array" aca="1" ref="T20" ca="1">IFERROR(INDEX(INDIRECT($A$1),$K20,T$4),"")</f>
        <v>3487609</v>
      </c>
    </row>
    <row r="21" spans="1:20" x14ac:dyDescent="0.35">
      <c r="A21" s="29" t="str">
        <f t="shared" si="1"/>
        <v>benefits</v>
      </c>
      <c r="B21" s="29" t="str">
        <f t="shared" ref="B21:D36" si="6">B16</f>
        <v>lfsh_aj19</v>
      </c>
      <c r="C21" s="29">
        <f t="shared" si="6"/>
        <v>1</v>
      </c>
      <c r="D21" s="29">
        <f t="shared" si="6"/>
        <v>1</v>
      </c>
      <c r="E21" s="29">
        <f t="shared" ref="E21:E84" si="7">E16+1</f>
        <v>2</v>
      </c>
      <c r="F21" s="29" t="str">
        <f t="array" aca="1" ref="F21" ca="1">INDEX(INDIRECT($A21),$E21)</f>
        <v>No</v>
      </c>
      <c r="G21" s="29" t="str">
        <f t="shared" ca="1" si="2"/>
        <v>benefits_lfsh_aj19_1_1_No</v>
      </c>
      <c r="H21" s="29">
        <f t="shared" ca="1" si="4"/>
        <v>253</v>
      </c>
      <c r="I21" s="29">
        <f t="shared" ref="I21:I84" si="8">I16</f>
        <v>0</v>
      </c>
      <c r="J21" s="29" t="str">
        <f t="shared" ca="1" si="3"/>
        <v>benefits_lfsh_aj19_0_1_No</v>
      </c>
      <c r="K21" s="29">
        <f t="shared" ca="1" si="5"/>
        <v>252</v>
      </c>
      <c r="M21" s="51"/>
      <c r="N21" s="5">
        <f t="shared" ref="N21:N84" ca="1" si="9">IF(ISERROR($F21),"",N16)</f>
        <v>2019</v>
      </c>
      <c r="O21" s="26">
        <f t="array" aca="1" ref="O21" ca="1">IFERROR(INDEX(INDIRECT($A$1),$H21,O$4),"")</f>
        <v>0.12769030936256101</v>
      </c>
      <c r="P21" s="25">
        <f t="array" aca="1" ref="P21" ca="1">IFERROR(INDEX(INDIRECT($A$1),$H21,P$4),"")</f>
        <v>9.4813674150781308E-3</v>
      </c>
      <c r="Q21" s="30">
        <f t="array" aca="1" ref="Q21" ca="1">IFERROR(INDEX(INDIRECT($A$1),$H21,Q$4),"")</f>
        <v>1194844</v>
      </c>
      <c r="R21" s="26">
        <f t="array" aca="1" ref="R21" ca="1">IFERROR(INDEX(INDIRECT($A$1),$K21,R$4),"")</f>
        <v>0.20739395711620401</v>
      </c>
      <c r="S21" s="25">
        <f t="array" aca="1" ref="S21" ca="1">IFERROR(INDEX(INDIRECT($A$1),$K21,S$4),"")</f>
        <v>8.3220954891281406E-3</v>
      </c>
      <c r="T21" s="37">
        <f t="array" aca="1" ref="T21" ca="1">IFERROR(INDEX(INDIRECT($A$1),$K21,T$4),"")</f>
        <v>3426609</v>
      </c>
    </row>
    <row r="22" spans="1:20" x14ac:dyDescent="0.35">
      <c r="A22" s="29" t="str">
        <f t="shared" si="1"/>
        <v>benefits</v>
      </c>
      <c r="B22" s="29" t="str">
        <f t="shared" si="6"/>
        <v>lfsh_aj20</v>
      </c>
      <c r="C22" s="29">
        <f t="shared" si="6"/>
        <v>1</v>
      </c>
      <c r="D22" s="29">
        <f t="shared" si="6"/>
        <v>1</v>
      </c>
      <c r="E22" s="29">
        <f t="shared" si="7"/>
        <v>2</v>
      </c>
      <c r="F22" s="29" t="str">
        <f t="array" aca="1" ref="F22" ca="1">INDEX(INDIRECT($A22),$E22)</f>
        <v>No</v>
      </c>
      <c r="G22" s="29" t="str">
        <f t="shared" ca="1" si="2"/>
        <v>benefits_lfsh_aj20_1_1_No</v>
      </c>
      <c r="H22" s="29">
        <f t="shared" ca="1" si="4"/>
        <v>261</v>
      </c>
      <c r="I22" s="29">
        <f t="shared" si="8"/>
        <v>0</v>
      </c>
      <c r="J22" s="29" t="str">
        <f t="shared" ca="1" si="3"/>
        <v>benefits_lfsh_aj20_0_1_No</v>
      </c>
      <c r="K22" s="29">
        <f t="shared" ca="1" si="5"/>
        <v>260</v>
      </c>
      <c r="M22" s="51"/>
      <c r="N22" s="5">
        <f t="shared" ca="1" si="9"/>
        <v>2020</v>
      </c>
      <c r="O22" s="26">
        <f t="array" aca="1" ref="O22" ca="1">IFERROR(INDEX(INDIRECT($A$1),$H22,O$4),"")</f>
        <v>0.11215932657991599</v>
      </c>
      <c r="P22" s="25">
        <f t="array" aca="1" ref="P22" ca="1">IFERROR(INDEX(INDIRECT($A$1),$H22,P$4),"")</f>
        <v>1.07298079934531E-2</v>
      </c>
      <c r="Q22" s="30">
        <f t="array" aca="1" ref="Q22" ca="1">IFERROR(INDEX(INDIRECT($A$1),$H22,Q$4),"")</f>
        <v>1228119</v>
      </c>
      <c r="R22" s="26">
        <f t="array" aca="1" ref="R22" ca="1">IFERROR(INDEX(INDIRECT($A$1),$K22,R$4),"")</f>
        <v>0.18478898576894501</v>
      </c>
      <c r="S22" s="25">
        <f t="array" aca="1" ref="S22" ca="1">IFERROR(INDEX(INDIRECT($A$1),$K22,S$4),"")</f>
        <v>9.0170050835079105E-3</v>
      </c>
      <c r="T22" s="37">
        <f t="array" aca="1" ref="T22" ca="1">IFERROR(INDEX(INDIRECT($A$1),$K22,T$4),"")</f>
        <v>3548718</v>
      </c>
    </row>
    <row r="23" spans="1:20" x14ac:dyDescent="0.35">
      <c r="A23" s="29" t="str">
        <f t="shared" si="1"/>
        <v>benefits</v>
      </c>
      <c r="B23" s="29" t="str">
        <f t="shared" si="6"/>
        <v>lfsh_aj21</v>
      </c>
      <c r="C23" s="29">
        <f t="shared" si="6"/>
        <v>1</v>
      </c>
      <c r="D23" s="29">
        <f t="shared" si="6"/>
        <v>1</v>
      </c>
      <c r="E23" s="29">
        <f t="shared" si="7"/>
        <v>2</v>
      </c>
      <c r="F23" s="29" t="str">
        <f t="array" aca="1" ref="F23" ca="1">INDEX(INDIRECT($A23),$E23)</f>
        <v>No</v>
      </c>
      <c r="G23" s="29" t="str">
        <f t="shared" ca="1" si="2"/>
        <v>benefits_lfsh_aj21_1_1_No</v>
      </c>
      <c r="H23" s="29">
        <f t="shared" ca="1" si="4"/>
        <v>269</v>
      </c>
      <c r="I23" s="29">
        <f t="shared" si="8"/>
        <v>0</v>
      </c>
      <c r="J23" s="29" t="str">
        <f t="shared" ca="1" si="3"/>
        <v>benefits_lfsh_aj21_0_1_No</v>
      </c>
      <c r="K23" s="29">
        <f t="shared" ca="1" si="5"/>
        <v>268</v>
      </c>
      <c r="M23" s="51"/>
      <c r="N23" s="5">
        <f t="shared" ca="1" si="9"/>
        <v>2021</v>
      </c>
      <c r="O23" s="26">
        <f t="array" aca="1" ref="O23" ca="1">IFERROR(INDEX(INDIRECT($A$1),$H23,O$4),"")</f>
        <v>8.7237412604195E-2</v>
      </c>
      <c r="P23" s="25">
        <f t="array" aca="1" ref="P23" ca="1">IFERROR(INDEX(INDIRECT($A$1),$H23,P$4),"")</f>
        <v>8.7862451570470505E-3</v>
      </c>
      <c r="Q23" s="30">
        <f t="array" aca="1" ref="Q23" ca="1">IFERROR(INDEX(INDIRECT($A$1),$H23,Q$4),"")</f>
        <v>1250060</v>
      </c>
      <c r="R23" s="26">
        <f t="array" aca="1" ref="R23" ca="1">IFERROR(INDEX(INDIRECT($A$1),$K23,R$4),"")</f>
        <v>0.19196023227953901</v>
      </c>
      <c r="S23" s="25">
        <f t="array" aca="1" ref="S23" ca="1">IFERROR(INDEX(INDIRECT($A$1),$K23,S$4),"")</f>
        <v>9.0315559724882498E-3</v>
      </c>
      <c r="T23" s="37">
        <f t="array" aca="1" ref="T23" ca="1">IFERROR(INDEX(INDIRECT($A$1),$K23,T$4),"")</f>
        <v>3586024</v>
      </c>
    </row>
    <row r="24" spans="1:20" ht="15.75" customHeight="1" x14ac:dyDescent="0.35">
      <c r="A24" s="29" t="str">
        <f t="shared" si="1"/>
        <v>benefits</v>
      </c>
      <c r="B24" s="29" t="str">
        <f t="shared" si="6"/>
        <v>lfsh_aj22</v>
      </c>
      <c r="C24" s="29">
        <f t="shared" si="6"/>
        <v>1</v>
      </c>
      <c r="D24" s="29">
        <f t="shared" si="6"/>
        <v>1</v>
      </c>
      <c r="E24" s="29">
        <f t="shared" si="7"/>
        <v>2</v>
      </c>
      <c r="F24" s="29" t="str">
        <f t="array" aca="1" ref="F24" ca="1">INDEX(INDIRECT($A24),$E24)</f>
        <v>No</v>
      </c>
      <c r="G24" s="29" t="str">
        <f t="shared" ca="1" si="2"/>
        <v>benefits_lfsh_aj22_1_1_No</v>
      </c>
      <c r="H24" s="29">
        <f t="shared" ca="1" si="4"/>
        <v>277</v>
      </c>
      <c r="I24" s="29">
        <f t="shared" si="8"/>
        <v>0</v>
      </c>
      <c r="J24" s="29" t="str">
        <f t="shared" ca="1" si="3"/>
        <v>benefits_lfsh_aj22_0_1_No</v>
      </c>
      <c r="K24" s="29">
        <f t="shared" ca="1" si="5"/>
        <v>276</v>
      </c>
      <c r="M24" s="53"/>
      <c r="N24" s="38">
        <f t="shared" ca="1" si="9"/>
        <v>2022</v>
      </c>
      <c r="O24" s="28">
        <f t="array" aca="1" ref="O24" ca="1">IFERROR(INDEX(INDIRECT($A$1),$H24,O$4),"")</f>
        <v>0.10916710755045</v>
      </c>
      <c r="P24" s="14">
        <f t="array" aca="1" ref="P24" ca="1">IFERROR(INDEX(INDIRECT($A$1),$H24,P$4),"")</f>
        <v>1.0711153622285601E-2</v>
      </c>
      <c r="Q24" s="19">
        <f t="array" aca="1" ref="Q24" ca="1">IFERROR(INDEX(INDIRECT($A$1),$H24,Q$4),"")</f>
        <v>1323100</v>
      </c>
      <c r="R24" s="28">
        <f t="array" aca="1" ref="R24" ca="1">IFERROR(INDEX(INDIRECT($A$1),$K24,R$4),"")</f>
        <v>0.19644299879624399</v>
      </c>
      <c r="S24" s="14">
        <f t="array" aca="1" ref="S24" ca="1">IFERROR(INDEX(INDIRECT($A$1),$K24,S$4),"")</f>
        <v>9.9068209189250508E-3</v>
      </c>
      <c r="T24" s="15">
        <f t="array" aca="1" ref="T24" ca="1">IFERROR(INDEX(INDIRECT($A$1),$K24,T$4),"")</f>
        <v>3622827</v>
      </c>
    </row>
    <row r="25" spans="1:20" x14ac:dyDescent="0.35">
      <c r="A25" s="29" t="str">
        <f t="shared" si="1"/>
        <v>benefits</v>
      </c>
      <c r="B25" s="29" t="str">
        <f t="shared" si="6"/>
        <v>lfsh_aj18</v>
      </c>
      <c r="C25" s="29">
        <f t="shared" si="6"/>
        <v>1</v>
      </c>
      <c r="D25" s="29">
        <f t="shared" si="6"/>
        <v>1</v>
      </c>
      <c r="E25" s="29">
        <f t="shared" si="7"/>
        <v>3</v>
      </c>
      <c r="F25" s="29" t="e">
        <f t="array" aca="1" ref="F25" ca="1">INDEX(INDIRECT($A25),$E25)</f>
        <v>#REF!</v>
      </c>
      <c r="G25" s="29" t="e">
        <f t="shared" ca="1" si="2"/>
        <v>#REF!</v>
      </c>
      <c r="H25" s="29" t="e">
        <f t="shared" ca="1" si="4"/>
        <v>#REF!</v>
      </c>
      <c r="I25" s="29">
        <f t="shared" si="8"/>
        <v>0</v>
      </c>
      <c r="J25" s="29" t="e">
        <f t="shared" ca="1" si="3"/>
        <v>#REF!</v>
      </c>
      <c r="K25" s="29" t="e">
        <f t="shared" ca="1" si="5"/>
        <v>#REF!</v>
      </c>
      <c r="M25" s="54" t="str">
        <f ca="1">IFERROR(F25,"")</f>
        <v/>
      </c>
      <c r="N25" s="1" t="str">
        <f t="shared" ca="1" si="9"/>
        <v/>
      </c>
      <c r="O25" s="39" t="str">
        <f t="array" aca="1" ref="O25" ca="1">IFERROR(INDEX(INDIRECT($A$1),$H25,O$4),"")</f>
        <v/>
      </c>
      <c r="P25" s="11" t="str">
        <f t="array" aca="1" ref="P25" ca="1">IFERROR(INDEX(INDIRECT($A$1),$H25,P$4),"")</f>
        <v/>
      </c>
      <c r="Q25" s="20" t="str">
        <f t="array" aca="1" ref="Q25" ca="1">IFERROR(INDEX(INDIRECT($A$1),$H25,Q$4),"")</f>
        <v/>
      </c>
      <c r="R25" s="27" t="str">
        <f t="array" aca="1" ref="R25" ca="1">IFERROR(INDEX(INDIRECT($A$1),$K25,R$4),"")</f>
        <v/>
      </c>
      <c r="S25" s="40" t="str">
        <f t="array" aca="1" ref="S25" ca="1">IFERROR(INDEX(INDIRECT($A$1),$K25,S$4),"")</f>
        <v/>
      </c>
      <c r="T25" s="12" t="str">
        <f t="array" aca="1" ref="T25" ca="1">IFERROR(INDEX(INDIRECT($A$1),$K25,T$4),"")</f>
        <v/>
      </c>
    </row>
    <row r="26" spans="1:20" x14ac:dyDescent="0.35">
      <c r="A26" s="29" t="str">
        <f t="shared" si="1"/>
        <v>benefits</v>
      </c>
      <c r="B26" s="29" t="str">
        <f t="shared" si="6"/>
        <v>lfsh_aj19</v>
      </c>
      <c r="C26" s="29">
        <f t="shared" si="6"/>
        <v>1</v>
      </c>
      <c r="D26" s="29">
        <f t="shared" si="6"/>
        <v>1</v>
      </c>
      <c r="E26" s="29">
        <f t="shared" si="7"/>
        <v>3</v>
      </c>
      <c r="F26" s="29" t="e">
        <f t="array" aca="1" ref="F26" ca="1">INDEX(INDIRECT($A26),$E26)</f>
        <v>#REF!</v>
      </c>
      <c r="G26" s="29" t="e">
        <f t="shared" ca="1" si="2"/>
        <v>#REF!</v>
      </c>
      <c r="H26" s="29" t="e">
        <f t="shared" ca="1" si="4"/>
        <v>#REF!</v>
      </c>
      <c r="I26" s="29">
        <f t="shared" si="8"/>
        <v>0</v>
      </c>
      <c r="J26" s="29" t="e">
        <f t="shared" ca="1" si="3"/>
        <v>#REF!</v>
      </c>
      <c r="K26" s="29" t="e">
        <f t="shared" ca="1" si="5"/>
        <v>#REF!</v>
      </c>
      <c r="M26" s="51"/>
      <c r="N26" s="23" t="str">
        <f t="shared" ca="1" si="9"/>
        <v/>
      </c>
      <c r="O26" s="26" t="str">
        <f t="array" aca="1" ref="O26" ca="1">IFERROR(INDEX(INDIRECT($A$1),$H26,O$4),"")</f>
        <v/>
      </c>
      <c r="P26" s="25" t="str">
        <f t="array" aca="1" ref="P26" ca="1">IFERROR(INDEX(INDIRECT($A$1),$H26,P$4),"")</f>
        <v/>
      </c>
      <c r="Q26" s="30" t="str">
        <f t="array" aca="1" ref="Q26" ca="1">IFERROR(INDEX(INDIRECT($A$1),$H26,Q$4),"")</f>
        <v/>
      </c>
      <c r="R26" s="26" t="str">
        <f t="array" aca="1" ref="R26" ca="1">IFERROR(INDEX(INDIRECT($A$1),$K26,R$4),"")</f>
        <v/>
      </c>
      <c r="S26" s="25" t="str">
        <f t="array" aca="1" ref="S26" ca="1">IFERROR(INDEX(INDIRECT($A$1),$K26,S$4),"")</f>
        <v/>
      </c>
      <c r="T26" s="37" t="str">
        <f t="array" aca="1" ref="T26" ca="1">IFERROR(INDEX(INDIRECT($A$1),$K26,T$4),"")</f>
        <v/>
      </c>
    </row>
    <row r="27" spans="1:20" x14ac:dyDescent="0.35">
      <c r="A27" s="29" t="str">
        <f t="shared" si="1"/>
        <v>benefits</v>
      </c>
      <c r="B27" s="29" t="str">
        <f t="shared" si="6"/>
        <v>lfsh_aj20</v>
      </c>
      <c r="C27" s="29">
        <f t="shared" si="6"/>
        <v>1</v>
      </c>
      <c r="D27" s="29">
        <f t="shared" si="6"/>
        <v>1</v>
      </c>
      <c r="E27" s="29">
        <f t="shared" si="7"/>
        <v>3</v>
      </c>
      <c r="F27" s="29" t="e">
        <f t="array" aca="1" ref="F27" ca="1">INDEX(INDIRECT($A27),$E27)</f>
        <v>#REF!</v>
      </c>
      <c r="G27" s="29" t="e">
        <f t="shared" ca="1" si="2"/>
        <v>#REF!</v>
      </c>
      <c r="H27" s="29" t="e">
        <f t="shared" ca="1" si="4"/>
        <v>#REF!</v>
      </c>
      <c r="I27" s="29">
        <f t="shared" si="8"/>
        <v>0</v>
      </c>
      <c r="J27" s="29" t="e">
        <f t="shared" ca="1" si="3"/>
        <v>#REF!</v>
      </c>
      <c r="K27" s="29" t="e">
        <f t="shared" ca="1" si="5"/>
        <v>#REF!</v>
      </c>
      <c r="M27" s="51"/>
      <c r="N27" s="5" t="str">
        <f t="shared" ca="1" si="9"/>
        <v/>
      </c>
      <c r="O27" s="26" t="str">
        <f t="array" aca="1" ref="O27" ca="1">IFERROR(INDEX(INDIRECT($A$1),$H27,O$4),"")</f>
        <v/>
      </c>
      <c r="P27" s="25" t="str">
        <f t="array" aca="1" ref="P27" ca="1">IFERROR(INDEX(INDIRECT($A$1),$H27,P$4),"")</f>
        <v/>
      </c>
      <c r="Q27" s="30" t="str">
        <f t="array" aca="1" ref="Q27" ca="1">IFERROR(INDEX(INDIRECT($A$1),$H27,Q$4),"")</f>
        <v/>
      </c>
      <c r="R27" s="26" t="str">
        <f t="array" aca="1" ref="R27" ca="1">IFERROR(INDEX(INDIRECT($A$1),$K27,R$4),"")</f>
        <v/>
      </c>
      <c r="S27" s="25" t="str">
        <f t="array" aca="1" ref="S27" ca="1">IFERROR(INDEX(INDIRECT($A$1),$K27,S$4),"")</f>
        <v/>
      </c>
      <c r="T27" s="37" t="str">
        <f t="array" aca="1" ref="T27" ca="1">IFERROR(INDEX(INDIRECT($A$1),$K27,T$4),"")</f>
        <v/>
      </c>
    </row>
    <row r="28" spans="1:20" x14ac:dyDescent="0.35">
      <c r="A28" s="29" t="str">
        <f t="shared" si="1"/>
        <v>benefits</v>
      </c>
      <c r="B28" s="29" t="str">
        <f t="shared" si="6"/>
        <v>lfsh_aj21</v>
      </c>
      <c r="C28" s="29">
        <f t="shared" si="6"/>
        <v>1</v>
      </c>
      <c r="D28" s="29">
        <f t="shared" si="6"/>
        <v>1</v>
      </c>
      <c r="E28" s="29">
        <f t="shared" si="7"/>
        <v>3</v>
      </c>
      <c r="F28" s="29" t="e">
        <f t="array" aca="1" ref="F28" ca="1">INDEX(INDIRECT($A28),$E28)</f>
        <v>#REF!</v>
      </c>
      <c r="G28" s="29" t="e">
        <f t="shared" ca="1" si="2"/>
        <v>#REF!</v>
      </c>
      <c r="H28" s="29" t="e">
        <f t="shared" ca="1" si="4"/>
        <v>#REF!</v>
      </c>
      <c r="I28" s="29">
        <f t="shared" si="8"/>
        <v>0</v>
      </c>
      <c r="J28" s="29" t="e">
        <f t="shared" ca="1" si="3"/>
        <v>#REF!</v>
      </c>
      <c r="K28" s="29" t="e">
        <f t="shared" ca="1" si="5"/>
        <v>#REF!</v>
      </c>
      <c r="M28" s="51"/>
      <c r="N28" s="5" t="str">
        <f t="shared" ca="1" si="9"/>
        <v/>
      </c>
      <c r="O28" s="26" t="str">
        <f t="array" aca="1" ref="O28" ca="1">IFERROR(INDEX(INDIRECT($A$1),$H28,O$4),"")</f>
        <v/>
      </c>
      <c r="P28" s="25" t="str">
        <f t="array" aca="1" ref="P28" ca="1">IFERROR(INDEX(INDIRECT($A$1),$H28,P$4),"")</f>
        <v/>
      </c>
      <c r="Q28" s="30" t="str">
        <f t="array" aca="1" ref="Q28" ca="1">IFERROR(INDEX(INDIRECT($A$1),$H28,Q$4),"")</f>
        <v/>
      </c>
      <c r="R28" s="26" t="str">
        <f t="array" aca="1" ref="R28" ca="1">IFERROR(INDEX(INDIRECT($A$1),$K28,R$4),"")</f>
        <v/>
      </c>
      <c r="S28" s="25" t="str">
        <f t="array" aca="1" ref="S28" ca="1">IFERROR(INDEX(INDIRECT($A$1),$K28,S$4),"")</f>
        <v/>
      </c>
      <c r="T28" s="37" t="str">
        <f t="array" aca="1" ref="T28" ca="1">IFERROR(INDEX(INDIRECT($A$1),$K28,T$4),"")</f>
        <v/>
      </c>
    </row>
    <row r="29" spans="1:20" ht="15.75" customHeight="1" x14ac:dyDescent="0.35">
      <c r="A29" s="29" t="str">
        <f t="shared" si="1"/>
        <v>benefits</v>
      </c>
      <c r="B29" s="29" t="str">
        <f t="shared" si="6"/>
        <v>lfsh_aj22</v>
      </c>
      <c r="C29" s="29">
        <f t="shared" si="6"/>
        <v>1</v>
      </c>
      <c r="D29" s="29">
        <f t="shared" si="6"/>
        <v>1</v>
      </c>
      <c r="E29" s="29">
        <f t="shared" si="7"/>
        <v>3</v>
      </c>
      <c r="F29" s="29" t="e">
        <f t="array" aca="1" ref="F29" ca="1">INDEX(INDIRECT($A29),$E29)</f>
        <v>#REF!</v>
      </c>
      <c r="G29" s="29" t="e">
        <f t="shared" ca="1" si="2"/>
        <v>#REF!</v>
      </c>
      <c r="H29" s="29" t="e">
        <f t="shared" ca="1" si="4"/>
        <v>#REF!</v>
      </c>
      <c r="I29" s="29">
        <f t="shared" si="8"/>
        <v>0</v>
      </c>
      <c r="J29" s="29" t="e">
        <f t="shared" ca="1" si="3"/>
        <v>#REF!</v>
      </c>
      <c r="K29" s="29" t="e">
        <f t="shared" ca="1" si="5"/>
        <v>#REF!</v>
      </c>
      <c r="M29" s="52"/>
      <c r="N29" s="8" t="str">
        <f t="shared" ca="1" si="9"/>
        <v/>
      </c>
      <c r="O29" s="2" t="str">
        <f t="array" aca="1" ref="O29" ca="1">IFERROR(INDEX(INDIRECT($A$1),$H29,O$4),"")</f>
        <v/>
      </c>
      <c r="P29" s="24" t="str">
        <f t="array" aca="1" ref="P29" ca="1">IFERROR(INDEX(INDIRECT($A$1),$H29,P$4),"")</f>
        <v/>
      </c>
      <c r="Q29" s="7" t="str">
        <f t="array" aca="1" ref="Q29" ca="1">IFERROR(INDEX(INDIRECT($A$1),$H29,Q$4),"")</f>
        <v/>
      </c>
      <c r="R29" s="2" t="str">
        <f t="array" aca="1" ref="R29" ca="1">IFERROR(INDEX(INDIRECT($A$1),$K29,R$4),"")</f>
        <v/>
      </c>
      <c r="S29" s="24" t="str">
        <f t="array" aca="1" ref="S29" ca="1">IFERROR(INDEX(INDIRECT($A$1),$K29,S$4),"")</f>
        <v/>
      </c>
      <c r="T29" s="36" t="str">
        <f t="array" aca="1" ref="T29" ca="1">IFERROR(INDEX(INDIRECT($A$1),$K29,T$4),"")</f>
        <v/>
      </c>
    </row>
    <row r="30" spans="1:20" x14ac:dyDescent="0.35">
      <c r="A30" s="29" t="str">
        <f t="shared" si="1"/>
        <v>benefits</v>
      </c>
      <c r="B30" s="29" t="str">
        <f t="shared" si="6"/>
        <v>lfsh_aj18</v>
      </c>
      <c r="C30" s="29">
        <f t="shared" si="6"/>
        <v>1</v>
      </c>
      <c r="D30" s="29">
        <f t="shared" si="6"/>
        <v>1</v>
      </c>
      <c r="E30" s="29">
        <f t="shared" si="7"/>
        <v>4</v>
      </c>
      <c r="F30" s="29" t="e">
        <f t="array" aca="1" ref="F30" ca="1">INDEX(INDIRECT($A30),$E30)</f>
        <v>#REF!</v>
      </c>
      <c r="G30" s="29" t="e">
        <f t="shared" ca="1" si="2"/>
        <v>#REF!</v>
      </c>
      <c r="H30" s="29" t="e">
        <f t="shared" ca="1" si="4"/>
        <v>#REF!</v>
      </c>
      <c r="I30" s="29">
        <f t="shared" si="8"/>
        <v>0</v>
      </c>
      <c r="J30" s="29" t="e">
        <f t="shared" ca="1" si="3"/>
        <v>#REF!</v>
      </c>
      <c r="K30" s="29" t="e">
        <f t="shared" ca="1" si="5"/>
        <v>#REF!</v>
      </c>
      <c r="M30" s="50" t="str">
        <f ca="1">IFERROR(F30,"")</f>
        <v/>
      </c>
      <c r="N30" s="1" t="str">
        <f t="shared" ca="1" si="9"/>
        <v/>
      </c>
      <c r="O30" s="27" t="str">
        <f t="array" aca="1" ref="O30" ca="1">IFERROR(INDEX(INDIRECT($A$1),$H30,O$4),"")</f>
        <v/>
      </c>
      <c r="P30" s="40" t="str">
        <f t="array" aca="1" ref="P30" ca="1">IFERROR(INDEX(INDIRECT($A$1),$H30,P$4),"")</f>
        <v/>
      </c>
      <c r="Q30" s="20" t="str">
        <f t="array" aca="1" ref="Q30" ca="1">IFERROR(INDEX(INDIRECT($A$1),$H30,Q$4),"")</f>
        <v/>
      </c>
      <c r="R30" s="27" t="str">
        <f t="array" aca="1" ref="R30" ca="1">IFERROR(INDEX(INDIRECT($A$1),$K30,R$4),"")</f>
        <v/>
      </c>
      <c r="S30" s="40" t="str">
        <f t="array" aca="1" ref="S30" ca="1">IFERROR(INDEX(INDIRECT($A$1),$K30,S$4),"")</f>
        <v/>
      </c>
      <c r="T30" s="12" t="str">
        <f t="array" aca="1" ref="T30" ca="1">IFERROR(INDEX(INDIRECT($A$1),$K30,T$4),"")</f>
        <v/>
      </c>
    </row>
    <row r="31" spans="1:20" x14ac:dyDescent="0.35">
      <c r="A31" s="29" t="str">
        <f t="shared" si="1"/>
        <v>benefits</v>
      </c>
      <c r="B31" s="29" t="str">
        <f t="shared" si="6"/>
        <v>lfsh_aj19</v>
      </c>
      <c r="C31" s="29">
        <f t="shared" si="6"/>
        <v>1</v>
      </c>
      <c r="D31" s="29">
        <f t="shared" si="6"/>
        <v>1</v>
      </c>
      <c r="E31" s="29">
        <f t="shared" si="7"/>
        <v>4</v>
      </c>
      <c r="F31" s="29" t="e">
        <f t="array" aca="1" ref="F31" ca="1">INDEX(INDIRECT($A31),$E31)</f>
        <v>#REF!</v>
      </c>
      <c r="G31" s="29" t="e">
        <f t="shared" ca="1" si="2"/>
        <v>#REF!</v>
      </c>
      <c r="H31" s="29" t="e">
        <f t="shared" ca="1" si="4"/>
        <v>#REF!</v>
      </c>
      <c r="I31" s="29">
        <f t="shared" si="8"/>
        <v>0</v>
      </c>
      <c r="J31" s="29" t="e">
        <f t="shared" ca="1" si="3"/>
        <v>#REF!</v>
      </c>
      <c r="K31" s="29" t="e">
        <f t="shared" ca="1" si="5"/>
        <v>#REF!</v>
      </c>
      <c r="M31" s="51"/>
      <c r="N31" s="5" t="str">
        <f t="shared" ca="1" si="9"/>
        <v/>
      </c>
      <c r="O31" s="26" t="str">
        <f t="array" aca="1" ref="O31" ca="1">IFERROR(INDEX(INDIRECT($A$1),$H31,O$4),"")</f>
        <v/>
      </c>
      <c r="P31" s="25" t="str">
        <f t="array" aca="1" ref="P31" ca="1">IFERROR(INDEX(INDIRECT($A$1),$H31,P$4),"")</f>
        <v/>
      </c>
      <c r="Q31" s="30" t="str">
        <f t="array" aca="1" ref="Q31" ca="1">IFERROR(INDEX(INDIRECT($A$1),$H31,Q$4),"")</f>
        <v/>
      </c>
      <c r="R31" s="26" t="str">
        <f t="array" aca="1" ref="R31" ca="1">IFERROR(INDEX(INDIRECT($A$1),$K31,R$4),"")</f>
        <v/>
      </c>
      <c r="S31" s="25" t="str">
        <f t="array" aca="1" ref="S31" ca="1">IFERROR(INDEX(INDIRECT($A$1),$K31,S$4),"")</f>
        <v/>
      </c>
      <c r="T31" s="37" t="str">
        <f t="array" aca="1" ref="T31" ca="1">IFERROR(INDEX(INDIRECT($A$1),$K31,T$4),"")</f>
        <v/>
      </c>
    </row>
    <row r="32" spans="1:20" x14ac:dyDescent="0.35">
      <c r="A32" s="29" t="str">
        <f t="shared" si="1"/>
        <v>benefits</v>
      </c>
      <c r="B32" s="29" t="str">
        <f t="shared" si="6"/>
        <v>lfsh_aj20</v>
      </c>
      <c r="C32" s="29">
        <f t="shared" si="6"/>
        <v>1</v>
      </c>
      <c r="D32" s="29">
        <f t="shared" si="6"/>
        <v>1</v>
      </c>
      <c r="E32" s="29">
        <f t="shared" si="7"/>
        <v>4</v>
      </c>
      <c r="F32" s="29" t="e">
        <f t="array" aca="1" ref="F32" ca="1">INDEX(INDIRECT($A32),$E32)</f>
        <v>#REF!</v>
      </c>
      <c r="G32" s="29" t="e">
        <f t="shared" ca="1" si="2"/>
        <v>#REF!</v>
      </c>
      <c r="H32" s="29" t="e">
        <f t="shared" ca="1" si="4"/>
        <v>#REF!</v>
      </c>
      <c r="I32" s="29">
        <f t="shared" si="8"/>
        <v>0</v>
      </c>
      <c r="J32" s="29" t="e">
        <f t="shared" ca="1" si="3"/>
        <v>#REF!</v>
      </c>
      <c r="K32" s="29" t="e">
        <f t="shared" ca="1" si="5"/>
        <v>#REF!</v>
      </c>
      <c r="M32" s="51"/>
      <c r="N32" s="5" t="str">
        <f t="shared" ca="1" si="9"/>
        <v/>
      </c>
      <c r="O32" s="26" t="str">
        <f t="array" aca="1" ref="O32" ca="1">IFERROR(INDEX(INDIRECT($A$1),$H32,O$4),"")</f>
        <v/>
      </c>
      <c r="P32" s="25" t="str">
        <f t="array" aca="1" ref="P32" ca="1">IFERROR(INDEX(INDIRECT($A$1),$H32,P$4),"")</f>
        <v/>
      </c>
      <c r="Q32" s="30" t="str">
        <f t="array" aca="1" ref="Q32" ca="1">IFERROR(INDEX(INDIRECT($A$1),$H32,Q$4),"")</f>
        <v/>
      </c>
      <c r="R32" s="26" t="str">
        <f t="array" aca="1" ref="R32" ca="1">IFERROR(INDEX(INDIRECT($A$1),$K32,R$4),"")</f>
        <v/>
      </c>
      <c r="S32" s="25" t="str">
        <f t="array" aca="1" ref="S32" ca="1">IFERROR(INDEX(INDIRECT($A$1),$K32,S$4),"")</f>
        <v/>
      </c>
      <c r="T32" s="37" t="str">
        <f t="array" aca="1" ref="T32" ca="1">IFERROR(INDEX(INDIRECT($A$1),$K32,T$4),"")</f>
        <v/>
      </c>
    </row>
    <row r="33" spans="1:20" x14ac:dyDescent="0.35">
      <c r="A33" s="29" t="str">
        <f t="shared" si="1"/>
        <v>benefits</v>
      </c>
      <c r="B33" s="29" t="str">
        <f t="shared" si="6"/>
        <v>lfsh_aj21</v>
      </c>
      <c r="C33" s="29">
        <f t="shared" si="6"/>
        <v>1</v>
      </c>
      <c r="D33" s="29">
        <f t="shared" si="6"/>
        <v>1</v>
      </c>
      <c r="E33" s="29">
        <f t="shared" si="7"/>
        <v>4</v>
      </c>
      <c r="F33" s="29" t="e">
        <f t="array" aca="1" ref="F33" ca="1">INDEX(INDIRECT($A33),$E33)</f>
        <v>#REF!</v>
      </c>
      <c r="G33" s="29" t="e">
        <f t="shared" ca="1" si="2"/>
        <v>#REF!</v>
      </c>
      <c r="H33" s="29" t="e">
        <f t="shared" ca="1" si="4"/>
        <v>#REF!</v>
      </c>
      <c r="I33" s="29">
        <f t="shared" si="8"/>
        <v>0</v>
      </c>
      <c r="J33" s="29" t="e">
        <f t="shared" ca="1" si="3"/>
        <v>#REF!</v>
      </c>
      <c r="K33" s="29" t="e">
        <f t="shared" ca="1" si="5"/>
        <v>#REF!</v>
      </c>
      <c r="M33" s="51"/>
      <c r="N33" s="5" t="str">
        <f t="shared" ca="1" si="9"/>
        <v/>
      </c>
      <c r="O33" s="26" t="str">
        <f t="array" aca="1" ref="O33" ca="1">IFERROR(INDEX(INDIRECT($A$1),$H33,O$4),"")</f>
        <v/>
      </c>
      <c r="P33" s="25" t="str">
        <f t="array" aca="1" ref="P33" ca="1">IFERROR(INDEX(INDIRECT($A$1),$H33,P$4),"")</f>
        <v/>
      </c>
      <c r="Q33" s="30" t="str">
        <f t="array" aca="1" ref="Q33" ca="1">IFERROR(INDEX(INDIRECT($A$1),$H33,Q$4),"")</f>
        <v/>
      </c>
      <c r="R33" s="26" t="str">
        <f t="array" aca="1" ref="R33" ca="1">IFERROR(INDEX(INDIRECT($A$1),$K33,R$4),"")</f>
        <v/>
      </c>
      <c r="S33" s="25" t="str">
        <f t="array" aca="1" ref="S33" ca="1">IFERROR(INDEX(INDIRECT($A$1),$K33,S$4),"")</f>
        <v/>
      </c>
      <c r="T33" s="37" t="str">
        <f t="array" aca="1" ref="T33" ca="1">IFERROR(INDEX(INDIRECT($A$1),$K33,T$4),"")</f>
        <v/>
      </c>
    </row>
    <row r="34" spans="1:20" ht="15.75" customHeight="1" x14ac:dyDescent="0.35">
      <c r="A34" s="29" t="str">
        <f t="shared" si="1"/>
        <v>benefits</v>
      </c>
      <c r="B34" s="29" t="str">
        <f t="shared" si="6"/>
        <v>lfsh_aj22</v>
      </c>
      <c r="C34" s="29">
        <f t="shared" si="6"/>
        <v>1</v>
      </c>
      <c r="D34" s="29">
        <f t="shared" si="6"/>
        <v>1</v>
      </c>
      <c r="E34" s="29">
        <f t="shared" si="7"/>
        <v>4</v>
      </c>
      <c r="F34" s="29" t="e">
        <f t="array" aca="1" ref="F34" ca="1">INDEX(INDIRECT($A34),$E34)</f>
        <v>#REF!</v>
      </c>
      <c r="G34" s="29" t="e">
        <f t="shared" ca="1" si="2"/>
        <v>#REF!</v>
      </c>
      <c r="H34" s="29" t="e">
        <f t="shared" ca="1" si="4"/>
        <v>#REF!</v>
      </c>
      <c r="I34" s="29">
        <f t="shared" si="8"/>
        <v>0</v>
      </c>
      <c r="J34" s="29" t="e">
        <f t="shared" ca="1" si="3"/>
        <v>#REF!</v>
      </c>
      <c r="K34" s="29" t="e">
        <f t="shared" ca="1" si="5"/>
        <v>#REF!</v>
      </c>
      <c r="M34" s="52"/>
      <c r="N34" s="8" t="str">
        <f t="shared" ca="1" si="9"/>
        <v/>
      </c>
      <c r="O34" s="2" t="str">
        <f t="array" aca="1" ref="O34" ca="1">IFERROR(INDEX(INDIRECT($A$1),$H34,O$4),"")</f>
        <v/>
      </c>
      <c r="P34" s="24" t="str">
        <f t="array" aca="1" ref="P34" ca="1">IFERROR(INDEX(INDIRECT($A$1),$H34,P$4),"")</f>
        <v/>
      </c>
      <c r="Q34" s="7" t="str">
        <f t="array" aca="1" ref="Q34" ca="1">IFERROR(INDEX(INDIRECT($A$1),$H34,Q$4),"")</f>
        <v/>
      </c>
      <c r="R34" s="2" t="str">
        <f t="array" aca="1" ref="R34" ca="1">IFERROR(INDEX(INDIRECT($A$1),$K34,R$4),"")</f>
        <v/>
      </c>
      <c r="S34" s="24" t="str">
        <f t="array" aca="1" ref="S34" ca="1">IFERROR(INDEX(INDIRECT($A$1),$K34,S$4),"")</f>
        <v/>
      </c>
      <c r="T34" s="36" t="str">
        <f t="array" aca="1" ref="T34" ca="1">IFERROR(INDEX(INDIRECT($A$1),$K34,T$4),"")</f>
        <v/>
      </c>
    </row>
    <row r="35" spans="1:20" x14ac:dyDescent="0.35">
      <c r="A35" s="29" t="str">
        <f t="shared" si="1"/>
        <v>benefits</v>
      </c>
      <c r="B35" s="29" t="str">
        <f t="shared" si="6"/>
        <v>lfsh_aj18</v>
      </c>
      <c r="C35" s="29">
        <f t="shared" si="6"/>
        <v>1</v>
      </c>
      <c r="D35" s="29">
        <f t="shared" si="6"/>
        <v>1</v>
      </c>
      <c r="E35" s="29">
        <f t="shared" si="7"/>
        <v>5</v>
      </c>
      <c r="F35" s="29" t="e">
        <f t="array" aca="1" ref="F35" ca="1">INDEX(INDIRECT($A35),$E35)</f>
        <v>#REF!</v>
      </c>
      <c r="G35" s="29" t="e">
        <f t="shared" ca="1" si="2"/>
        <v>#REF!</v>
      </c>
      <c r="H35" s="29" t="e">
        <f t="shared" ca="1" si="4"/>
        <v>#REF!</v>
      </c>
      <c r="I35" s="29">
        <f t="shared" si="8"/>
        <v>0</v>
      </c>
      <c r="J35" s="29" t="e">
        <f t="shared" ca="1" si="3"/>
        <v>#REF!</v>
      </c>
      <c r="K35" s="29" t="e">
        <f t="shared" ca="1" si="5"/>
        <v>#REF!</v>
      </c>
      <c r="M35" s="50" t="str">
        <f ca="1">IFERROR(F35,"")</f>
        <v/>
      </c>
      <c r="N35" s="1" t="str">
        <f t="shared" ca="1" si="9"/>
        <v/>
      </c>
      <c r="O35" s="27" t="str">
        <f t="array" aca="1" ref="O35" ca="1">IFERROR(INDEX(INDIRECT($A$1),$H35,O$4),"")</f>
        <v/>
      </c>
      <c r="P35" s="40" t="str">
        <f t="array" aca="1" ref="P35" ca="1">IFERROR(INDEX(INDIRECT($A$1),$H35,P$4),"")</f>
        <v/>
      </c>
      <c r="Q35" s="20" t="str">
        <f t="array" aca="1" ref="Q35" ca="1">IFERROR(INDEX(INDIRECT($A$1),$H35,Q$4),"")</f>
        <v/>
      </c>
      <c r="R35" s="27" t="str">
        <f t="array" aca="1" ref="R35" ca="1">IFERROR(INDEX(INDIRECT($A$1),$K35,R$4),"")</f>
        <v/>
      </c>
      <c r="S35" s="40" t="str">
        <f t="array" aca="1" ref="S35" ca="1">IFERROR(INDEX(INDIRECT($A$1),$K35,S$4),"")</f>
        <v/>
      </c>
      <c r="T35" s="12" t="str">
        <f t="array" aca="1" ref="T35" ca="1">IFERROR(INDEX(INDIRECT($A$1),$K35,T$4),"")</f>
        <v/>
      </c>
    </row>
    <row r="36" spans="1:20" x14ac:dyDescent="0.35">
      <c r="A36" s="29" t="str">
        <f t="shared" si="1"/>
        <v>benefits</v>
      </c>
      <c r="B36" s="29" t="str">
        <f t="shared" si="6"/>
        <v>lfsh_aj19</v>
      </c>
      <c r="C36" s="29">
        <f t="shared" si="6"/>
        <v>1</v>
      </c>
      <c r="D36" s="29">
        <f t="shared" si="6"/>
        <v>1</v>
      </c>
      <c r="E36" s="29">
        <f t="shared" si="7"/>
        <v>5</v>
      </c>
      <c r="F36" s="29" t="e">
        <f t="array" aca="1" ref="F36" ca="1">INDEX(INDIRECT($A36),$E36)</f>
        <v>#REF!</v>
      </c>
      <c r="G36" s="29" t="e">
        <f t="shared" ca="1" si="2"/>
        <v>#REF!</v>
      </c>
      <c r="H36" s="29" t="e">
        <f t="shared" ca="1" si="4"/>
        <v>#REF!</v>
      </c>
      <c r="I36" s="29">
        <f t="shared" si="8"/>
        <v>0</v>
      </c>
      <c r="J36" s="29" t="e">
        <f t="shared" ca="1" si="3"/>
        <v>#REF!</v>
      </c>
      <c r="K36" s="29" t="e">
        <f t="shared" ca="1" si="5"/>
        <v>#REF!</v>
      </c>
      <c r="M36" s="51"/>
      <c r="N36" s="5" t="str">
        <f t="shared" ca="1" si="9"/>
        <v/>
      </c>
      <c r="O36" s="26" t="str">
        <f t="array" aca="1" ref="O36" ca="1">IFERROR(INDEX(INDIRECT($A$1),$H36,O$4),"")</f>
        <v/>
      </c>
      <c r="P36" s="25" t="str">
        <f t="array" aca="1" ref="P36" ca="1">IFERROR(INDEX(INDIRECT($A$1),$H36,P$4),"")</f>
        <v/>
      </c>
      <c r="Q36" s="30" t="str">
        <f t="array" aca="1" ref="Q36" ca="1">IFERROR(INDEX(INDIRECT($A$1),$H36,Q$4),"")</f>
        <v/>
      </c>
      <c r="R36" s="26" t="str">
        <f t="array" aca="1" ref="R36" ca="1">IFERROR(INDEX(INDIRECT($A$1),$K36,R$4),"")</f>
        <v/>
      </c>
      <c r="S36" s="25" t="str">
        <f t="array" aca="1" ref="S36" ca="1">IFERROR(INDEX(INDIRECT($A$1),$K36,S$4),"")</f>
        <v/>
      </c>
      <c r="T36" s="37" t="str">
        <f t="array" aca="1" ref="T36" ca="1">IFERROR(INDEX(INDIRECT($A$1),$K36,T$4),"")</f>
        <v/>
      </c>
    </row>
    <row r="37" spans="1:20" x14ac:dyDescent="0.35">
      <c r="A37" s="29" t="str">
        <f t="shared" si="1"/>
        <v>benefits</v>
      </c>
      <c r="B37" s="29" t="str">
        <f t="shared" ref="B37:D52" si="10">B32</f>
        <v>lfsh_aj20</v>
      </c>
      <c r="C37" s="29">
        <f t="shared" si="10"/>
        <v>1</v>
      </c>
      <c r="D37" s="29">
        <f t="shared" si="10"/>
        <v>1</v>
      </c>
      <c r="E37" s="29">
        <f t="shared" si="7"/>
        <v>5</v>
      </c>
      <c r="F37" s="29" t="e">
        <f t="array" aca="1" ref="F37" ca="1">INDEX(INDIRECT($A37),$E37)</f>
        <v>#REF!</v>
      </c>
      <c r="G37" s="29" t="e">
        <f t="shared" ca="1" si="2"/>
        <v>#REF!</v>
      </c>
      <c r="H37" s="29" t="e">
        <f t="shared" ca="1" si="4"/>
        <v>#REF!</v>
      </c>
      <c r="I37" s="29">
        <f t="shared" si="8"/>
        <v>0</v>
      </c>
      <c r="J37" s="29" t="e">
        <f t="shared" ca="1" si="3"/>
        <v>#REF!</v>
      </c>
      <c r="K37" s="29" t="e">
        <f t="shared" ca="1" si="5"/>
        <v>#REF!</v>
      </c>
      <c r="M37" s="51"/>
      <c r="N37" s="5" t="str">
        <f t="shared" ca="1" si="9"/>
        <v/>
      </c>
      <c r="O37" s="26" t="str">
        <f t="array" aca="1" ref="O37" ca="1">IFERROR(INDEX(INDIRECT($A$1),$H37,O$4),"")</f>
        <v/>
      </c>
      <c r="P37" s="25" t="str">
        <f t="array" aca="1" ref="P37" ca="1">IFERROR(INDEX(INDIRECT($A$1),$H37,P$4),"")</f>
        <v/>
      </c>
      <c r="Q37" s="30" t="str">
        <f t="array" aca="1" ref="Q37" ca="1">IFERROR(INDEX(INDIRECT($A$1),$H37,Q$4),"")</f>
        <v/>
      </c>
      <c r="R37" s="26" t="str">
        <f t="array" aca="1" ref="R37" ca="1">IFERROR(INDEX(INDIRECT($A$1),$K37,R$4),"")</f>
        <v/>
      </c>
      <c r="S37" s="25" t="str">
        <f t="array" aca="1" ref="S37" ca="1">IFERROR(INDEX(INDIRECT($A$1),$K37,S$4),"")</f>
        <v/>
      </c>
      <c r="T37" s="37" t="str">
        <f t="array" aca="1" ref="T37" ca="1">IFERROR(INDEX(INDIRECT($A$1),$K37,T$4),"")</f>
        <v/>
      </c>
    </row>
    <row r="38" spans="1:20" x14ac:dyDescent="0.35">
      <c r="A38" s="29" t="str">
        <f t="shared" si="1"/>
        <v>benefits</v>
      </c>
      <c r="B38" s="29" t="str">
        <f t="shared" si="10"/>
        <v>lfsh_aj21</v>
      </c>
      <c r="C38" s="29">
        <f t="shared" si="10"/>
        <v>1</v>
      </c>
      <c r="D38" s="29">
        <f t="shared" si="10"/>
        <v>1</v>
      </c>
      <c r="E38" s="29">
        <f t="shared" si="7"/>
        <v>5</v>
      </c>
      <c r="F38" s="29" t="e">
        <f t="array" aca="1" ref="F38" ca="1">INDEX(INDIRECT($A38),$E38)</f>
        <v>#REF!</v>
      </c>
      <c r="G38" s="29" t="e">
        <f t="shared" ca="1" si="2"/>
        <v>#REF!</v>
      </c>
      <c r="H38" s="29" t="e">
        <f t="shared" ca="1" si="4"/>
        <v>#REF!</v>
      </c>
      <c r="I38" s="29">
        <f t="shared" si="8"/>
        <v>0</v>
      </c>
      <c r="J38" s="29" t="e">
        <f t="shared" ca="1" si="3"/>
        <v>#REF!</v>
      </c>
      <c r="K38" s="29" t="e">
        <f t="shared" ca="1" si="5"/>
        <v>#REF!</v>
      </c>
      <c r="M38" s="51"/>
      <c r="N38" s="5" t="str">
        <f t="shared" ca="1" si="9"/>
        <v/>
      </c>
      <c r="O38" s="26" t="str">
        <f t="array" aca="1" ref="O38" ca="1">IFERROR(INDEX(INDIRECT($A$1),$H38,O$4),"")</f>
        <v/>
      </c>
      <c r="P38" s="25" t="str">
        <f t="array" aca="1" ref="P38" ca="1">IFERROR(INDEX(INDIRECT($A$1),$H38,P$4),"")</f>
        <v/>
      </c>
      <c r="Q38" s="30" t="str">
        <f t="array" aca="1" ref="Q38" ca="1">IFERROR(INDEX(INDIRECT($A$1),$H38,Q$4),"")</f>
        <v/>
      </c>
      <c r="R38" s="26" t="str">
        <f t="array" aca="1" ref="R38" ca="1">IFERROR(INDEX(INDIRECT($A$1),$K38,R$4),"")</f>
        <v/>
      </c>
      <c r="S38" s="25" t="str">
        <f t="array" aca="1" ref="S38" ca="1">IFERROR(INDEX(INDIRECT($A$1),$K38,S$4),"")</f>
        <v/>
      </c>
      <c r="T38" s="37" t="str">
        <f t="array" aca="1" ref="T38" ca="1">IFERROR(INDEX(INDIRECT($A$1),$K38,T$4),"")</f>
        <v/>
      </c>
    </row>
    <row r="39" spans="1:20" ht="15.75" customHeight="1" x14ac:dyDescent="0.35">
      <c r="A39" s="29" t="str">
        <f t="shared" si="1"/>
        <v>benefits</v>
      </c>
      <c r="B39" s="29" t="str">
        <f t="shared" si="10"/>
        <v>lfsh_aj22</v>
      </c>
      <c r="C39" s="29">
        <f t="shared" si="10"/>
        <v>1</v>
      </c>
      <c r="D39" s="29">
        <f t="shared" si="10"/>
        <v>1</v>
      </c>
      <c r="E39" s="29">
        <f t="shared" si="7"/>
        <v>5</v>
      </c>
      <c r="F39" s="29" t="e">
        <f t="array" aca="1" ref="F39" ca="1">INDEX(INDIRECT($A39),$E39)</f>
        <v>#REF!</v>
      </c>
      <c r="G39" s="29" t="e">
        <f t="shared" ca="1" si="2"/>
        <v>#REF!</v>
      </c>
      <c r="H39" s="29" t="e">
        <f t="shared" ca="1" si="4"/>
        <v>#REF!</v>
      </c>
      <c r="I39" s="29">
        <f t="shared" si="8"/>
        <v>0</v>
      </c>
      <c r="J39" s="29" t="e">
        <f t="shared" ca="1" si="3"/>
        <v>#REF!</v>
      </c>
      <c r="K39" s="29" t="e">
        <f t="shared" ca="1" si="5"/>
        <v>#REF!</v>
      </c>
      <c r="M39" s="52"/>
      <c r="N39" s="8" t="str">
        <f t="shared" ca="1" si="9"/>
        <v/>
      </c>
      <c r="O39" s="2" t="str">
        <f t="array" aca="1" ref="O39" ca="1">IFERROR(INDEX(INDIRECT($A$1),$H39,O$4),"")</f>
        <v/>
      </c>
      <c r="P39" s="24" t="str">
        <f t="array" aca="1" ref="P39" ca="1">IFERROR(INDEX(INDIRECT($A$1),$H39,P$4),"")</f>
        <v/>
      </c>
      <c r="Q39" s="7" t="str">
        <f t="array" aca="1" ref="Q39" ca="1">IFERROR(INDEX(INDIRECT($A$1),$H39,Q$4),"")</f>
        <v/>
      </c>
      <c r="R39" s="2" t="str">
        <f t="array" aca="1" ref="R39" ca="1">IFERROR(INDEX(INDIRECT($A$1),$K39,R$4),"")</f>
        <v/>
      </c>
      <c r="S39" s="24" t="str">
        <f t="array" aca="1" ref="S39" ca="1">IFERROR(INDEX(INDIRECT($A$1),$K39,S$4),"")</f>
        <v/>
      </c>
      <c r="T39" s="36" t="str">
        <f t="array" aca="1" ref="T39" ca="1">IFERROR(INDEX(INDIRECT($A$1),$K39,T$4),"")</f>
        <v/>
      </c>
    </row>
    <row r="40" spans="1:20" x14ac:dyDescent="0.35">
      <c r="A40" s="29" t="str">
        <f t="shared" si="1"/>
        <v>benefits</v>
      </c>
      <c r="B40" s="29" t="str">
        <f t="shared" si="10"/>
        <v>lfsh_aj18</v>
      </c>
      <c r="C40" s="29">
        <f t="shared" si="10"/>
        <v>1</v>
      </c>
      <c r="D40" s="29">
        <f t="shared" si="10"/>
        <v>1</v>
      </c>
      <c r="E40" s="29">
        <f t="shared" si="7"/>
        <v>6</v>
      </c>
      <c r="F40" s="29" t="e">
        <f t="array" aca="1" ref="F40" ca="1">INDEX(INDIRECT($A40),$E40)</f>
        <v>#REF!</v>
      </c>
      <c r="G40" s="29" t="e">
        <f t="shared" ca="1" si="2"/>
        <v>#REF!</v>
      </c>
      <c r="H40" s="29" t="e">
        <f t="shared" ca="1" si="4"/>
        <v>#REF!</v>
      </c>
      <c r="I40" s="29">
        <f t="shared" si="8"/>
        <v>0</v>
      </c>
      <c r="J40" s="29" t="e">
        <f t="shared" ca="1" si="3"/>
        <v>#REF!</v>
      </c>
      <c r="K40" s="29" t="e">
        <f t="shared" ca="1" si="5"/>
        <v>#REF!</v>
      </c>
      <c r="M40" s="50" t="str">
        <f ca="1">IFERROR(F40,"")</f>
        <v/>
      </c>
      <c r="N40" s="1" t="str">
        <f t="shared" ca="1" si="9"/>
        <v/>
      </c>
      <c r="O40" s="27" t="str">
        <f t="array" aca="1" ref="O40" ca="1">IFERROR(INDEX(INDIRECT($A$1),$H40,O$4),"")</f>
        <v/>
      </c>
      <c r="P40" s="40" t="str">
        <f t="array" aca="1" ref="P40" ca="1">IFERROR(INDEX(INDIRECT($A$1),$H40,P$4),"")</f>
        <v/>
      </c>
      <c r="Q40" s="20" t="str">
        <f t="array" aca="1" ref="Q40" ca="1">IFERROR(INDEX(INDIRECT($A$1),$H40,Q$4),"")</f>
        <v/>
      </c>
      <c r="R40" s="27" t="str">
        <f t="array" aca="1" ref="R40" ca="1">IFERROR(INDEX(INDIRECT($A$1),$K40,R$4),"")</f>
        <v/>
      </c>
      <c r="S40" s="40" t="str">
        <f t="array" aca="1" ref="S40" ca="1">IFERROR(INDEX(INDIRECT($A$1),$K40,S$4),"")</f>
        <v/>
      </c>
      <c r="T40" s="12" t="str">
        <f t="array" aca="1" ref="T40" ca="1">IFERROR(INDEX(INDIRECT($A$1),$K40,T$4),"")</f>
        <v/>
      </c>
    </row>
    <row r="41" spans="1:20" x14ac:dyDescent="0.35">
      <c r="A41" s="29" t="str">
        <f t="shared" si="1"/>
        <v>benefits</v>
      </c>
      <c r="B41" s="29" t="str">
        <f t="shared" si="10"/>
        <v>lfsh_aj19</v>
      </c>
      <c r="C41" s="29">
        <f t="shared" si="10"/>
        <v>1</v>
      </c>
      <c r="D41" s="29">
        <f t="shared" si="10"/>
        <v>1</v>
      </c>
      <c r="E41" s="29">
        <f t="shared" si="7"/>
        <v>6</v>
      </c>
      <c r="F41" s="29" t="e">
        <f t="array" aca="1" ref="F41" ca="1">INDEX(INDIRECT($A41),$E41)</f>
        <v>#REF!</v>
      </c>
      <c r="G41" s="29" t="e">
        <f t="shared" ca="1" si="2"/>
        <v>#REF!</v>
      </c>
      <c r="H41" s="29" t="e">
        <f t="shared" ca="1" si="4"/>
        <v>#REF!</v>
      </c>
      <c r="I41" s="29">
        <f t="shared" si="8"/>
        <v>0</v>
      </c>
      <c r="J41" s="29" t="e">
        <f t="shared" ca="1" si="3"/>
        <v>#REF!</v>
      </c>
      <c r="K41" s="29" t="e">
        <f t="shared" ca="1" si="5"/>
        <v>#REF!</v>
      </c>
      <c r="M41" s="51"/>
      <c r="N41" s="5" t="str">
        <f t="shared" ca="1" si="9"/>
        <v/>
      </c>
      <c r="O41" s="26" t="str">
        <f t="array" aca="1" ref="O41" ca="1">IFERROR(INDEX(INDIRECT($A$1),$H41,O$4),"")</f>
        <v/>
      </c>
      <c r="P41" s="25" t="str">
        <f t="array" aca="1" ref="P41" ca="1">IFERROR(INDEX(INDIRECT($A$1),$H41,P$4),"")</f>
        <v/>
      </c>
      <c r="Q41" s="30" t="str">
        <f t="array" aca="1" ref="Q41" ca="1">IFERROR(INDEX(INDIRECT($A$1),$H41,Q$4),"")</f>
        <v/>
      </c>
      <c r="R41" s="26" t="str">
        <f t="array" aca="1" ref="R41" ca="1">IFERROR(INDEX(INDIRECT($A$1),$K41,R$4),"")</f>
        <v/>
      </c>
      <c r="S41" s="25" t="str">
        <f t="array" aca="1" ref="S41" ca="1">IFERROR(INDEX(INDIRECT($A$1),$K41,S$4),"")</f>
        <v/>
      </c>
      <c r="T41" s="37" t="str">
        <f t="array" aca="1" ref="T41" ca="1">IFERROR(INDEX(INDIRECT($A$1),$K41,T$4),"")</f>
        <v/>
      </c>
    </row>
    <row r="42" spans="1:20" x14ac:dyDescent="0.35">
      <c r="A42" s="29" t="str">
        <f t="shared" si="1"/>
        <v>benefits</v>
      </c>
      <c r="B42" s="29" t="str">
        <f t="shared" si="10"/>
        <v>lfsh_aj20</v>
      </c>
      <c r="C42" s="29">
        <f t="shared" si="10"/>
        <v>1</v>
      </c>
      <c r="D42" s="29">
        <f t="shared" si="10"/>
        <v>1</v>
      </c>
      <c r="E42" s="29">
        <f t="shared" si="7"/>
        <v>6</v>
      </c>
      <c r="F42" s="29" t="e">
        <f t="array" aca="1" ref="F42" ca="1">INDEX(INDIRECT($A42),$E42)</f>
        <v>#REF!</v>
      </c>
      <c r="G42" s="29" t="e">
        <f t="shared" ca="1" si="2"/>
        <v>#REF!</v>
      </c>
      <c r="H42" s="29" t="e">
        <f t="shared" ca="1" si="4"/>
        <v>#REF!</v>
      </c>
      <c r="I42" s="29">
        <f t="shared" si="8"/>
        <v>0</v>
      </c>
      <c r="J42" s="29" t="e">
        <f t="shared" ca="1" si="3"/>
        <v>#REF!</v>
      </c>
      <c r="K42" s="29" t="e">
        <f t="shared" ca="1" si="5"/>
        <v>#REF!</v>
      </c>
      <c r="M42" s="51"/>
      <c r="N42" s="5" t="str">
        <f t="shared" ca="1" si="9"/>
        <v/>
      </c>
      <c r="O42" s="26" t="str">
        <f t="array" aca="1" ref="O42" ca="1">IFERROR(INDEX(INDIRECT($A$1),$H42,O$4),"")</f>
        <v/>
      </c>
      <c r="P42" s="25" t="str">
        <f t="array" aca="1" ref="P42" ca="1">IFERROR(INDEX(INDIRECT($A$1),$H42,P$4),"")</f>
        <v/>
      </c>
      <c r="Q42" s="30" t="str">
        <f t="array" aca="1" ref="Q42" ca="1">IFERROR(INDEX(INDIRECT($A$1),$H42,Q$4),"")</f>
        <v/>
      </c>
      <c r="R42" s="26" t="str">
        <f t="array" aca="1" ref="R42" ca="1">IFERROR(INDEX(INDIRECT($A$1),$K42,R$4),"")</f>
        <v/>
      </c>
      <c r="S42" s="25" t="str">
        <f t="array" aca="1" ref="S42" ca="1">IFERROR(INDEX(INDIRECT($A$1),$K42,S$4),"")</f>
        <v/>
      </c>
      <c r="T42" s="37" t="str">
        <f t="array" aca="1" ref="T42" ca="1">IFERROR(INDEX(INDIRECT($A$1),$K42,T$4),"")</f>
        <v/>
      </c>
    </row>
    <row r="43" spans="1:20" x14ac:dyDescent="0.35">
      <c r="A43" s="29" t="str">
        <f t="shared" si="1"/>
        <v>benefits</v>
      </c>
      <c r="B43" s="29" t="str">
        <f t="shared" si="10"/>
        <v>lfsh_aj21</v>
      </c>
      <c r="C43" s="29">
        <f t="shared" si="10"/>
        <v>1</v>
      </c>
      <c r="D43" s="29">
        <f t="shared" si="10"/>
        <v>1</v>
      </c>
      <c r="E43" s="29">
        <f t="shared" si="7"/>
        <v>6</v>
      </c>
      <c r="F43" s="29" t="e">
        <f t="array" aca="1" ref="F43" ca="1">INDEX(INDIRECT($A43),$E43)</f>
        <v>#REF!</v>
      </c>
      <c r="G43" s="29" t="e">
        <f t="shared" ca="1" si="2"/>
        <v>#REF!</v>
      </c>
      <c r="H43" s="29" t="e">
        <f t="shared" ca="1" si="4"/>
        <v>#REF!</v>
      </c>
      <c r="I43" s="29">
        <f t="shared" si="8"/>
        <v>0</v>
      </c>
      <c r="J43" s="29" t="e">
        <f t="shared" ca="1" si="3"/>
        <v>#REF!</v>
      </c>
      <c r="K43" s="29" t="e">
        <f t="shared" ca="1" si="5"/>
        <v>#REF!</v>
      </c>
      <c r="M43" s="51"/>
      <c r="N43" s="5" t="str">
        <f t="shared" ca="1" si="9"/>
        <v/>
      </c>
      <c r="O43" s="26" t="str">
        <f t="array" aca="1" ref="O43" ca="1">IFERROR(INDEX(INDIRECT($A$1),$H43,O$4),"")</f>
        <v/>
      </c>
      <c r="P43" s="25" t="str">
        <f t="array" aca="1" ref="P43" ca="1">IFERROR(INDEX(INDIRECT($A$1),$H43,P$4),"")</f>
        <v/>
      </c>
      <c r="Q43" s="30" t="str">
        <f t="array" aca="1" ref="Q43" ca="1">IFERROR(INDEX(INDIRECT($A$1),$H43,Q$4),"")</f>
        <v/>
      </c>
      <c r="R43" s="26" t="str">
        <f t="array" aca="1" ref="R43" ca="1">IFERROR(INDEX(INDIRECT($A$1),$K43,R$4),"")</f>
        <v/>
      </c>
      <c r="S43" s="25" t="str">
        <f t="array" aca="1" ref="S43" ca="1">IFERROR(INDEX(INDIRECT($A$1),$K43,S$4),"")</f>
        <v/>
      </c>
      <c r="T43" s="37" t="str">
        <f t="array" aca="1" ref="T43" ca="1">IFERROR(INDEX(INDIRECT($A$1),$K43,T$4),"")</f>
        <v/>
      </c>
    </row>
    <row r="44" spans="1:20" ht="15.75" customHeight="1" x14ac:dyDescent="0.35">
      <c r="A44" s="29" t="str">
        <f t="shared" si="1"/>
        <v>benefits</v>
      </c>
      <c r="B44" s="29" t="str">
        <f t="shared" si="10"/>
        <v>lfsh_aj22</v>
      </c>
      <c r="C44" s="29">
        <f t="shared" si="10"/>
        <v>1</v>
      </c>
      <c r="D44" s="29">
        <f t="shared" si="10"/>
        <v>1</v>
      </c>
      <c r="E44" s="29">
        <f t="shared" si="7"/>
        <v>6</v>
      </c>
      <c r="F44" s="29" t="e">
        <f t="array" aca="1" ref="F44" ca="1">INDEX(INDIRECT($A44),$E44)</f>
        <v>#REF!</v>
      </c>
      <c r="G44" s="29" t="e">
        <f t="shared" ca="1" si="2"/>
        <v>#REF!</v>
      </c>
      <c r="H44" s="29" t="e">
        <f t="shared" ca="1" si="4"/>
        <v>#REF!</v>
      </c>
      <c r="I44" s="29">
        <f t="shared" si="8"/>
        <v>0</v>
      </c>
      <c r="J44" s="29" t="e">
        <f t="shared" ca="1" si="3"/>
        <v>#REF!</v>
      </c>
      <c r="K44" s="29" t="e">
        <f t="shared" ca="1" si="5"/>
        <v>#REF!</v>
      </c>
      <c r="M44" s="52"/>
      <c r="N44" s="8" t="str">
        <f t="shared" ca="1" si="9"/>
        <v/>
      </c>
      <c r="O44" s="2" t="str">
        <f t="array" aca="1" ref="O44" ca="1">IFERROR(INDEX(INDIRECT($A$1),$H44,O$4),"")</f>
        <v/>
      </c>
      <c r="P44" s="24" t="str">
        <f t="array" aca="1" ref="P44" ca="1">IFERROR(INDEX(INDIRECT($A$1),$H44,P$4),"")</f>
        <v/>
      </c>
      <c r="Q44" s="7" t="str">
        <f t="array" aca="1" ref="Q44" ca="1">IFERROR(INDEX(INDIRECT($A$1),$H44,Q$4),"")</f>
        <v/>
      </c>
      <c r="R44" s="2" t="str">
        <f t="array" aca="1" ref="R44" ca="1">IFERROR(INDEX(INDIRECT($A$1),$K44,R$4),"")</f>
        <v/>
      </c>
      <c r="S44" s="24" t="str">
        <f t="array" aca="1" ref="S44" ca="1">IFERROR(INDEX(INDIRECT($A$1),$K44,S$4),"")</f>
        <v/>
      </c>
      <c r="T44" s="36" t="str">
        <f t="array" aca="1" ref="T44" ca="1">IFERROR(INDEX(INDIRECT($A$1),$K44,T$4),"")</f>
        <v/>
      </c>
    </row>
    <row r="45" spans="1:20" x14ac:dyDescent="0.35">
      <c r="A45" s="29" t="str">
        <f t="shared" si="1"/>
        <v>benefits</v>
      </c>
      <c r="B45" s="29" t="str">
        <f t="shared" si="10"/>
        <v>lfsh_aj18</v>
      </c>
      <c r="C45" s="29">
        <f t="shared" si="10"/>
        <v>1</v>
      </c>
      <c r="D45" s="29">
        <f t="shared" si="10"/>
        <v>1</v>
      </c>
      <c r="E45" s="29">
        <f t="shared" si="7"/>
        <v>7</v>
      </c>
      <c r="F45" s="29" t="e">
        <f t="array" aca="1" ref="F45" ca="1">INDEX(INDIRECT($A45),$E45)</f>
        <v>#REF!</v>
      </c>
      <c r="G45" s="29" t="e">
        <f t="shared" ca="1" si="2"/>
        <v>#REF!</v>
      </c>
      <c r="H45" s="29" t="e">
        <f t="shared" ca="1" si="4"/>
        <v>#REF!</v>
      </c>
      <c r="I45" s="29">
        <f t="shared" si="8"/>
        <v>0</v>
      </c>
      <c r="J45" s="29" t="e">
        <f t="shared" ca="1" si="3"/>
        <v>#REF!</v>
      </c>
      <c r="K45" s="29" t="e">
        <f t="shared" ca="1" si="5"/>
        <v>#REF!</v>
      </c>
      <c r="M45" s="50" t="str">
        <f ca="1">IFERROR(F45,"")</f>
        <v/>
      </c>
      <c r="N45" s="1" t="str">
        <f t="shared" ca="1" si="9"/>
        <v/>
      </c>
      <c r="O45" s="27" t="str">
        <f t="array" aca="1" ref="O45" ca="1">IFERROR(INDEX(INDIRECT($A$1),$H45,O$4),"")</f>
        <v/>
      </c>
      <c r="P45" s="40" t="str">
        <f t="array" aca="1" ref="P45" ca="1">IFERROR(INDEX(INDIRECT($A$1),$H45,P$4),"")</f>
        <v/>
      </c>
      <c r="Q45" s="20" t="str">
        <f t="array" aca="1" ref="Q45" ca="1">IFERROR(INDEX(INDIRECT($A$1),$H45,Q$4),"")</f>
        <v/>
      </c>
      <c r="R45" s="27" t="str">
        <f t="array" aca="1" ref="R45" ca="1">IFERROR(INDEX(INDIRECT($A$1),$K45,R$4),"")</f>
        <v/>
      </c>
      <c r="S45" s="40" t="str">
        <f t="array" aca="1" ref="S45" ca="1">IFERROR(INDEX(INDIRECT($A$1),$K45,S$4),"")</f>
        <v/>
      </c>
      <c r="T45" s="12" t="str">
        <f t="array" aca="1" ref="T45" ca="1">IFERROR(INDEX(INDIRECT($A$1),$K45,T$4),"")</f>
        <v/>
      </c>
    </row>
    <row r="46" spans="1:20" x14ac:dyDescent="0.35">
      <c r="A46" s="29" t="str">
        <f t="shared" si="1"/>
        <v>benefits</v>
      </c>
      <c r="B46" s="29" t="str">
        <f t="shared" si="10"/>
        <v>lfsh_aj19</v>
      </c>
      <c r="C46" s="29">
        <f t="shared" si="10"/>
        <v>1</v>
      </c>
      <c r="D46" s="29">
        <f t="shared" si="10"/>
        <v>1</v>
      </c>
      <c r="E46" s="29">
        <f t="shared" si="7"/>
        <v>7</v>
      </c>
      <c r="F46" s="29" t="e">
        <f t="array" aca="1" ref="F46" ca="1">INDEX(INDIRECT($A46),$E46)</f>
        <v>#REF!</v>
      </c>
      <c r="G46" s="29" t="e">
        <f t="shared" ca="1" si="2"/>
        <v>#REF!</v>
      </c>
      <c r="H46" s="29" t="e">
        <f t="shared" ca="1" si="4"/>
        <v>#REF!</v>
      </c>
      <c r="I46" s="29">
        <f t="shared" si="8"/>
        <v>0</v>
      </c>
      <c r="J46" s="29" t="e">
        <f t="shared" ca="1" si="3"/>
        <v>#REF!</v>
      </c>
      <c r="K46" s="29" t="e">
        <f t="shared" ca="1" si="5"/>
        <v>#REF!</v>
      </c>
      <c r="M46" s="51"/>
      <c r="N46" s="5" t="str">
        <f t="shared" ca="1" si="9"/>
        <v/>
      </c>
      <c r="O46" s="26" t="str">
        <f t="array" aca="1" ref="O46" ca="1">IFERROR(INDEX(INDIRECT($A$1),$H46,O$4),"")</f>
        <v/>
      </c>
      <c r="P46" s="25" t="str">
        <f t="array" aca="1" ref="P46" ca="1">IFERROR(INDEX(INDIRECT($A$1),$H46,P$4),"")</f>
        <v/>
      </c>
      <c r="Q46" s="30" t="str">
        <f t="array" aca="1" ref="Q46" ca="1">IFERROR(INDEX(INDIRECT($A$1),$H46,Q$4),"")</f>
        <v/>
      </c>
      <c r="R46" s="26" t="str">
        <f t="array" aca="1" ref="R46" ca="1">IFERROR(INDEX(INDIRECT($A$1),$K46,R$4),"")</f>
        <v/>
      </c>
      <c r="S46" s="25" t="str">
        <f t="array" aca="1" ref="S46" ca="1">IFERROR(INDEX(INDIRECT($A$1),$K46,S$4),"")</f>
        <v/>
      </c>
      <c r="T46" s="37" t="str">
        <f t="array" aca="1" ref="T46" ca="1">IFERROR(INDEX(INDIRECT($A$1),$K46,T$4),"")</f>
        <v/>
      </c>
    </row>
    <row r="47" spans="1:20" x14ac:dyDescent="0.35">
      <c r="A47" s="29" t="str">
        <f t="shared" si="1"/>
        <v>benefits</v>
      </c>
      <c r="B47" s="29" t="str">
        <f t="shared" si="10"/>
        <v>lfsh_aj20</v>
      </c>
      <c r="C47" s="29">
        <f t="shared" si="10"/>
        <v>1</v>
      </c>
      <c r="D47" s="29">
        <f t="shared" si="10"/>
        <v>1</v>
      </c>
      <c r="E47" s="29">
        <f t="shared" si="7"/>
        <v>7</v>
      </c>
      <c r="F47" s="29" t="e">
        <f t="array" aca="1" ref="F47" ca="1">INDEX(INDIRECT($A47),$E47)</f>
        <v>#REF!</v>
      </c>
      <c r="G47" s="29" t="e">
        <f t="shared" ca="1" si="2"/>
        <v>#REF!</v>
      </c>
      <c r="H47" s="29" t="e">
        <f t="shared" ca="1" si="4"/>
        <v>#REF!</v>
      </c>
      <c r="I47" s="29">
        <f t="shared" si="8"/>
        <v>0</v>
      </c>
      <c r="J47" s="29" t="e">
        <f t="shared" ca="1" si="3"/>
        <v>#REF!</v>
      </c>
      <c r="K47" s="29" t="e">
        <f t="shared" ca="1" si="5"/>
        <v>#REF!</v>
      </c>
      <c r="M47" s="51"/>
      <c r="N47" s="5" t="str">
        <f t="shared" ca="1" si="9"/>
        <v/>
      </c>
      <c r="O47" s="26" t="str">
        <f t="array" aca="1" ref="O47" ca="1">IFERROR(INDEX(INDIRECT($A$1),$H47,O$4),"")</f>
        <v/>
      </c>
      <c r="P47" s="25" t="str">
        <f t="array" aca="1" ref="P47" ca="1">IFERROR(INDEX(INDIRECT($A$1),$H47,P$4),"")</f>
        <v/>
      </c>
      <c r="Q47" s="30" t="str">
        <f t="array" aca="1" ref="Q47" ca="1">IFERROR(INDEX(INDIRECT($A$1),$H47,Q$4),"")</f>
        <v/>
      </c>
      <c r="R47" s="26" t="str">
        <f t="array" aca="1" ref="R47" ca="1">IFERROR(INDEX(INDIRECT($A$1),$K47,R$4),"")</f>
        <v/>
      </c>
      <c r="S47" s="25" t="str">
        <f t="array" aca="1" ref="S47" ca="1">IFERROR(INDEX(INDIRECT($A$1),$K47,S$4),"")</f>
        <v/>
      </c>
      <c r="T47" s="37" t="str">
        <f t="array" aca="1" ref="T47" ca="1">IFERROR(INDEX(INDIRECT($A$1),$K47,T$4),"")</f>
        <v/>
      </c>
    </row>
    <row r="48" spans="1:20" x14ac:dyDescent="0.35">
      <c r="A48" s="29" t="str">
        <f t="shared" si="1"/>
        <v>benefits</v>
      </c>
      <c r="B48" s="29" t="str">
        <f t="shared" si="10"/>
        <v>lfsh_aj21</v>
      </c>
      <c r="C48" s="29">
        <f t="shared" si="10"/>
        <v>1</v>
      </c>
      <c r="D48" s="29">
        <f t="shared" si="10"/>
        <v>1</v>
      </c>
      <c r="E48" s="29">
        <f t="shared" si="7"/>
        <v>7</v>
      </c>
      <c r="F48" s="29" t="e">
        <f t="array" aca="1" ref="F48" ca="1">INDEX(INDIRECT($A48),$E48)</f>
        <v>#REF!</v>
      </c>
      <c r="G48" s="29" t="e">
        <f t="shared" ca="1" si="2"/>
        <v>#REF!</v>
      </c>
      <c r="H48" s="29" t="e">
        <f t="shared" ca="1" si="4"/>
        <v>#REF!</v>
      </c>
      <c r="I48" s="29">
        <f t="shared" si="8"/>
        <v>0</v>
      </c>
      <c r="J48" s="29" t="e">
        <f t="shared" ca="1" si="3"/>
        <v>#REF!</v>
      </c>
      <c r="K48" s="29" t="e">
        <f t="shared" ca="1" si="5"/>
        <v>#REF!</v>
      </c>
      <c r="M48" s="51"/>
      <c r="N48" s="5" t="str">
        <f t="shared" ca="1" si="9"/>
        <v/>
      </c>
      <c r="O48" s="26" t="str">
        <f t="array" aca="1" ref="O48" ca="1">IFERROR(INDEX(INDIRECT($A$1),$H48,O$4),"")</f>
        <v/>
      </c>
      <c r="P48" s="25" t="str">
        <f t="array" aca="1" ref="P48" ca="1">IFERROR(INDEX(INDIRECT($A$1),$H48,P$4),"")</f>
        <v/>
      </c>
      <c r="Q48" s="30" t="str">
        <f t="array" aca="1" ref="Q48" ca="1">IFERROR(INDEX(INDIRECT($A$1),$H48,Q$4),"")</f>
        <v/>
      </c>
      <c r="R48" s="26" t="str">
        <f t="array" aca="1" ref="R48" ca="1">IFERROR(INDEX(INDIRECT($A$1),$K48,R$4),"")</f>
        <v/>
      </c>
      <c r="S48" s="25" t="str">
        <f t="array" aca="1" ref="S48" ca="1">IFERROR(INDEX(INDIRECT($A$1),$K48,S$4),"")</f>
        <v/>
      </c>
      <c r="T48" s="37" t="str">
        <f t="array" aca="1" ref="T48" ca="1">IFERROR(INDEX(INDIRECT($A$1),$K48,T$4),"")</f>
        <v/>
      </c>
    </row>
    <row r="49" spans="1:20" ht="15.75" customHeight="1" x14ac:dyDescent="0.35">
      <c r="A49" s="29" t="str">
        <f t="shared" si="1"/>
        <v>benefits</v>
      </c>
      <c r="B49" s="29" t="str">
        <f t="shared" si="10"/>
        <v>lfsh_aj22</v>
      </c>
      <c r="C49" s="29">
        <f t="shared" si="10"/>
        <v>1</v>
      </c>
      <c r="D49" s="29">
        <f t="shared" si="10"/>
        <v>1</v>
      </c>
      <c r="E49" s="29">
        <f t="shared" si="7"/>
        <v>7</v>
      </c>
      <c r="F49" s="29" t="e">
        <f t="array" aca="1" ref="F49" ca="1">INDEX(INDIRECT($A49),$E49)</f>
        <v>#REF!</v>
      </c>
      <c r="G49" s="29" t="e">
        <f t="shared" ca="1" si="2"/>
        <v>#REF!</v>
      </c>
      <c r="H49" s="29" t="e">
        <f t="shared" ca="1" si="4"/>
        <v>#REF!</v>
      </c>
      <c r="I49" s="29">
        <f t="shared" si="8"/>
        <v>0</v>
      </c>
      <c r="J49" s="29" t="e">
        <f t="shared" ca="1" si="3"/>
        <v>#REF!</v>
      </c>
      <c r="K49" s="29" t="e">
        <f t="shared" ca="1" si="5"/>
        <v>#REF!</v>
      </c>
      <c r="M49" s="52"/>
      <c r="N49" s="8" t="str">
        <f t="shared" ca="1" si="9"/>
        <v/>
      </c>
      <c r="O49" s="2" t="str">
        <f t="array" aca="1" ref="O49" ca="1">IFERROR(INDEX(INDIRECT($A$1),$H49,O$4),"")</f>
        <v/>
      </c>
      <c r="P49" s="24" t="str">
        <f t="array" aca="1" ref="P49" ca="1">IFERROR(INDEX(INDIRECT($A$1),$H49,P$4),"")</f>
        <v/>
      </c>
      <c r="Q49" s="7" t="str">
        <f t="array" aca="1" ref="Q49" ca="1">IFERROR(INDEX(INDIRECT($A$1),$H49,Q$4),"")</f>
        <v/>
      </c>
      <c r="R49" s="2" t="str">
        <f t="array" aca="1" ref="R49" ca="1">IFERROR(INDEX(INDIRECT($A$1),$K49,R$4),"")</f>
        <v/>
      </c>
      <c r="S49" s="24" t="str">
        <f t="array" aca="1" ref="S49" ca="1">IFERROR(INDEX(INDIRECT($A$1),$K49,S$4),"")</f>
        <v/>
      </c>
      <c r="T49" s="36" t="str">
        <f t="array" aca="1" ref="T49" ca="1">IFERROR(INDEX(INDIRECT($A$1),$K49,T$4),"")</f>
        <v/>
      </c>
    </row>
    <row r="50" spans="1:20" x14ac:dyDescent="0.35">
      <c r="A50" s="29" t="str">
        <f t="shared" si="1"/>
        <v>benefits</v>
      </c>
      <c r="B50" s="29" t="str">
        <f t="shared" si="10"/>
        <v>lfsh_aj18</v>
      </c>
      <c r="C50" s="29">
        <f t="shared" si="10"/>
        <v>1</v>
      </c>
      <c r="D50" s="29">
        <f t="shared" si="10"/>
        <v>1</v>
      </c>
      <c r="E50" s="29">
        <f t="shared" si="7"/>
        <v>8</v>
      </c>
      <c r="F50" s="29" t="e">
        <f t="array" aca="1" ref="F50" ca="1">INDEX(INDIRECT($A50),$E50)</f>
        <v>#REF!</v>
      </c>
      <c r="G50" s="29" t="e">
        <f t="shared" ca="1" si="2"/>
        <v>#REF!</v>
      </c>
      <c r="H50" s="29" t="e">
        <f t="shared" ca="1" si="4"/>
        <v>#REF!</v>
      </c>
      <c r="I50" s="29">
        <f t="shared" si="8"/>
        <v>0</v>
      </c>
      <c r="J50" s="29" t="e">
        <f t="shared" ca="1" si="3"/>
        <v>#REF!</v>
      </c>
      <c r="K50" s="29" t="e">
        <f t="shared" ca="1" si="5"/>
        <v>#REF!</v>
      </c>
      <c r="M50" s="50" t="str">
        <f ca="1">IFERROR(F50,"")</f>
        <v/>
      </c>
      <c r="N50" s="1" t="str">
        <f t="shared" ca="1" si="9"/>
        <v/>
      </c>
      <c r="O50" s="27" t="str">
        <f t="array" aca="1" ref="O50" ca="1">IFERROR(INDEX(INDIRECT($A$1),$H50,O$4),"")</f>
        <v/>
      </c>
      <c r="P50" s="40" t="str">
        <f t="array" aca="1" ref="P50" ca="1">IFERROR(INDEX(INDIRECT($A$1),$H50,P$4),"")</f>
        <v/>
      </c>
      <c r="Q50" s="20" t="str">
        <f t="array" aca="1" ref="Q50" ca="1">IFERROR(INDEX(INDIRECT($A$1),$H50,Q$4),"")</f>
        <v/>
      </c>
      <c r="R50" s="27" t="str">
        <f t="array" aca="1" ref="R50" ca="1">IFERROR(INDEX(INDIRECT($A$1),$K50,R$4),"")</f>
        <v/>
      </c>
      <c r="S50" s="40" t="str">
        <f t="array" aca="1" ref="S50" ca="1">IFERROR(INDEX(INDIRECT($A$1),$K50,S$4),"")</f>
        <v/>
      </c>
      <c r="T50" s="12" t="str">
        <f t="array" aca="1" ref="T50" ca="1">IFERROR(INDEX(INDIRECT($A$1),$K50,T$4),"")</f>
        <v/>
      </c>
    </row>
    <row r="51" spans="1:20" x14ac:dyDescent="0.35">
      <c r="A51" s="29" t="str">
        <f t="shared" si="1"/>
        <v>benefits</v>
      </c>
      <c r="B51" s="29" t="str">
        <f t="shared" si="10"/>
        <v>lfsh_aj19</v>
      </c>
      <c r="C51" s="29">
        <f t="shared" si="10"/>
        <v>1</v>
      </c>
      <c r="D51" s="29">
        <f t="shared" si="10"/>
        <v>1</v>
      </c>
      <c r="E51" s="29">
        <f t="shared" si="7"/>
        <v>8</v>
      </c>
      <c r="F51" s="29" t="e">
        <f t="array" aca="1" ref="F51" ca="1">INDEX(INDIRECT($A51),$E51)</f>
        <v>#REF!</v>
      </c>
      <c r="G51" s="29" t="e">
        <f t="shared" ca="1" si="2"/>
        <v>#REF!</v>
      </c>
      <c r="H51" s="29" t="e">
        <f t="shared" ca="1" si="4"/>
        <v>#REF!</v>
      </c>
      <c r="I51" s="29">
        <f t="shared" si="8"/>
        <v>0</v>
      </c>
      <c r="J51" s="29" t="e">
        <f t="shared" ca="1" si="3"/>
        <v>#REF!</v>
      </c>
      <c r="K51" s="29" t="e">
        <f t="shared" ca="1" si="5"/>
        <v>#REF!</v>
      </c>
      <c r="M51" s="51"/>
      <c r="N51" s="5" t="str">
        <f t="shared" ca="1" si="9"/>
        <v/>
      </c>
      <c r="O51" s="26" t="str">
        <f t="array" aca="1" ref="O51" ca="1">IFERROR(INDEX(INDIRECT($A$1),$H51,O$4),"")</f>
        <v/>
      </c>
      <c r="P51" s="25" t="str">
        <f t="array" aca="1" ref="P51" ca="1">IFERROR(INDEX(INDIRECT($A$1),$H51,P$4),"")</f>
        <v/>
      </c>
      <c r="Q51" s="30" t="str">
        <f t="array" aca="1" ref="Q51" ca="1">IFERROR(INDEX(INDIRECT($A$1),$H51,Q$4),"")</f>
        <v/>
      </c>
      <c r="R51" s="26" t="str">
        <f t="array" aca="1" ref="R51" ca="1">IFERROR(INDEX(INDIRECT($A$1),$K51,R$4),"")</f>
        <v/>
      </c>
      <c r="S51" s="25" t="str">
        <f t="array" aca="1" ref="S51" ca="1">IFERROR(INDEX(INDIRECT($A$1),$K51,S$4),"")</f>
        <v/>
      </c>
      <c r="T51" s="37" t="str">
        <f t="array" aca="1" ref="T51" ca="1">IFERROR(INDEX(INDIRECT($A$1),$K51,T$4),"")</f>
        <v/>
      </c>
    </row>
    <row r="52" spans="1:20" x14ac:dyDescent="0.35">
      <c r="A52" s="29" t="str">
        <f t="shared" si="1"/>
        <v>benefits</v>
      </c>
      <c r="B52" s="29" t="str">
        <f t="shared" si="10"/>
        <v>lfsh_aj20</v>
      </c>
      <c r="C52" s="29">
        <f t="shared" si="10"/>
        <v>1</v>
      </c>
      <c r="D52" s="29">
        <f t="shared" si="10"/>
        <v>1</v>
      </c>
      <c r="E52" s="29">
        <f t="shared" si="7"/>
        <v>8</v>
      </c>
      <c r="F52" s="29" t="e">
        <f t="array" aca="1" ref="F52" ca="1">INDEX(INDIRECT($A52),$E52)</f>
        <v>#REF!</v>
      </c>
      <c r="G52" s="29" t="e">
        <f t="shared" ca="1" si="2"/>
        <v>#REF!</v>
      </c>
      <c r="H52" s="29" t="e">
        <f t="shared" ca="1" si="4"/>
        <v>#REF!</v>
      </c>
      <c r="I52" s="29">
        <f t="shared" si="8"/>
        <v>0</v>
      </c>
      <c r="J52" s="29" t="e">
        <f t="shared" ca="1" si="3"/>
        <v>#REF!</v>
      </c>
      <c r="K52" s="29" t="e">
        <f t="shared" ca="1" si="5"/>
        <v>#REF!</v>
      </c>
      <c r="M52" s="51"/>
      <c r="N52" s="5" t="str">
        <f t="shared" ca="1" si="9"/>
        <v/>
      </c>
      <c r="O52" s="26" t="str">
        <f t="array" aca="1" ref="O52" ca="1">IFERROR(INDEX(INDIRECT($A$1),$H52,O$4),"")</f>
        <v/>
      </c>
      <c r="P52" s="25" t="str">
        <f t="array" aca="1" ref="P52" ca="1">IFERROR(INDEX(INDIRECT($A$1),$H52,P$4),"")</f>
        <v/>
      </c>
      <c r="Q52" s="30" t="str">
        <f t="array" aca="1" ref="Q52" ca="1">IFERROR(INDEX(INDIRECT($A$1),$H52,Q$4),"")</f>
        <v/>
      </c>
      <c r="R52" s="26" t="str">
        <f t="array" aca="1" ref="R52" ca="1">IFERROR(INDEX(INDIRECT($A$1),$K52,R$4),"")</f>
        <v/>
      </c>
      <c r="S52" s="25" t="str">
        <f t="array" aca="1" ref="S52" ca="1">IFERROR(INDEX(INDIRECT($A$1),$K52,S$4),"")</f>
        <v/>
      </c>
      <c r="T52" s="37" t="str">
        <f t="array" aca="1" ref="T52" ca="1">IFERROR(INDEX(INDIRECT($A$1),$K52,T$4),"")</f>
        <v/>
      </c>
    </row>
    <row r="53" spans="1:20" x14ac:dyDescent="0.35">
      <c r="A53" s="29" t="str">
        <f t="shared" si="1"/>
        <v>benefits</v>
      </c>
      <c r="B53" s="29" t="str">
        <f t="shared" ref="B53:D68" si="11">B48</f>
        <v>lfsh_aj21</v>
      </c>
      <c r="C53" s="29">
        <f t="shared" si="11"/>
        <v>1</v>
      </c>
      <c r="D53" s="29">
        <f t="shared" si="11"/>
        <v>1</v>
      </c>
      <c r="E53" s="29">
        <f t="shared" si="7"/>
        <v>8</v>
      </c>
      <c r="F53" s="29" t="e">
        <f t="array" aca="1" ref="F53" ca="1">INDEX(INDIRECT($A53),$E53)</f>
        <v>#REF!</v>
      </c>
      <c r="G53" s="29" t="e">
        <f t="shared" ca="1" si="2"/>
        <v>#REF!</v>
      </c>
      <c r="H53" s="29" t="e">
        <f t="shared" ca="1" si="4"/>
        <v>#REF!</v>
      </c>
      <c r="I53" s="29">
        <f t="shared" si="8"/>
        <v>0</v>
      </c>
      <c r="J53" s="29" t="e">
        <f t="shared" ca="1" si="3"/>
        <v>#REF!</v>
      </c>
      <c r="K53" s="29" t="e">
        <f t="shared" ca="1" si="5"/>
        <v>#REF!</v>
      </c>
      <c r="M53" s="51"/>
      <c r="N53" s="5" t="str">
        <f t="shared" ca="1" si="9"/>
        <v/>
      </c>
      <c r="O53" s="26" t="str">
        <f t="array" aca="1" ref="O53" ca="1">IFERROR(INDEX(INDIRECT($A$1),$H53,O$4),"")</f>
        <v/>
      </c>
      <c r="P53" s="25" t="str">
        <f t="array" aca="1" ref="P53" ca="1">IFERROR(INDEX(INDIRECT($A$1),$H53,P$4),"")</f>
        <v/>
      </c>
      <c r="Q53" s="30" t="str">
        <f t="array" aca="1" ref="Q53" ca="1">IFERROR(INDEX(INDIRECT($A$1),$H53,Q$4),"")</f>
        <v/>
      </c>
      <c r="R53" s="26" t="str">
        <f t="array" aca="1" ref="R53" ca="1">IFERROR(INDEX(INDIRECT($A$1),$K53,R$4),"")</f>
        <v/>
      </c>
      <c r="S53" s="25" t="str">
        <f t="array" aca="1" ref="S53" ca="1">IFERROR(INDEX(INDIRECT($A$1),$K53,S$4),"")</f>
        <v/>
      </c>
      <c r="T53" s="37" t="str">
        <f t="array" aca="1" ref="T53" ca="1">IFERROR(INDEX(INDIRECT($A$1),$K53,T$4),"")</f>
        <v/>
      </c>
    </row>
    <row r="54" spans="1:20" ht="15.75" customHeight="1" x14ac:dyDescent="0.35">
      <c r="A54" s="29" t="str">
        <f t="shared" si="1"/>
        <v>benefits</v>
      </c>
      <c r="B54" s="29" t="str">
        <f t="shared" si="11"/>
        <v>lfsh_aj22</v>
      </c>
      <c r="C54" s="29">
        <f t="shared" si="11"/>
        <v>1</v>
      </c>
      <c r="D54" s="29">
        <f t="shared" si="11"/>
        <v>1</v>
      </c>
      <c r="E54" s="29">
        <f t="shared" si="7"/>
        <v>8</v>
      </c>
      <c r="F54" s="29" t="e">
        <f t="array" aca="1" ref="F54" ca="1">INDEX(INDIRECT($A54),$E54)</f>
        <v>#REF!</v>
      </c>
      <c r="G54" s="29" t="e">
        <f t="shared" ca="1" si="2"/>
        <v>#REF!</v>
      </c>
      <c r="H54" s="29" t="e">
        <f t="shared" ca="1" si="4"/>
        <v>#REF!</v>
      </c>
      <c r="I54" s="29">
        <f t="shared" si="8"/>
        <v>0</v>
      </c>
      <c r="J54" s="29" t="e">
        <f t="shared" ca="1" si="3"/>
        <v>#REF!</v>
      </c>
      <c r="K54" s="29" t="e">
        <f t="shared" ca="1" si="5"/>
        <v>#REF!</v>
      </c>
      <c r="M54" s="52"/>
      <c r="N54" s="8" t="str">
        <f t="shared" ca="1" si="9"/>
        <v/>
      </c>
      <c r="O54" s="2" t="str">
        <f t="array" aca="1" ref="O54" ca="1">IFERROR(INDEX(INDIRECT($A$1),$H54,O$4),"")</f>
        <v/>
      </c>
      <c r="P54" s="24" t="str">
        <f t="array" aca="1" ref="P54" ca="1">IFERROR(INDEX(INDIRECT($A$1),$H54,P$4),"")</f>
        <v/>
      </c>
      <c r="Q54" s="7" t="str">
        <f t="array" aca="1" ref="Q54" ca="1">IFERROR(INDEX(INDIRECT($A$1),$H54,Q$4),"")</f>
        <v/>
      </c>
      <c r="R54" s="2" t="str">
        <f t="array" aca="1" ref="R54" ca="1">IFERROR(INDEX(INDIRECT($A$1),$K54,R$4),"")</f>
        <v/>
      </c>
      <c r="S54" s="24" t="str">
        <f t="array" aca="1" ref="S54" ca="1">IFERROR(INDEX(INDIRECT($A$1),$K54,S$4),"")</f>
        <v/>
      </c>
      <c r="T54" s="36" t="str">
        <f t="array" aca="1" ref="T54" ca="1">IFERROR(INDEX(INDIRECT($A$1),$K54,T$4),"")</f>
        <v/>
      </c>
    </row>
    <row r="55" spans="1:20" x14ac:dyDescent="0.35">
      <c r="A55" s="29" t="str">
        <f t="shared" si="1"/>
        <v>benefits</v>
      </c>
      <c r="B55" s="29" t="str">
        <f t="shared" si="11"/>
        <v>lfsh_aj18</v>
      </c>
      <c r="C55" s="29">
        <f t="shared" si="11"/>
        <v>1</v>
      </c>
      <c r="D55" s="29">
        <f t="shared" si="11"/>
        <v>1</v>
      </c>
      <c r="E55" s="29">
        <f t="shared" si="7"/>
        <v>9</v>
      </c>
      <c r="F55" s="29" t="e">
        <f t="array" aca="1" ref="F55" ca="1">INDEX(INDIRECT($A55),$E55)</f>
        <v>#REF!</v>
      </c>
      <c r="G55" s="29" t="e">
        <f t="shared" ca="1" si="2"/>
        <v>#REF!</v>
      </c>
      <c r="H55" s="29" t="e">
        <f t="shared" ca="1" si="4"/>
        <v>#REF!</v>
      </c>
      <c r="I55" s="29">
        <f t="shared" si="8"/>
        <v>0</v>
      </c>
      <c r="J55" s="29" t="e">
        <f t="shared" ca="1" si="3"/>
        <v>#REF!</v>
      </c>
      <c r="K55" s="29" t="e">
        <f t="shared" ca="1" si="5"/>
        <v>#REF!</v>
      </c>
      <c r="M55" s="50" t="str">
        <f ca="1">IFERROR(F55,"")</f>
        <v/>
      </c>
      <c r="N55" s="1" t="str">
        <f t="shared" ca="1" si="9"/>
        <v/>
      </c>
      <c r="O55" s="27" t="str">
        <f t="array" aca="1" ref="O55" ca="1">IFERROR(INDEX(INDIRECT($A$1),$H55,O$4),"")</f>
        <v/>
      </c>
      <c r="P55" s="40" t="str">
        <f t="array" aca="1" ref="P55" ca="1">IFERROR(INDEX(INDIRECT($A$1),$H55,P$4),"")</f>
        <v/>
      </c>
      <c r="Q55" s="20" t="str">
        <f t="array" aca="1" ref="Q55" ca="1">IFERROR(INDEX(INDIRECT($A$1),$H55,Q$4),"")</f>
        <v/>
      </c>
      <c r="R55" s="27" t="str">
        <f t="array" aca="1" ref="R55" ca="1">IFERROR(INDEX(INDIRECT($A$1),$K55,R$4),"")</f>
        <v/>
      </c>
      <c r="S55" s="40" t="str">
        <f t="array" aca="1" ref="S55" ca="1">IFERROR(INDEX(INDIRECT($A$1),$K55,S$4),"")</f>
        <v/>
      </c>
      <c r="T55" s="12" t="str">
        <f t="array" aca="1" ref="T55" ca="1">IFERROR(INDEX(INDIRECT($A$1),$K55,T$4),"")</f>
        <v/>
      </c>
    </row>
    <row r="56" spans="1:20" x14ac:dyDescent="0.35">
      <c r="A56" s="29" t="str">
        <f t="shared" si="1"/>
        <v>benefits</v>
      </c>
      <c r="B56" s="29" t="str">
        <f t="shared" si="11"/>
        <v>lfsh_aj19</v>
      </c>
      <c r="C56" s="29">
        <f t="shared" si="11"/>
        <v>1</v>
      </c>
      <c r="D56" s="29">
        <f t="shared" si="11"/>
        <v>1</v>
      </c>
      <c r="E56" s="29">
        <f t="shared" si="7"/>
        <v>9</v>
      </c>
      <c r="F56" s="29" t="e">
        <f t="array" aca="1" ref="F56" ca="1">INDEX(INDIRECT($A56),$E56)</f>
        <v>#REF!</v>
      </c>
      <c r="G56" s="29" t="e">
        <f t="shared" ca="1" si="2"/>
        <v>#REF!</v>
      </c>
      <c r="H56" s="29" t="e">
        <f t="shared" ca="1" si="4"/>
        <v>#REF!</v>
      </c>
      <c r="I56" s="29">
        <f t="shared" si="8"/>
        <v>0</v>
      </c>
      <c r="J56" s="29" t="e">
        <f t="shared" ca="1" si="3"/>
        <v>#REF!</v>
      </c>
      <c r="K56" s="29" t="e">
        <f t="shared" ca="1" si="5"/>
        <v>#REF!</v>
      </c>
      <c r="M56" s="51"/>
      <c r="N56" s="5" t="str">
        <f t="shared" ca="1" si="9"/>
        <v/>
      </c>
      <c r="O56" s="26" t="str">
        <f t="array" aca="1" ref="O56" ca="1">IFERROR(INDEX(INDIRECT($A$1),$H56,O$4),"")</f>
        <v/>
      </c>
      <c r="P56" s="25" t="str">
        <f t="array" aca="1" ref="P56" ca="1">IFERROR(INDEX(INDIRECT($A$1),$H56,P$4),"")</f>
        <v/>
      </c>
      <c r="Q56" s="30" t="str">
        <f t="array" aca="1" ref="Q56" ca="1">IFERROR(INDEX(INDIRECT($A$1),$H56,Q$4),"")</f>
        <v/>
      </c>
      <c r="R56" s="26" t="str">
        <f t="array" aca="1" ref="R56" ca="1">IFERROR(INDEX(INDIRECT($A$1),$K56,R$4),"")</f>
        <v/>
      </c>
      <c r="S56" s="25" t="str">
        <f t="array" aca="1" ref="S56" ca="1">IFERROR(INDEX(INDIRECT($A$1),$K56,S$4),"")</f>
        <v/>
      </c>
      <c r="T56" s="37" t="str">
        <f t="array" aca="1" ref="T56" ca="1">IFERROR(INDEX(INDIRECT($A$1),$K56,T$4),"")</f>
        <v/>
      </c>
    </row>
    <row r="57" spans="1:20" x14ac:dyDescent="0.35">
      <c r="A57" s="29" t="str">
        <f t="shared" si="1"/>
        <v>benefits</v>
      </c>
      <c r="B57" s="29" t="str">
        <f t="shared" si="11"/>
        <v>lfsh_aj20</v>
      </c>
      <c r="C57" s="29">
        <f t="shared" si="11"/>
        <v>1</v>
      </c>
      <c r="D57" s="29">
        <f t="shared" si="11"/>
        <v>1</v>
      </c>
      <c r="E57" s="29">
        <f t="shared" si="7"/>
        <v>9</v>
      </c>
      <c r="F57" s="29" t="e">
        <f t="array" aca="1" ref="F57" ca="1">INDEX(INDIRECT($A57),$E57)</f>
        <v>#REF!</v>
      </c>
      <c r="G57" s="29" t="e">
        <f t="shared" ca="1" si="2"/>
        <v>#REF!</v>
      </c>
      <c r="H57" s="29" t="e">
        <f t="shared" ca="1" si="4"/>
        <v>#REF!</v>
      </c>
      <c r="I57" s="29">
        <f t="shared" si="8"/>
        <v>0</v>
      </c>
      <c r="J57" s="29" t="e">
        <f t="shared" ca="1" si="3"/>
        <v>#REF!</v>
      </c>
      <c r="K57" s="29" t="e">
        <f t="shared" ca="1" si="5"/>
        <v>#REF!</v>
      </c>
      <c r="M57" s="51"/>
      <c r="N57" s="5" t="str">
        <f t="shared" ca="1" si="9"/>
        <v/>
      </c>
      <c r="O57" s="26" t="str">
        <f t="array" aca="1" ref="O57" ca="1">IFERROR(INDEX(INDIRECT($A$1),$H57,O$4),"")</f>
        <v/>
      </c>
      <c r="P57" s="25" t="str">
        <f t="array" aca="1" ref="P57" ca="1">IFERROR(INDEX(INDIRECT($A$1),$H57,P$4),"")</f>
        <v/>
      </c>
      <c r="Q57" s="30" t="str">
        <f t="array" aca="1" ref="Q57" ca="1">IFERROR(INDEX(INDIRECT($A$1),$H57,Q$4),"")</f>
        <v/>
      </c>
      <c r="R57" s="26" t="str">
        <f t="array" aca="1" ref="R57" ca="1">IFERROR(INDEX(INDIRECT($A$1),$K57,R$4),"")</f>
        <v/>
      </c>
      <c r="S57" s="25" t="str">
        <f t="array" aca="1" ref="S57" ca="1">IFERROR(INDEX(INDIRECT($A$1),$K57,S$4),"")</f>
        <v/>
      </c>
      <c r="T57" s="37" t="str">
        <f t="array" aca="1" ref="T57" ca="1">IFERROR(INDEX(INDIRECT($A$1),$K57,T$4),"")</f>
        <v/>
      </c>
    </row>
    <row r="58" spans="1:20" x14ac:dyDescent="0.35">
      <c r="A58" s="29" t="str">
        <f t="shared" si="1"/>
        <v>benefits</v>
      </c>
      <c r="B58" s="29" t="str">
        <f t="shared" si="11"/>
        <v>lfsh_aj21</v>
      </c>
      <c r="C58" s="29">
        <f t="shared" si="11"/>
        <v>1</v>
      </c>
      <c r="D58" s="29">
        <f t="shared" si="11"/>
        <v>1</v>
      </c>
      <c r="E58" s="29">
        <f t="shared" si="7"/>
        <v>9</v>
      </c>
      <c r="F58" s="29" t="e">
        <f t="array" aca="1" ref="F58" ca="1">INDEX(INDIRECT($A58),$E58)</f>
        <v>#REF!</v>
      </c>
      <c r="G58" s="29" t="e">
        <f t="shared" ca="1" si="2"/>
        <v>#REF!</v>
      </c>
      <c r="H58" s="29" t="e">
        <f t="shared" ca="1" si="4"/>
        <v>#REF!</v>
      </c>
      <c r="I58" s="29">
        <f t="shared" si="8"/>
        <v>0</v>
      </c>
      <c r="J58" s="29" t="e">
        <f t="shared" ca="1" si="3"/>
        <v>#REF!</v>
      </c>
      <c r="K58" s="29" t="e">
        <f t="shared" ca="1" si="5"/>
        <v>#REF!</v>
      </c>
      <c r="M58" s="51"/>
      <c r="N58" s="5" t="str">
        <f t="shared" ca="1" si="9"/>
        <v/>
      </c>
      <c r="O58" s="26" t="str">
        <f t="array" aca="1" ref="O58" ca="1">IFERROR(INDEX(INDIRECT($A$1),$H58,O$4),"")</f>
        <v/>
      </c>
      <c r="P58" s="25" t="str">
        <f t="array" aca="1" ref="P58" ca="1">IFERROR(INDEX(INDIRECT($A$1),$H58,P$4),"")</f>
        <v/>
      </c>
      <c r="Q58" s="30" t="str">
        <f t="array" aca="1" ref="Q58" ca="1">IFERROR(INDEX(INDIRECT($A$1),$H58,Q$4),"")</f>
        <v/>
      </c>
      <c r="R58" s="26" t="str">
        <f t="array" aca="1" ref="R58" ca="1">IFERROR(INDEX(INDIRECT($A$1),$K58,R$4),"")</f>
        <v/>
      </c>
      <c r="S58" s="25" t="str">
        <f t="array" aca="1" ref="S58" ca="1">IFERROR(INDEX(INDIRECT($A$1),$K58,S$4),"")</f>
        <v/>
      </c>
      <c r="T58" s="37" t="str">
        <f t="array" aca="1" ref="T58" ca="1">IFERROR(INDEX(INDIRECT($A$1),$K58,T$4),"")</f>
        <v/>
      </c>
    </row>
    <row r="59" spans="1:20" ht="15.75" customHeight="1" x14ac:dyDescent="0.35">
      <c r="A59" s="29" t="str">
        <f t="shared" si="1"/>
        <v>benefits</v>
      </c>
      <c r="B59" s="29" t="str">
        <f t="shared" si="11"/>
        <v>lfsh_aj22</v>
      </c>
      <c r="C59" s="29">
        <f t="shared" si="11"/>
        <v>1</v>
      </c>
      <c r="D59" s="29">
        <f t="shared" si="11"/>
        <v>1</v>
      </c>
      <c r="E59" s="29">
        <f t="shared" si="7"/>
        <v>9</v>
      </c>
      <c r="F59" s="29" t="e">
        <f t="array" aca="1" ref="F59" ca="1">INDEX(INDIRECT($A59),$E59)</f>
        <v>#REF!</v>
      </c>
      <c r="G59" s="29" t="e">
        <f t="shared" ca="1" si="2"/>
        <v>#REF!</v>
      </c>
      <c r="H59" s="29" t="e">
        <f t="shared" ca="1" si="4"/>
        <v>#REF!</v>
      </c>
      <c r="I59" s="29">
        <f t="shared" si="8"/>
        <v>0</v>
      </c>
      <c r="J59" s="29" t="e">
        <f t="shared" ca="1" si="3"/>
        <v>#REF!</v>
      </c>
      <c r="K59" s="29" t="e">
        <f t="shared" ca="1" si="5"/>
        <v>#REF!</v>
      </c>
      <c r="M59" s="52"/>
      <c r="N59" s="8" t="str">
        <f t="shared" ca="1" si="9"/>
        <v/>
      </c>
      <c r="O59" s="2" t="str">
        <f t="array" aca="1" ref="O59" ca="1">IFERROR(INDEX(INDIRECT($A$1),$H59,O$4),"")</f>
        <v/>
      </c>
      <c r="P59" s="24" t="str">
        <f t="array" aca="1" ref="P59" ca="1">IFERROR(INDEX(INDIRECT($A$1),$H59,P$4),"")</f>
        <v/>
      </c>
      <c r="Q59" s="7" t="str">
        <f t="array" aca="1" ref="Q59" ca="1">IFERROR(INDEX(INDIRECT($A$1),$H59,Q$4),"")</f>
        <v/>
      </c>
      <c r="R59" s="2" t="str">
        <f t="array" aca="1" ref="R59" ca="1">IFERROR(INDEX(INDIRECT($A$1),$K59,R$4),"")</f>
        <v/>
      </c>
      <c r="S59" s="24" t="str">
        <f t="array" aca="1" ref="S59" ca="1">IFERROR(INDEX(INDIRECT($A$1),$K59,S$4),"")</f>
        <v/>
      </c>
      <c r="T59" s="36" t="str">
        <f t="array" aca="1" ref="T59" ca="1">IFERROR(INDEX(INDIRECT($A$1),$K59,T$4),"")</f>
        <v/>
      </c>
    </row>
    <row r="60" spans="1:20" x14ac:dyDescent="0.35">
      <c r="A60" s="29" t="str">
        <f t="shared" si="1"/>
        <v>benefits</v>
      </c>
      <c r="B60" s="29" t="str">
        <f t="shared" si="11"/>
        <v>lfsh_aj18</v>
      </c>
      <c r="C60" s="29">
        <f t="shared" si="11"/>
        <v>1</v>
      </c>
      <c r="D60" s="29">
        <f t="shared" si="11"/>
        <v>1</v>
      </c>
      <c r="E60" s="29">
        <f t="shared" si="7"/>
        <v>10</v>
      </c>
      <c r="F60" s="29" t="e">
        <f t="array" aca="1" ref="F60" ca="1">INDEX(INDIRECT($A60),$E60)</f>
        <v>#REF!</v>
      </c>
      <c r="G60" s="29" t="e">
        <f t="shared" ca="1" si="2"/>
        <v>#REF!</v>
      </c>
      <c r="H60" s="29" t="e">
        <f t="shared" ca="1" si="4"/>
        <v>#REF!</v>
      </c>
      <c r="I60" s="29">
        <f t="shared" si="8"/>
        <v>0</v>
      </c>
      <c r="J60" s="29" t="e">
        <f t="shared" ca="1" si="3"/>
        <v>#REF!</v>
      </c>
      <c r="K60" s="29" t="e">
        <f t="shared" ca="1" si="5"/>
        <v>#REF!</v>
      </c>
      <c r="M60" s="50" t="str">
        <f ca="1">IFERROR(F60,"")</f>
        <v/>
      </c>
      <c r="N60" s="1" t="str">
        <f t="shared" ca="1" si="9"/>
        <v/>
      </c>
      <c r="O60" s="27" t="str">
        <f t="array" aca="1" ref="O60" ca="1">IFERROR(INDEX(INDIRECT($A$1),$H60,O$4),"")</f>
        <v/>
      </c>
      <c r="P60" s="40" t="str">
        <f t="array" aca="1" ref="P60" ca="1">IFERROR(INDEX(INDIRECT($A$1),$H60,P$4),"")</f>
        <v/>
      </c>
      <c r="Q60" s="20" t="str">
        <f t="array" aca="1" ref="Q60" ca="1">IFERROR(INDEX(INDIRECT($A$1),$H60,Q$4),"")</f>
        <v/>
      </c>
      <c r="R60" s="27" t="str">
        <f t="array" aca="1" ref="R60" ca="1">IFERROR(INDEX(INDIRECT($A$1),$K60,R$4),"")</f>
        <v/>
      </c>
      <c r="S60" s="40" t="str">
        <f t="array" aca="1" ref="S60" ca="1">IFERROR(INDEX(INDIRECT($A$1),$K60,S$4),"")</f>
        <v/>
      </c>
      <c r="T60" s="12" t="str">
        <f t="array" aca="1" ref="T60" ca="1">IFERROR(INDEX(INDIRECT($A$1),$K60,T$4),"")</f>
        <v/>
      </c>
    </row>
    <row r="61" spans="1:20" x14ac:dyDescent="0.35">
      <c r="A61" s="29" t="str">
        <f t="shared" si="1"/>
        <v>benefits</v>
      </c>
      <c r="B61" s="29" t="str">
        <f t="shared" si="11"/>
        <v>lfsh_aj19</v>
      </c>
      <c r="C61" s="29">
        <f t="shared" si="11"/>
        <v>1</v>
      </c>
      <c r="D61" s="29">
        <f t="shared" si="11"/>
        <v>1</v>
      </c>
      <c r="E61" s="29">
        <f t="shared" si="7"/>
        <v>10</v>
      </c>
      <c r="F61" s="29" t="e">
        <f t="array" aca="1" ref="F61" ca="1">INDEX(INDIRECT($A61),$E61)</f>
        <v>#REF!</v>
      </c>
      <c r="G61" s="29" t="e">
        <f t="shared" ca="1" si="2"/>
        <v>#REF!</v>
      </c>
      <c r="H61" s="29" t="e">
        <f t="shared" ca="1" si="4"/>
        <v>#REF!</v>
      </c>
      <c r="I61" s="29">
        <f t="shared" si="8"/>
        <v>0</v>
      </c>
      <c r="J61" s="29" t="e">
        <f t="shared" ca="1" si="3"/>
        <v>#REF!</v>
      </c>
      <c r="K61" s="29" t="e">
        <f t="shared" ca="1" si="5"/>
        <v>#REF!</v>
      </c>
      <c r="M61" s="51"/>
      <c r="N61" s="5" t="str">
        <f t="shared" ca="1" si="9"/>
        <v/>
      </c>
      <c r="O61" s="26" t="str">
        <f t="array" aca="1" ref="O61" ca="1">IFERROR(INDEX(INDIRECT($A$1),$H61,O$4),"")</f>
        <v/>
      </c>
      <c r="P61" s="25" t="str">
        <f t="array" aca="1" ref="P61" ca="1">IFERROR(INDEX(INDIRECT($A$1),$H61,P$4),"")</f>
        <v/>
      </c>
      <c r="Q61" s="30" t="str">
        <f t="array" aca="1" ref="Q61" ca="1">IFERROR(INDEX(INDIRECT($A$1),$H61,Q$4),"")</f>
        <v/>
      </c>
      <c r="R61" s="26" t="str">
        <f t="array" aca="1" ref="R61" ca="1">IFERROR(INDEX(INDIRECT($A$1),$K61,R$4),"")</f>
        <v/>
      </c>
      <c r="S61" s="25" t="str">
        <f t="array" aca="1" ref="S61" ca="1">IFERROR(INDEX(INDIRECT($A$1),$K61,S$4),"")</f>
        <v/>
      </c>
      <c r="T61" s="37" t="str">
        <f t="array" aca="1" ref="T61" ca="1">IFERROR(INDEX(INDIRECT($A$1),$K61,T$4),"")</f>
        <v/>
      </c>
    </row>
    <row r="62" spans="1:20" x14ac:dyDescent="0.35">
      <c r="A62" s="29" t="str">
        <f t="shared" si="1"/>
        <v>benefits</v>
      </c>
      <c r="B62" s="29" t="str">
        <f t="shared" si="11"/>
        <v>lfsh_aj20</v>
      </c>
      <c r="C62" s="29">
        <f t="shared" si="11"/>
        <v>1</v>
      </c>
      <c r="D62" s="29">
        <f t="shared" si="11"/>
        <v>1</v>
      </c>
      <c r="E62" s="29">
        <f t="shared" si="7"/>
        <v>10</v>
      </c>
      <c r="F62" s="29" t="e">
        <f t="array" aca="1" ref="F62" ca="1">INDEX(INDIRECT($A62),$E62)</f>
        <v>#REF!</v>
      </c>
      <c r="G62" s="29" t="e">
        <f t="shared" ca="1" si="2"/>
        <v>#REF!</v>
      </c>
      <c r="H62" s="29" t="e">
        <f t="shared" ca="1" si="4"/>
        <v>#REF!</v>
      </c>
      <c r="I62" s="29">
        <f t="shared" si="8"/>
        <v>0</v>
      </c>
      <c r="J62" s="29" t="e">
        <f t="shared" ca="1" si="3"/>
        <v>#REF!</v>
      </c>
      <c r="K62" s="29" t="e">
        <f t="shared" ca="1" si="5"/>
        <v>#REF!</v>
      </c>
      <c r="M62" s="51"/>
      <c r="N62" s="5" t="str">
        <f t="shared" ca="1" si="9"/>
        <v/>
      </c>
      <c r="O62" s="26" t="str">
        <f t="array" aca="1" ref="O62" ca="1">IFERROR(INDEX(INDIRECT($A$1),$H62,O$4),"")</f>
        <v/>
      </c>
      <c r="P62" s="25" t="str">
        <f t="array" aca="1" ref="P62" ca="1">IFERROR(INDEX(INDIRECT($A$1),$H62,P$4),"")</f>
        <v/>
      </c>
      <c r="Q62" s="30" t="str">
        <f t="array" aca="1" ref="Q62" ca="1">IFERROR(INDEX(INDIRECT($A$1),$H62,Q$4),"")</f>
        <v/>
      </c>
      <c r="R62" s="26" t="str">
        <f t="array" aca="1" ref="R62" ca="1">IFERROR(INDEX(INDIRECT($A$1),$K62,R$4),"")</f>
        <v/>
      </c>
      <c r="S62" s="25" t="str">
        <f t="array" aca="1" ref="S62" ca="1">IFERROR(INDEX(INDIRECT($A$1),$K62,S$4),"")</f>
        <v/>
      </c>
      <c r="T62" s="37" t="str">
        <f t="array" aca="1" ref="T62" ca="1">IFERROR(INDEX(INDIRECT($A$1),$K62,T$4),"")</f>
        <v/>
      </c>
    </row>
    <row r="63" spans="1:20" x14ac:dyDescent="0.35">
      <c r="A63" s="29" t="str">
        <f t="shared" si="1"/>
        <v>benefits</v>
      </c>
      <c r="B63" s="29" t="str">
        <f t="shared" si="11"/>
        <v>lfsh_aj21</v>
      </c>
      <c r="C63" s="29">
        <f t="shared" si="11"/>
        <v>1</v>
      </c>
      <c r="D63" s="29">
        <f t="shared" si="11"/>
        <v>1</v>
      </c>
      <c r="E63" s="29">
        <f t="shared" si="7"/>
        <v>10</v>
      </c>
      <c r="F63" s="29" t="e">
        <f t="array" aca="1" ref="F63" ca="1">INDEX(INDIRECT($A63),$E63)</f>
        <v>#REF!</v>
      </c>
      <c r="G63" s="29" t="e">
        <f t="shared" ca="1" si="2"/>
        <v>#REF!</v>
      </c>
      <c r="H63" s="29" t="e">
        <f t="shared" ca="1" si="4"/>
        <v>#REF!</v>
      </c>
      <c r="I63" s="29">
        <f t="shared" si="8"/>
        <v>0</v>
      </c>
      <c r="J63" s="29" t="e">
        <f t="shared" ca="1" si="3"/>
        <v>#REF!</v>
      </c>
      <c r="K63" s="29" t="e">
        <f t="shared" ca="1" si="5"/>
        <v>#REF!</v>
      </c>
      <c r="M63" s="51"/>
      <c r="N63" s="5" t="str">
        <f t="shared" ca="1" si="9"/>
        <v/>
      </c>
      <c r="O63" s="26" t="str">
        <f t="array" aca="1" ref="O63" ca="1">IFERROR(INDEX(INDIRECT($A$1),$H63,O$4),"")</f>
        <v/>
      </c>
      <c r="P63" s="25" t="str">
        <f t="array" aca="1" ref="P63" ca="1">IFERROR(INDEX(INDIRECT($A$1),$H63,P$4),"")</f>
        <v/>
      </c>
      <c r="Q63" s="30" t="str">
        <f t="array" aca="1" ref="Q63" ca="1">IFERROR(INDEX(INDIRECT($A$1),$H63,Q$4),"")</f>
        <v/>
      </c>
      <c r="R63" s="26" t="str">
        <f t="array" aca="1" ref="R63" ca="1">IFERROR(INDEX(INDIRECT($A$1),$K63,R$4),"")</f>
        <v/>
      </c>
      <c r="S63" s="25" t="str">
        <f t="array" aca="1" ref="S63" ca="1">IFERROR(INDEX(INDIRECT($A$1),$K63,S$4),"")</f>
        <v/>
      </c>
      <c r="T63" s="37" t="str">
        <f t="array" aca="1" ref="T63" ca="1">IFERROR(INDEX(INDIRECT($A$1),$K63,T$4),"")</f>
        <v/>
      </c>
    </row>
    <row r="64" spans="1:20" ht="15.75" customHeight="1" x14ac:dyDescent="0.35">
      <c r="A64" s="29" t="str">
        <f t="shared" si="1"/>
        <v>benefits</v>
      </c>
      <c r="B64" s="29" t="str">
        <f t="shared" si="11"/>
        <v>lfsh_aj22</v>
      </c>
      <c r="C64" s="29">
        <f t="shared" si="11"/>
        <v>1</v>
      </c>
      <c r="D64" s="29">
        <f t="shared" si="11"/>
        <v>1</v>
      </c>
      <c r="E64" s="29">
        <f t="shared" si="7"/>
        <v>10</v>
      </c>
      <c r="F64" s="29" t="e">
        <f t="array" aca="1" ref="F64" ca="1">INDEX(INDIRECT($A64),$E64)</f>
        <v>#REF!</v>
      </c>
      <c r="G64" s="29" t="e">
        <f t="shared" ca="1" si="2"/>
        <v>#REF!</v>
      </c>
      <c r="H64" s="29" t="e">
        <f t="shared" ca="1" si="4"/>
        <v>#REF!</v>
      </c>
      <c r="I64" s="29">
        <f t="shared" si="8"/>
        <v>0</v>
      </c>
      <c r="J64" s="29" t="e">
        <f t="shared" ca="1" si="3"/>
        <v>#REF!</v>
      </c>
      <c r="K64" s="29" t="e">
        <f t="shared" ca="1" si="5"/>
        <v>#REF!</v>
      </c>
      <c r="M64" s="52"/>
      <c r="N64" s="8" t="str">
        <f t="shared" ca="1" si="9"/>
        <v/>
      </c>
      <c r="O64" s="2" t="str">
        <f t="array" aca="1" ref="O64" ca="1">IFERROR(INDEX(INDIRECT($A$1),$H64,O$4),"")</f>
        <v/>
      </c>
      <c r="P64" s="24" t="str">
        <f t="array" aca="1" ref="P64" ca="1">IFERROR(INDEX(INDIRECT($A$1),$H64,P$4),"")</f>
        <v/>
      </c>
      <c r="Q64" s="7" t="str">
        <f t="array" aca="1" ref="Q64" ca="1">IFERROR(INDEX(INDIRECT($A$1),$H64,Q$4),"")</f>
        <v/>
      </c>
      <c r="R64" s="2" t="str">
        <f t="array" aca="1" ref="R64" ca="1">IFERROR(INDEX(INDIRECT($A$1),$K64,R$4),"")</f>
        <v/>
      </c>
      <c r="S64" s="24" t="str">
        <f t="array" aca="1" ref="S64" ca="1">IFERROR(INDEX(INDIRECT($A$1),$K64,S$4),"")</f>
        <v/>
      </c>
      <c r="T64" s="36" t="str">
        <f t="array" aca="1" ref="T64" ca="1">IFERROR(INDEX(INDIRECT($A$1),$K64,T$4),"")</f>
        <v/>
      </c>
    </row>
    <row r="65" spans="1:20" x14ac:dyDescent="0.35">
      <c r="A65" s="29" t="str">
        <f t="shared" si="1"/>
        <v>benefits</v>
      </c>
      <c r="B65" s="29" t="str">
        <f t="shared" si="11"/>
        <v>lfsh_aj18</v>
      </c>
      <c r="C65" s="29">
        <f t="shared" si="11"/>
        <v>1</v>
      </c>
      <c r="D65" s="29">
        <f t="shared" si="11"/>
        <v>1</v>
      </c>
      <c r="E65" s="29">
        <f t="shared" si="7"/>
        <v>11</v>
      </c>
      <c r="F65" s="29" t="e">
        <f t="array" aca="1" ref="F65" ca="1">INDEX(INDIRECT($A65),$E65)</f>
        <v>#REF!</v>
      </c>
      <c r="G65" s="29" t="e">
        <f t="shared" ca="1" si="2"/>
        <v>#REF!</v>
      </c>
      <c r="H65" s="29" t="e">
        <f t="shared" ca="1" si="4"/>
        <v>#REF!</v>
      </c>
      <c r="I65" s="29">
        <f t="shared" si="8"/>
        <v>0</v>
      </c>
      <c r="J65" s="29" t="e">
        <f t="shared" ca="1" si="3"/>
        <v>#REF!</v>
      </c>
      <c r="K65" s="29" t="e">
        <f t="shared" ca="1" si="5"/>
        <v>#REF!</v>
      </c>
      <c r="M65" s="50" t="str">
        <f ca="1">IFERROR(F65,"")</f>
        <v/>
      </c>
      <c r="N65" s="1" t="str">
        <f t="shared" ca="1" si="9"/>
        <v/>
      </c>
      <c r="O65" s="27" t="str">
        <f t="array" aca="1" ref="O65" ca="1">IFERROR(INDEX(INDIRECT($A$1),$H65,O$4),"")</f>
        <v/>
      </c>
      <c r="P65" s="40" t="str">
        <f t="array" aca="1" ref="P65" ca="1">IFERROR(INDEX(INDIRECT($A$1),$H65,P$4),"")</f>
        <v/>
      </c>
      <c r="Q65" s="20" t="str">
        <f t="array" aca="1" ref="Q65" ca="1">IFERROR(INDEX(INDIRECT($A$1),$H65,Q$4),"")</f>
        <v/>
      </c>
      <c r="R65" s="27" t="str">
        <f t="array" aca="1" ref="R65" ca="1">IFERROR(INDEX(INDIRECT($A$1),$K65,R$4),"")</f>
        <v/>
      </c>
      <c r="S65" s="40" t="str">
        <f t="array" aca="1" ref="S65" ca="1">IFERROR(INDEX(INDIRECT($A$1),$K65,S$4),"")</f>
        <v/>
      </c>
      <c r="T65" s="12" t="str">
        <f t="array" aca="1" ref="T65" ca="1">IFERROR(INDEX(INDIRECT($A$1),$K65,T$4),"")</f>
        <v/>
      </c>
    </row>
    <row r="66" spans="1:20" x14ac:dyDescent="0.35">
      <c r="A66" s="29" t="str">
        <f t="shared" si="1"/>
        <v>benefits</v>
      </c>
      <c r="B66" s="29" t="str">
        <f t="shared" si="11"/>
        <v>lfsh_aj19</v>
      </c>
      <c r="C66" s="29">
        <f t="shared" si="11"/>
        <v>1</v>
      </c>
      <c r="D66" s="29">
        <f t="shared" si="11"/>
        <v>1</v>
      </c>
      <c r="E66" s="29">
        <f t="shared" si="7"/>
        <v>11</v>
      </c>
      <c r="F66" s="29" t="e">
        <f t="array" aca="1" ref="F66" ca="1">INDEX(INDIRECT($A66),$E66)</f>
        <v>#REF!</v>
      </c>
      <c r="G66" s="29" t="e">
        <f t="shared" ca="1" si="2"/>
        <v>#REF!</v>
      </c>
      <c r="H66" s="29" t="e">
        <f t="shared" ca="1" si="4"/>
        <v>#REF!</v>
      </c>
      <c r="I66" s="29">
        <f t="shared" si="8"/>
        <v>0</v>
      </c>
      <c r="J66" s="29" t="e">
        <f t="shared" ca="1" si="3"/>
        <v>#REF!</v>
      </c>
      <c r="K66" s="29" t="e">
        <f t="shared" ca="1" si="5"/>
        <v>#REF!</v>
      </c>
      <c r="M66" s="51"/>
      <c r="N66" s="5" t="str">
        <f t="shared" ca="1" si="9"/>
        <v/>
      </c>
      <c r="O66" s="26" t="str">
        <f t="array" aca="1" ref="O66" ca="1">IFERROR(INDEX(INDIRECT($A$1),$H66,O$4),"")</f>
        <v/>
      </c>
      <c r="P66" s="25" t="str">
        <f t="array" aca="1" ref="P66" ca="1">IFERROR(INDEX(INDIRECT($A$1),$H66,P$4),"")</f>
        <v/>
      </c>
      <c r="Q66" s="30" t="str">
        <f t="array" aca="1" ref="Q66" ca="1">IFERROR(INDEX(INDIRECT($A$1),$H66,Q$4),"")</f>
        <v/>
      </c>
      <c r="R66" s="26" t="str">
        <f t="array" aca="1" ref="R66" ca="1">IFERROR(INDEX(INDIRECT($A$1),$K66,R$4),"")</f>
        <v/>
      </c>
      <c r="S66" s="25" t="str">
        <f t="array" aca="1" ref="S66" ca="1">IFERROR(INDEX(INDIRECT($A$1),$K66,S$4),"")</f>
        <v/>
      </c>
      <c r="T66" s="37" t="str">
        <f t="array" aca="1" ref="T66" ca="1">IFERROR(INDEX(INDIRECT($A$1),$K66,T$4),"")</f>
        <v/>
      </c>
    </row>
    <row r="67" spans="1:20" x14ac:dyDescent="0.35">
      <c r="A67" s="29" t="str">
        <f t="shared" si="1"/>
        <v>benefits</v>
      </c>
      <c r="B67" s="29" t="str">
        <f t="shared" si="11"/>
        <v>lfsh_aj20</v>
      </c>
      <c r="C67" s="29">
        <f t="shared" si="11"/>
        <v>1</v>
      </c>
      <c r="D67" s="29">
        <f t="shared" si="11"/>
        <v>1</v>
      </c>
      <c r="E67" s="29">
        <f t="shared" si="7"/>
        <v>11</v>
      </c>
      <c r="F67" s="29" t="e">
        <f t="array" aca="1" ref="F67" ca="1">INDEX(INDIRECT($A67),$E67)</f>
        <v>#REF!</v>
      </c>
      <c r="G67" s="29" t="e">
        <f t="shared" ca="1" si="2"/>
        <v>#REF!</v>
      </c>
      <c r="H67" s="29" t="e">
        <f t="shared" ca="1" si="4"/>
        <v>#REF!</v>
      </c>
      <c r="I67" s="29">
        <f t="shared" si="8"/>
        <v>0</v>
      </c>
      <c r="J67" s="29" t="e">
        <f t="shared" ca="1" si="3"/>
        <v>#REF!</v>
      </c>
      <c r="K67" s="29" t="e">
        <f t="shared" ca="1" si="5"/>
        <v>#REF!</v>
      </c>
      <c r="M67" s="51"/>
      <c r="N67" s="5" t="str">
        <f t="shared" ca="1" si="9"/>
        <v/>
      </c>
      <c r="O67" s="26" t="str">
        <f t="array" aca="1" ref="O67" ca="1">IFERROR(INDEX(INDIRECT($A$1),$H67,O$4),"")</f>
        <v/>
      </c>
      <c r="P67" s="25" t="str">
        <f t="array" aca="1" ref="P67" ca="1">IFERROR(INDEX(INDIRECT($A$1),$H67,P$4),"")</f>
        <v/>
      </c>
      <c r="Q67" s="30" t="str">
        <f t="array" aca="1" ref="Q67" ca="1">IFERROR(INDEX(INDIRECT($A$1),$H67,Q$4),"")</f>
        <v/>
      </c>
      <c r="R67" s="26" t="str">
        <f t="array" aca="1" ref="R67" ca="1">IFERROR(INDEX(INDIRECT($A$1),$K67,R$4),"")</f>
        <v/>
      </c>
      <c r="S67" s="25" t="str">
        <f t="array" aca="1" ref="S67" ca="1">IFERROR(INDEX(INDIRECT($A$1),$K67,S$4),"")</f>
        <v/>
      </c>
      <c r="T67" s="37" t="str">
        <f t="array" aca="1" ref="T67" ca="1">IFERROR(INDEX(INDIRECT($A$1),$K67,T$4),"")</f>
        <v/>
      </c>
    </row>
    <row r="68" spans="1:20" x14ac:dyDescent="0.35">
      <c r="A68" s="29" t="str">
        <f t="shared" si="1"/>
        <v>benefits</v>
      </c>
      <c r="B68" s="29" t="str">
        <f t="shared" si="11"/>
        <v>lfsh_aj21</v>
      </c>
      <c r="C68" s="29">
        <f t="shared" si="11"/>
        <v>1</v>
      </c>
      <c r="D68" s="29">
        <f t="shared" si="11"/>
        <v>1</v>
      </c>
      <c r="E68" s="29">
        <f t="shared" si="7"/>
        <v>11</v>
      </c>
      <c r="F68" s="29" t="e">
        <f t="array" aca="1" ref="F68" ca="1">INDEX(INDIRECT($A68),$E68)</f>
        <v>#REF!</v>
      </c>
      <c r="G68" s="29" t="e">
        <f t="shared" ca="1" si="2"/>
        <v>#REF!</v>
      </c>
      <c r="H68" s="29" t="e">
        <f t="shared" ca="1" si="4"/>
        <v>#REF!</v>
      </c>
      <c r="I68" s="29">
        <f t="shared" si="8"/>
        <v>0</v>
      </c>
      <c r="J68" s="29" t="e">
        <f t="shared" ca="1" si="3"/>
        <v>#REF!</v>
      </c>
      <c r="K68" s="29" t="e">
        <f t="shared" ca="1" si="5"/>
        <v>#REF!</v>
      </c>
      <c r="M68" s="51"/>
      <c r="N68" s="5" t="str">
        <f t="shared" ca="1" si="9"/>
        <v/>
      </c>
      <c r="O68" s="26" t="str">
        <f t="array" aca="1" ref="O68" ca="1">IFERROR(INDEX(INDIRECT($A$1),$H68,O$4),"")</f>
        <v/>
      </c>
      <c r="P68" s="25" t="str">
        <f t="array" aca="1" ref="P68" ca="1">IFERROR(INDEX(INDIRECT($A$1),$H68,P$4),"")</f>
        <v/>
      </c>
      <c r="Q68" s="30" t="str">
        <f t="array" aca="1" ref="Q68" ca="1">IFERROR(INDEX(INDIRECT($A$1),$H68,Q$4),"")</f>
        <v/>
      </c>
      <c r="R68" s="26" t="str">
        <f t="array" aca="1" ref="R68" ca="1">IFERROR(INDEX(INDIRECT($A$1),$K68,R$4),"")</f>
        <v/>
      </c>
      <c r="S68" s="25" t="str">
        <f t="array" aca="1" ref="S68" ca="1">IFERROR(INDEX(INDIRECT($A$1),$K68,S$4),"")</f>
        <v/>
      </c>
      <c r="T68" s="37" t="str">
        <f t="array" aca="1" ref="T68" ca="1">IFERROR(INDEX(INDIRECT($A$1),$K68,T$4),"")</f>
        <v/>
      </c>
    </row>
    <row r="69" spans="1:20" ht="15.75" customHeight="1" x14ac:dyDescent="0.35">
      <c r="A69" s="29" t="str">
        <f t="shared" si="1"/>
        <v>benefits</v>
      </c>
      <c r="B69" s="29" t="str">
        <f t="shared" ref="B69:D84" si="12">B64</f>
        <v>lfsh_aj22</v>
      </c>
      <c r="C69" s="29">
        <f t="shared" si="12"/>
        <v>1</v>
      </c>
      <c r="D69" s="29">
        <f t="shared" si="12"/>
        <v>1</v>
      </c>
      <c r="E69" s="29">
        <f t="shared" si="7"/>
        <v>11</v>
      </c>
      <c r="F69" s="29" t="e">
        <f t="array" aca="1" ref="F69" ca="1">INDEX(INDIRECT($A69),$E69)</f>
        <v>#REF!</v>
      </c>
      <c r="G69" s="29" t="e">
        <f t="shared" ca="1" si="2"/>
        <v>#REF!</v>
      </c>
      <c r="H69" s="29" t="e">
        <f t="shared" ca="1" si="4"/>
        <v>#REF!</v>
      </c>
      <c r="I69" s="29">
        <f t="shared" si="8"/>
        <v>0</v>
      </c>
      <c r="J69" s="29" t="e">
        <f t="shared" ca="1" si="3"/>
        <v>#REF!</v>
      </c>
      <c r="K69" s="29" t="e">
        <f t="shared" ca="1" si="5"/>
        <v>#REF!</v>
      </c>
      <c r="M69" s="52"/>
      <c r="N69" s="8" t="str">
        <f t="shared" ca="1" si="9"/>
        <v/>
      </c>
      <c r="O69" s="2" t="str">
        <f t="array" aca="1" ref="O69" ca="1">IFERROR(INDEX(INDIRECT($A$1),$H69,O$4),"")</f>
        <v/>
      </c>
      <c r="P69" s="24" t="str">
        <f t="array" aca="1" ref="P69" ca="1">IFERROR(INDEX(INDIRECT($A$1),$H69,P$4),"")</f>
        <v/>
      </c>
      <c r="Q69" s="7" t="str">
        <f t="array" aca="1" ref="Q69" ca="1">IFERROR(INDEX(INDIRECT($A$1),$H69,Q$4),"")</f>
        <v/>
      </c>
      <c r="R69" s="2" t="str">
        <f t="array" aca="1" ref="R69" ca="1">IFERROR(INDEX(INDIRECT($A$1),$K69,R$4),"")</f>
        <v/>
      </c>
      <c r="S69" s="24" t="str">
        <f t="array" aca="1" ref="S69" ca="1">IFERROR(INDEX(INDIRECT($A$1),$K69,S$4),"")</f>
        <v/>
      </c>
      <c r="T69" s="36" t="str">
        <f t="array" aca="1" ref="T69" ca="1">IFERROR(INDEX(INDIRECT($A$1),$K69,T$4),"")</f>
        <v/>
      </c>
    </row>
    <row r="70" spans="1:20" x14ac:dyDescent="0.35">
      <c r="A70" s="29" t="str">
        <f t="shared" si="1"/>
        <v>benefits</v>
      </c>
      <c r="B70" s="29" t="str">
        <f t="shared" si="12"/>
        <v>lfsh_aj18</v>
      </c>
      <c r="C70" s="29">
        <f t="shared" si="12"/>
        <v>1</v>
      </c>
      <c r="D70" s="29">
        <f t="shared" si="12"/>
        <v>1</v>
      </c>
      <c r="E70" s="29">
        <f t="shared" si="7"/>
        <v>12</v>
      </c>
      <c r="F70" s="29" t="e">
        <f t="array" aca="1" ref="F70" ca="1">INDEX(INDIRECT($A70),$E70)</f>
        <v>#REF!</v>
      </c>
      <c r="G70" s="29" t="e">
        <f t="shared" ca="1" si="2"/>
        <v>#REF!</v>
      </c>
      <c r="H70" s="29" t="e">
        <f t="shared" ca="1" si="4"/>
        <v>#REF!</v>
      </c>
      <c r="I70" s="29">
        <f t="shared" si="8"/>
        <v>0</v>
      </c>
      <c r="J70" s="29" t="e">
        <f t="shared" ca="1" si="3"/>
        <v>#REF!</v>
      </c>
      <c r="K70" s="29" t="e">
        <f t="shared" ca="1" si="5"/>
        <v>#REF!</v>
      </c>
      <c r="M70" s="50" t="str">
        <f ca="1">IFERROR(F70,"")</f>
        <v/>
      </c>
      <c r="N70" s="1" t="str">
        <f t="shared" ca="1" si="9"/>
        <v/>
      </c>
      <c r="O70" s="27" t="str">
        <f t="array" aca="1" ref="O70" ca="1">IFERROR(INDEX(INDIRECT($A$1),$H70,O$4),"")</f>
        <v/>
      </c>
      <c r="P70" s="40" t="str">
        <f t="array" aca="1" ref="P70" ca="1">IFERROR(INDEX(INDIRECT($A$1),$H70,P$4),"")</f>
        <v/>
      </c>
      <c r="Q70" s="20" t="str">
        <f t="array" aca="1" ref="Q70" ca="1">IFERROR(INDEX(INDIRECT($A$1),$H70,Q$4),"")</f>
        <v/>
      </c>
      <c r="R70" s="27" t="str">
        <f t="array" aca="1" ref="R70" ca="1">IFERROR(INDEX(INDIRECT($A$1),$K70,R$4),"")</f>
        <v/>
      </c>
      <c r="S70" s="40" t="str">
        <f t="array" aca="1" ref="S70" ca="1">IFERROR(INDEX(INDIRECT($A$1),$K70,S$4),"")</f>
        <v/>
      </c>
      <c r="T70" s="12" t="str">
        <f t="array" aca="1" ref="T70" ca="1">IFERROR(INDEX(INDIRECT($A$1),$K70,T$4),"")</f>
        <v/>
      </c>
    </row>
    <row r="71" spans="1:20" x14ac:dyDescent="0.35">
      <c r="A71" s="29" t="str">
        <f t="shared" si="1"/>
        <v>benefits</v>
      </c>
      <c r="B71" s="29" t="str">
        <f t="shared" si="12"/>
        <v>lfsh_aj19</v>
      </c>
      <c r="C71" s="29">
        <f t="shared" si="12"/>
        <v>1</v>
      </c>
      <c r="D71" s="29">
        <f t="shared" si="12"/>
        <v>1</v>
      </c>
      <c r="E71" s="29">
        <f t="shared" si="7"/>
        <v>12</v>
      </c>
      <c r="F71" s="29" t="e">
        <f t="array" aca="1" ref="F71" ca="1">INDEX(INDIRECT($A71),$E71)</f>
        <v>#REF!</v>
      </c>
      <c r="G71" s="29" t="e">
        <f t="shared" ca="1" si="2"/>
        <v>#REF!</v>
      </c>
      <c r="H71" s="29" t="e">
        <f t="shared" ca="1" si="4"/>
        <v>#REF!</v>
      </c>
      <c r="I71" s="29">
        <f t="shared" si="8"/>
        <v>0</v>
      </c>
      <c r="J71" s="29" t="e">
        <f t="shared" ca="1" si="3"/>
        <v>#REF!</v>
      </c>
      <c r="K71" s="29" t="e">
        <f t="shared" ca="1" si="5"/>
        <v>#REF!</v>
      </c>
      <c r="M71" s="51"/>
      <c r="N71" s="5" t="str">
        <f t="shared" ca="1" si="9"/>
        <v/>
      </c>
      <c r="O71" s="26" t="str">
        <f t="array" aca="1" ref="O71" ca="1">IFERROR(INDEX(INDIRECT($A$1),$H71,O$4),"")</f>
        <v/>
      </c>
      <c r="P71" s="25" t="str">
        <f t="array" aca="1" ref="P71" ca="1">IFERROR(INDEX(INDIRECT($A$1),$H71,P$4),"")</f>
        <v/>
      </c>
      <c r="Q71" s="30" t="str">
        <f t="array" aca="1" ref="Q71" ca="1">IFERROR(INDEX(INDIRECT($A$1),$H71,Q$4),"")</f>
        <v/>
      </c>
      <c r="R71" s="26" t="str">
        <f t="array" aca="1" ref="R71" ca="1">IFERROR(INDEX(INDIRECT($A$1),$K71,R$4),"")</f>
        <v/>
      </c>
      <c r="S71" s="25" t="str">
        <f t="array" aca="1" ref="S71" ca="1">IFERROR(INDEX(INDIRECT($A$1),$K71,S$4),"")</f>
        <v/>
      </c>
      <c r="T71" s="37" t="str">
        <f t="array" aca="1" ref="T71" ca="1">IFERROR(INDEX(INDIRECT($A$1),$K71,T$4),"")</f>
        <v/>
      </c>
    </row>
    <row r="72" spans="1:20" x14ac:dyDescent="0.35">
      <c r="A72" s="29" t="str">
        <f t="shared" si="1"/>
        <v>benefits</v>
      </c>
      <c r="B72" s="29" t="str">
        <f t="shared" si="12"/>
        <v>lfsh_aj20</v>
      </c>
      <c r="C72" s="29">
        <f t="shared" si="12"/>
        <v>1</v>
      </c>
      <c r="D72" s="29">
        <f t="shared" si="12"/>
        <v>1</v>
      </c>
      <c r="E72" s="29">
        <f t="shared" si="7"/>
        <v>12</v>
      </c>
      <c r="F72" s="29" t="e">
        <f t="array" aca="1" ref="F72" ca="1">INDEX(INDIRECT($A72),$E72)</f>
        <v>#REF!</v>
      </c>
      <c r="G72" s="29" t="e">
        <f t="shared" ca="1" si="2"/>
        <v>#REF!</v>
      </c>
      <c r="H72" s="29" t="e">
        <f t="shared" ca="1" si="4"/>
        <v>#REF!</v>
      </c>
      <c r="I72" s="29">
        <f t="shared" si="8"/>
        <v>0</v>
      </c>
      <c r="J72" s="29" t="e">
        <f t="shared" ca="1" si="3"/>
        <v>#REF!</v>
      </c>
      <c r="K72" s="29" t="e">
        <f t="shared" ca="1" si="5"/>
        <v>#REF!</v>
      </c>
      <c r="M72" s="51"/>
      <c r="N72" s="5" t="str">
        <f t="shared" ca="1" si="9"/>
        <v/>
      </c>
      <c r="O72" s="26" t="str">
        <f t="array" aca="1" ref="O72" ca="1">IFERROR(INDEX(INDIRECT($A$1),$H72,O$4),"")</f>
        <v/>
      </c>
      <c r="P72" s="25" t="str">
        <f t="array" aca="1" ref="P72" ca="1">IFERROR(INDEX(INDIRECT($A$1),$H72,P$4),"")</f>
        <v/>
      </c>
      <c r="Q72" s="30" t="str">
        <f t="array" aca="1" ref="Q72" ca="1">IFERROR(INDEX(INDIRECT($A$1),$H72,Q$4),"")</f>
        <v/>
      </c>
      <c r="R72" s="26" t="str">
        <f t="array" aca="1" ref="R72" ca="1">IFERROR(INDEX(INDIRECT($A$1),$K72,R$4),"")</f>
        <v/>
      </c>
      <c r="S72" s="25" t="str">
        <f t="array" aca="1" ref="S72" ca="1">IFERROR(INDEX(INDIRECT($A$1),$K72,S$4),"")</f>
        <v/>
      </c>
      <c r="T72" s="37" t="str">
        <f t="array" aca="1" ref="T72" ca="1">IFERROR(INDEX(INDIRECT($A$1),$K72,T$4),"")</f>
        <v/>
      </c>
    </row>
    <row r="73" spans="1:20" x14ac:dyDescent="0.35">
      <c r="A73" s="29" t="str">
        <f t="shared" si="1"/>
        <v>benefits</v>
      </c>
      <c r="B73" s="29" t="str">
        <f t="shared" si="12"/>
        <v>lfsh_aj21</v>
      </c>
      <c r="C73" s="29">
        <f t="shared" si="12"/>
        <v>1</v>
      </c>
      <c r="D73" s="29">
        <f t="shared" si="12"/>
        <v>1</v>
      </c>
      <c r="E73" s="29">
        <f t="shared" si="7"/>
        <v>12</v>
      </c>
      <c r="F73" s="29" t="e">
        <f t="array" aca="1" ref="F73" ca="1">INDEX(INDIRECT($A73),$E73)</f>
        <v>#REF!</v>
      </c>
      <c r="G73" s="29" t="e">
        <f t="shared" ca="1" si="2"/>
        <v>#REF!</v>
      </c>
      <c r="H73" s="29" t="e">
        <f t="shared" ca="1" si="4"/>
        <v>#REF!</v>
      </c>
      <c r="I73" s="29">
        <f t="shared" si="8"/>
        <v>0</v>
      </c>
      <c r="J73" s="29" t="e">
        <f t="shared" ca="1" si="3"/>
        <v>#REF!</v>
      </c>
      <c r="K73" s="29" t="e">
        <f t="shared" ca="1" si="5"/>
        <v>#REF!</v>
      </c>
      <c r="M73" s="51"/>
      <c r="N73" s="5" t="str">
        <f t="shared" ca="1" si="9"/>
        <v/>
      </c>
      <c r="O73" s="26" t="str">
        <f t="array" aca="1" ref="O73" ca="1">IFERROR(INDEX(INDIRECT($A$1),$H73,O$4),"")</f>
        <v/>
      </c>
      <c r="P73" s="25" t="str">
        <f t="array" aca="1" ref="P73" ca="1">IFERROR(INDEX(INDIRECT($A$1),$H73,P$4),"")</f>
        <v/>
      </c>
      <c r="Q73" s="30" t="str">
        <f t="array" aca="1" ref="Q73" ca="1">IFERROR(INDEX(INDIRECT($A$1),$H73,Q$4),"")</f>
        <v/>
      </c>
      <c r="R73" s="26" t="str">
        <f t="array" aca="1" ref="R73" ca="1">IFERROR(INDEX(INDIRECT($A$1),$K73,R$4),"")</f>
        <v/>
      </c>
      <c r="S73" s="25" t="str">
        <f t="array" aca="1" ref="S73" ca="1">IFERROR(INDEX(INDIRECT($A$1),$K73,S$4),"")</f>
        <v/>
      </c>
      <c r="T73" s="37" t="str">
        <f t="array" aca="1" ref="T73" ca="1">IFERROR(INDEX(INDIRECT($A$1),$K73,T$4),"")</f>
        <v/>
      </c>
    </row>
    <row r="74" spans="1:20" ht="15.75" customHeight="1" x14ac:dyDescent="0.35">
      <c r="A74" s="29" t="str">
        <f t="shared" si="1"/>
        <v>benefits</v>
      </c>
      <c r="B74" s="29" t="str">
        <f t="shared" si="12"/>
        <v>lfsh_aj22</v>
      </c>
      <c r="C74" s="29">
        <f t="shared" si="12"/>
        <v>1</v>
      </c>
      <c r="D74" s="29">
        <f t="shared" si="12"/>
        <v>1</v>
      </c>
      <c r="E74" s="29">
        <f t="shared" si="7"/>
        <v>12</v>
      </c>
      <c r="F74" s="29" t="e">
        <f t="array" aca="1" ref="F74" ca="1">INDEX(INDIRECT($A74),$E74)</f>
        <v>#REF!</v>
      </c>
      <c r="G74" s="29" t="e">
        <f t="shared" ca="1" si="2"/>
        <v>#REF!</v>
      </c>
      <c r="H74" s="29" t="e">
        <f t="shared" ca="1" si="4"/>
        <v>#REF!</v>
      </c>
      <c r="I74" s="29">
        <f t="shared" si="8"/>
        <v>0</v>
      </c>
      <c r="J74" s="29" t="e">
        <f t="shared" ca="1" si="3"/>
        <v>#REF!</v>
      </c>
      <c r="K74" s="29" t="e">
        <f t="shared" ca="1" si="5"/>
        <v>#REF!</v>
      </c>
      <c r="M74" s="52"/>
      <c r="N74" s="8" t="str">
        <f t="shared" ca="1" si="9"/>
        <v/>
      </c>
      <c r="O74" s="2" t="str">
        <f t="array" aca="1" ref="O74" ca="1">IFERROR(INDEX(INDIRECT($A$1),$H74,O$4),"")</f>
        <v/>
      </c>
      <c r="P74" s="24" t="str">
        <f t="array" aca="1" ref="P74" ca="1">IFERROR(INDEX(INDIRECT($A$1),$H74,P$4),"")</f>
        <v/>
      </c>
      <c r="Q74" s="7" t="str">
        <f t="array" aca="1" ref="Q74" ca="1">IFERROR(INDEX(INDIRECT($A$1),$H74,Q$4),"")</f>
        <v/>
      </c>
      <c r="R74" s="2" t="str">
        <f t="array" aca="1" ref="R74" ca="1">IFERROR(INDEX(INDIRECT($A$1),$K74,R$4),"")</f>
        <v/>
      </c>
      <c r="S74" s="24" t="str">
        <f t="array" aca="1" ref="S74" ca="1">IFERROR(INDEX(INDIRECT($A$1),$K74,S$4),"")</f>
        <v/>
      </c>
      <c r="T74" s="36" t="str">
        <f t="array" aca="1" ref="T74" ca="1">IFERROR(INDEX(INDIRECT($A$1),$K74,T$4),"")</f>
        <v/>
      </c>
    </row>
    <row r="75" spans="1:20" x14ac:dyDescent="0.35">
      <c r="A75" s="29" t="str">
        <f t="shared" si="1"/>
        <v>benefits</v>
      </c>
      <c r="B75" s="29" t="str">
        <f t="shared" si="12"/>
        <v>lfsh_aj18</v>
      </c>
      <c r="C75" s="29">
        <f t="shared" si="12"/>
        <v>1</v>
      </c>
      <c r="D75" s="29">
        <f t="shared" si="12"/>
        <v>1</v>
      </c>
      <c r="E75" s="29">
        <f t="shared" si="7"/>
        <v>13</v>
      </c>
      <c r="F75" s="29" t="e">
        <f t="array" aca="1" ref="F75" ca="1">INDEX(INDIRECT($A75),$E75)</f>
        <v>#REF!</v>
      </c>
      <c r="G75" s="29" t="e">
        <f t="shared" ca="1" si="2"/>
        <v>#REF!</v>
      </c>
      <c r="H75" s="29" t="e">
        <f t="shared" ca="1" si="4"/>
        <v>#REF!</v>
      </c>
      <c r="I75" s="29">
        <f t="shared" si="8"/>
        <v>0</v>
      </c>
      <c r="J75" s="29" t="e">
        <f t="shared" ca="1" si="3"/>
        <v>#REF!</v>
      </c>
      <c r="K75" s="29" t="e">
        <f t="shared" ca="1" si="5"/>
        <v>#REF!</v>
      </c>
      <c r="M75" s="50" t="str">
        <f ca="1">IFERROR(F75,"")</f>
        <v/>
      </c>
      <c r="N75" s="1" t="str">
        <f t="shared" ca="1" si="9"/>
        <v/>
      </c>
      <c r="O75" s="27" t="str">
        <f t="array" aca="1" ref="O75" ca="1">IFERROR(INDEX(INDIRECT($A$1),$H75,O$4),"")</f>
        <v/>
      </c>
      <c r="P75" s="40" t="str">
        <f t="array" aca="1" ref="P75" ca="1">IFERROR(INDEX(INDIRECT($A$1),$H75,P$4),"")</f>
        <v/>
      </c>
      <c r="Q75" s="20" t="str">
        <f t="array" aca="1" ref="Q75" ca="1">IFERROR(INDEX(INDIRECT($A$1),$H75,Q$4),"")</f>
        <v/>
      </c>
      <c r="R75" s="27" t="str">
        <f t="array" aca="1" ref="R75" ca="1">IFERROR(INDEX(INDIRECT($A$1),$K75,R$4),"")</f>
        <v/>
      </c>
      <c r="S75" s="40" t="str">
        <f t="array" aca="1" ref="S75" ca="1">IFERROR(INDEX(INDIRECT($A$1),$K75,S$4),"")</f>
        <v/>
      </c>
      <c r="T75" s="12" t="str">
        <f t="array" aca="1" ref="T75" ca="1">IFERROR(INDEX(INDIRECT($A$1),$K75,T$4),"")</f>
        <v/>
      </c>
    </row>
    <row r="76" spans="1:20" x14ac:dyDescent="0.35">
      <c r="A76" s="29" t="str">
        <f t="shared" si="1"/>
        <v>benefits</v>
      </c>
      <c r="B76" s="29" t="str">
        <f t="shared" si="12"/>
        <v>lfsh_aj19</v>
      </c>
      <c r="C76" s="29">
        <f t="shared" si="12"/>
        <v>1</v>
      </c>
      <c r="D76" s="29">
        <f t="shared" si="12"/>
        <v>1</v>
      </c>
      <c r="E76" s="29">
        <f t="shared" si="7"/>
        <v>13</v>
      </c>
      <c r="F76" s="29" t="e">
        <f t="array" aca="1" ref="F76" ca="1">INDEX(INDIRECT($A76),$E76)</f>
        <v>#REF!</v>
      </c>
      <c r="G76" s="29" t="e">
        <f t="shared" ca="1" si="2"/>
        <v>#REF!</v>
      </c>
      <c r="H76" s="29" t="e">
        <f t="shared" ca="1" si="4"/>
        <v>#REF!</v>
      </c>
      <c r="I76" s="29">
        <f t="shared" si="8"/>
        <v>0</v>
      </c>
      <c r="J76" s="29" t="e">
        <f t="shared" ca="1" si="3"/>
        <v>#REF!</v>
      </c>
      <c r="K76" s="29" t="e">
        <f t="shared" ca="1" si="5"/>
        <v>#REF!</v>
      </c>
      <c r="M76" s="51"/>
      <c r="N76" s="5" t="str">
        <f t="shared" ca="1" si="9"/>
        <v/>
      </c>
      <c r="O76" s="26" t="str">
        <f t="array" aca="1" ref="O76" ca="1">IFERROR(INDEX(INDIRECT($A$1),$H76,O$4),"")</f>
        <v/>
      </c>
      <c r="P76" s="25" t="str">
        <f t="array" aca="1" ref="P76" ca="1">IFERROR(INDEX(INDIRECT($A$1),$H76,P$4),"")</f>
        <v/>
      </c>
      <c r="Q76" s="30" t="str">
        <f t="array" aca="1" ref="Q76" ca="1">IFERROR(INDEX(INDIRECT($A$1),$H76,Q$4),"")</f>
        <v/>
      </c>
      <c r="R76" s="26" t="str">
        <f t="array" aca="1" ref="R76" ca="1">IFERROR(INDEX(INDIRECT($A$1),$K76,R$4),"")</f>
        <v/>
      </c>
      <c r="S76" s="25" t="str">
        <f t="array" aca="1" ref="S76" ca="1">IFERROR(INDEX(INDIRECT($A$1),$K76,S$4),"")</f>
        <v/>
      </c>
      <c r="T76" s="37" t="str">
        <f t="array" aca="1" ref="T76" ca="1">IFERROR(INDEX(INDIRECT($A$1),$K76,T$4),"")</f>
        <v/>
      </c>
    </row>
    <row r="77" spans="1:20" x14ac:dyDescent="0.35">
      <c r="A77" s="29" t="str">
        <f t="shared" si="1"/>
        <v>benefits</v>
      </c>
      <c r="B77" s="29" t="str">
        <f t="shared" si="12"/>
        <v>lfsh_aj20</v>
      </c>
      <c r="C77" s="29">
        <f t="shared" si="12"/>
        <v>1</v>
      </c>
      <c r="D77" s="29">
        <f t="shared" si="12"/>
        <v>1</v>
      </c>
      <c r="E77" s="29">
        <f t="shared" si="7"/>
        <v>13</v>
      </c>
      <c r="F77" s="29" t="e">
        <f t="array" aca="1" ref="F77" ca="1">INDEX(INDIRECT($A77),$E77)</f>
        <v>#REF!</v>
      </c>
      <c r="G77" s="29" t="e">
        <f t="shared" ca="1" si="2"/>
        <v>#REF!</v>
      </c>
      <c r="H77" s="29" t="e">
        <f t="shared" ca="1" si="4"/>
        <v>#REF!</v>
      </c>
      <c r="I77" s="29">
        <f t="shared" si="8"/>
        <v>0</v>
      </c>
      <c r="J77" s="29" t="e">
        <f t="shared" ca="1" si="3"/>
        <v>#REF!</v>
      </c>
      <c r="K77" s="29" t="e">
        <f t="shared" ca="1" si="5"/>
        <v>#REF!</v>
      </c>
      <c r="M77" s="51"/>
      <c r="N77" s="5" t="str">
        <f t="shared" ca="1" si="9"/>
        <v/>
      </c>
      <c r="O77" s="26" t="str">
        <f t="array" aca="1" ref="O77" ca="1">IFERROR(INDEX(INDIRECT($A$1),$H77,O$4),"")</f>
        <v/>
      </c>
      <c r="P77" s="25" t="str">
        <f t="array" aca="1" ref="P77" ca="1">IFERROR(INDEX(INDIRECT($A$1),$H77,P$4),"")</f>
        <v/>
      </c>
      <c r="Q77" s="30" t="str">
        <f t="array" aca="1" ref="Q77" ca="1">IFERROR(INDEX(INDIRECT($A$1),$H77,Q$4),"")</f>
        <v/>
      </c>
      <c r="R77" s="26" t="str">
        <f t="array" aca="1" ref="R77" ca="1">IFERROR(INDEX(INDIRECT($A$1),$K77,R$4),"")</f>
        <v/>
      </c>
      <c r="S77" s="25" t="str">
        <f t="array" aca="1" ref="S77" ca="1">IFERROR(INDEX(INDIRECT($A$1),$K77,S$4),"")</f>
        <v/>
      </c>
      <c r="T77" s="37" t="str">
        <f t="array" aca="1" ref="T77" ca="1">IFERROR(INDEX(INDIRECT($A$1),$K77,T$4),"")</f>
        <v/>
      </c>
    </row>
    <row r="78" spans="1:20" x14ac:dyDescent="0.35">
      <c r="A78" s="29" t="str">
        <f t="shared" si="1"/>
        <v>benefits</v>
      </c>
      <c r="B78" s="29" t="str">
        <f t="shared" si="12"/>
        <v>lfsh_aj21</v>
      </c>
      <c r="C78" s="29">
        <f t="shared" si="12"/>
        <v>1</v>
      </c>
      <c r="D78" s="29">
        <f t="shared" si="12"/>
        <v>1</v>
      </c>
      <c r="E78" s="29">
        <f t="shared" si="7"/>
        <v>13</v>
      </c>
      <c r="F78" s="29" t="e">
        <f t="array" aca="1" ref="F78" ca="1">INDEX(INDIRECT($A78),$E78)</f>
        <v>#REF!</v>
      </c>
      <c r="G78" s="29" t="e">
        <f t="shared" ca="1" si="2"/>
        <v>#REF!</v>
      </c>
      <c r="H78" s="29" t="e">
        <f t="shared" ca="1" si="4"/>
        <v>#REF!</v>
      </c>
      <c r="I78" s="29">
        <f t="shared" si="8"/>
        <v>0</v>
      </c>
      <c r="J78" s="29" t="e">
        <f t="shared" ca="1" si="3"/>
        <v>#REF!</v>
      </c>
      <c r="K78" s="29" t="e">
        <f t="shared" ca="1" si="5"/>
        <v>#REF!</v>
      </c>
      <c r="M78" s="51"/>
      <c r="N78" s="5" t="str">
        <f t="shared" ca="1" si="9"/>
        <v/>
      </c>
      <c r="O78" s="26" t="str">
        <f t="array" aca="1" ref="O78" ca="1">IFERROR(INDEX(INDIRECT($A$1),$H78,O$4),"")</f>
        <v/>
      </c>
      <c r="P78" s="25" t="str">
        <f t="array" aca="1" ref="P78" ca="1">IFERROR(INDEX(INDIRECT($A$1),$H78,P$4),"")</f>
        <v/>
      </c>
      <c r="Q78" s="30" t="str">
        <f t="array" aca="1" ref="Q78" ca="1">IFERROR(INDEX(INDIRECT($A$1),$H78,Q$4),"")</f>
        <v/>
      </c>
      <c r="R78" s="26" t="str">
        <f t="array" aca="1" ref="R78" ca="1">IFERROR(INDEX(INDIRECT($A$1),$K78,R$4),"")</f>
        <v/>
      </c>
      <c r="S78" s="25" t="str">
        <f t="array" aca="1" ref="S78" ca="1">IFERROR(INDEX(INDIRECT($A$1),$K78,S$4),"")</f>
        <v/>
      </c>
      <c r="T78" s="37" t="str">
        <f t="array" aca="1" ref="T78" ca="1">IFERROR(INDEX(INDIRECT($A$1),$K78,T$4),"")</f>
        <v/>
      </c>
    </row>
    <row r="79" spans="1:20" ht="15.75" customHeight="1" x14ac:dyDescent="0.35">
      <c r="A79" s="29" t="str">
        <f t="shared" ref="A79:A107" si="13">$O$9</f>
        <v>benefits</v>
      </c>
      <c r="B79" s="29" t="str">
        <f t="shared" si="12"/>
        <v>lfsh_aj22</v>
      </c>
      <c r="C79" s="29">
        <f t="shared" si="12"/>
        <v>1</v>
      </c>
      <c r="D79" s="29">
        <f t="shared" si="12"/>
        <v>1</v>
      </c>
      <c r="E79" s="29">
        <f t="shared" si="7"/>
        <v>13</v>
      </c>
      <c r="F79" s="29" t="e">
        <f t="array" aca="1" ref="F79" ca="1">INDEX(INDIRECT($A79),$E79)</f>
        <v>#REF!</v>
      </c>
      <c r="G79" s="29" t="e">
        <f t="shared" ca="1" si="2"/>
        <v>#REF!</v>
      </c>
      <c r="H79" s="29" t="e">
        <f t="shared" ca="1" si="4"/>
        <v>#REF!</v>
      </c>
      <c r="I79" s="29">
        <f t="shared" si="8"/>
        <v>0</v>
      </c>
      <c r="J79" s="29" t="e">
        <f t="shared" ca="1" si="3"/>
        <v>#REF!</v>
      </c>
      <c r="K79" s="29" t="e">
        <f t="shared" ca="1" si="5"/>
        <v>#REF!</v>
      </c>
      <c r="M79" s="52"/>
      <c r="N79" s="8" t="str">
        <f t="shared" ca="1" si="9"/>
        <v/>
      </c>
      <c r="O79" s="2" t="str">
        <f t="array" aca="1" ref="O79" ca="1">IFERROR(INDEX(INDIRECT($A$1),$H79,O$4),"")</f>
        <v/>
      </c>
      <c r="P79" s="24" t="str">
        <f t="array" aca="1" ref="P79" ca="1">IFERROR(INDEX(INDIRECT($A$1),$H79,P$4),"")</f>
        <v/>
      </c>
      <c r="Q79" s="7" t="str">
        <f t="array" aca="1" ref="Q79" ca="1">IFERROR(INDEX(INDIRECT($A$1),$H79,Q$4),"")</f>
        <v/>
      </c>
      <c r="R79" s="2" t="str">
        <f t="array" aca="1" ref="R79" ca="1">IFERROR(INDEX(INDIRECT($A$1),$K79,R$4),"")</f>
        <v/>
      </c>
      <c r="S79" s="24" t="str">
        <f t="array" aca="1" ref="S79" ca="1">IFERROR(INDEX(INDIRECT($A$1),$K79,S$4),"")</f>
        <v/>
      </c>
      <c r="T79" s="36" t="str">
        <f t="array" aca="1" ref="T79" ca="1">IFERROR(INDEX(INDIRECT($A$1),$K79,T$4),"")</f>
        <v/>
      </c>
    </row>
    <row r="80" spans="1:20" x14ac:dyDescent="0.35">
      <c r="A80" s="29" t="str">
        <f t="shared" si="13"/>
        <v>benefits</v>
      </c>
      <c r="B80" s="29" t="str">
        <f t="shared" si="12"/>
        <v>lfsh_aj18</v>
      </c>
      <c r="C80" s="29">
        <f t="shared" si="12"/>
        <v>1</v>
      </c>
      <c r="D80" s="29">
        <f t="shared" si="12"/>
        <v>1</v>
      </c>
      <c r="E80" s="29">
        <f t="shared" si="7"/>
        <v>14</v>
      </c>
      <c r="F80" s="29" t="e">
        <f t="array" aca="1" ref="F80" ca="1">INDEX(INDIRECT($A80),$E80)</f>
        <v>#REF!</v>
      </c>
      <c r="G80" s="29" t="e">
        <f t="shared" ref="G80:G107" ca="1" si="14">$A80&amp;"_"&amp;$B80&amp;"_"&amp;$C80&amp;"_"&amp;$D80&amp;"_"&amp;$F80</f>
        <v>#REF!</v>
      </c>
      <c r="H80" s="29" t="e">
        <f t="shared" ca="1" si="4"/>
        <v>#REF!</v>
      </c>
      <c r="I80" s="29">
        <f t="shared" si="8"/>
        <v>0</v>
      </c>
      <c r="J80" s="29" t="e">
        <f t="shared" ref="J80:J107" ca="1" si="15">$A80&amp;"_"&amp;$B80&amp;"_"&amp;$I80&amp;"_"&amp;$D80&amp;"_"&amp;$F80</f>
        <v>#REF!</v>
      </c>
      <c r="K80" s="29" t="e">
        <f t="shared" ca="1" si="5"/>
        <v>#REF!</v>
      </c>
      <c r="M80" s="50" t="str">
        <f ca="1">IFERROR(F80,"")</f>
        <v/>
      </c>
      <c r="N80" s="1" t="str">
        <f t="shared" ca="1" si="9"/>
        <v/>
      </c>
      <c r="O80" s="27" t="str">
        <f t="array" aca="1" ref="O80" ca="1">IFERROR(INDEX(INDIRECT($A$1),$H80,O$4),"")</f>
        <v/>
      </c>
      <c r="P80" s="40" t="str">
        <f t="array" aca="1" ref="P80" ca="1">IFERROR(INDEX(INDIRECT($A$1),$H80,P$4),"")</f>
        <v/>
      </c>
      <c r="Q80" s="20" t="str">
        <f t="array" aca="1" ref="Q80" ca="1">IFERROR(INDEX(INDIRECT($A$1),$H80,Q$4),"")</f>
        <v/>
      </c>
      <c r="R80" s="27" t="str">
        <f t="array" aca="1" ref="R80" ca="1">IFERROR(INDEX(INDIRECT($A$1),$K80,R$4),"")</f>
        <v/>
      </c>
      <c r="S80" s="40" t="str">
        <f t="array" aca="1" ref="S80" ca="1">IFERROR(INDEX(INDIRECT($A$1),$K80,S$4),"")</f>
        <v/>
      </c>
      <c r="T80" s="12" t="str">
        <f t="array" aca="1" ref="T80" ca="1">IFERROR(INDEX(INDIRECT($A$1),$K80,T$4),"")</f>
        <v/>
      </c>
    </row>
    <row r="81" spans="1:20" x14ac:dyDescent="0.35">
      <c r="A81" s="29" t="str">
        <f t="shared" si="13"/>
        <v>benefits</v>
      </c>
      <c r="B81" s="29" t="str">
        <f t="shared" si="12"/>
        <v>lfsh_aj19</v>
      </c>
      <c r="C81" s="29">
        <f t="shared" si="12"/>
        <v>1</v>
      </c>
      <c r="D81" s="29">
        <f t="shared" si="12"/>
        <v>1</v>
      </c>
      <c r="E81" s="29">
        <f t="shared" si="7"/>
        <v>14</v>
      </c>
      <c r="F81" s="29" t="e">
        <f t="array" aca="1" ref="F81" ca="1">INDEX(INDIRECT($A81),$E81)</f>
        <v>#REF!</v>
      </c>
      <c r="G81" s="29" t="e">
        <f t="shared" ca="1" si="14"/>
        <v>#REF!</v>
      </c>
      <c r="H81" s="29" t="e">
        <f t="shared" ca="1" si="4"/>
        <v>#REF!</v>
      </c>
      <c r="I81" s="29">
        <f t="shared" si="8"/>
        <v>0</v>
      </c>
      <c r="J81" s="29" t="e">
        <f t="shared" ca="1" si="15"/>
        <v>#REF!</v>
      </c>
      <c r="K81" s="29" t="e">
        <f t="shared" ca="1" si="5"/>
        <v>#REF!</v>
      </c>
      <c r="M81" s="51"/>
      <c r="N81" s="5" t="str">
        <f t="shared" ca="1" si="9"/>
        <v/>
      </c>
      <c r="O81" s="26" t="str">
        <f t="array" aca="1" ref="O81" ca="1">IFERROR(INDEX(INDIRECT($A$1),$H81,O$4),"")</f>
        <v/>
      </c>
      <c r="P81" s="25" t="str">
        <f t="array" aca="1" ref="P81" ca="1">IFERROR(INDEX(INDIRECT($A$1),$H81,P$4),"")</f>
        <v/>
      </c>
      <c r="Q81" s="30" t="str">
        <f t="array" aca="1" ref="Q81" ca="1">IFERROR(INDEX(INDIRECT($A$1),$H81,Q$4),"")</f>
        <v/>
      </c>
      <c r="R81" s="26" t="str">
        <f t="array" aca="1" ref="R81" ca="1">IFERROR(INDEX(INDIRECT($A$1),$K81,R$4),"")</f>
        <v/>
      </c>
      <c r="S81" s="25" t="str">
        <f t="array" aca="1" ref="S81" ca="1">IFERROR(INDEX(INDIRECT($A$1),$K81,S$4),"")</f>
        <v/>
      </c>
      <c r="T81" s="37" t="str">
        <f t="array" aca="1" ref="T81" ca="1">IFERROR(INDEX(INDIRECT($A$1),$K81,T$4),"")</f>
        <v/>
      </c>
    </row>
    <row r="82" spans="1:20" x14ac:dyDescent="0.35">
      <c r="A82" s="29" t="str">
        <f t="shared" si="13"/>
        <v>benefits</v>
      </c>
      <c r="B82" s="29" t="str">
        <f t="shared" si="12"/>
        <v>lfsh_aj20</v>
      </c>
      <c r="C82" s="29">
        <f t="shared" si="12"/>
        <v>1</v>
      </c>
      <c r="D82" s="29">
        <f t="shared" si="12"/>
        <v>1</v>
      </c>
      <c r="E82" s="29">
        <f t="shared" si="7"/>
        <v>14</v>
      </c>
      <c r="F82" s="29" t="e">
        <f t="array" aca="1" ref="F82" ca="1">INDEX(INDIRECT($A82),$E82)</f>
        <v>#REF!</v>
      </c>
      <c r="G82" s="29" t="e">
        <f t="shared" ca="1" si="14"/>
        <v>#REF!</v>
      </c>
      <c r="H82" s="29" t="e">
        <f t="shared" ca="1" si="4"/>
        <v>#REF!</v>
      </c>
      <c r="I82" s="29">
        <f t="shared" si="8"/>
        <v>0</v>
      </c>
      <c r="J82" s="29" t="e">
        <f t="shared" ca="1" si="15"/>
        <v>#REF!</v>
      </c>
      <c r="K82" s="29" t="e">
        <f t="shared" ca="1" si="5"/>
        <v>#REF!</v>
      </c>
      <c r="M82" s="51"/>
      <c r="N82" s="5" t="str">
        <f t="shared" ca="1" si="9"/>
        <v/>
      </c>
      <c r="O82" s="26" t="str">
        <f t="array" aca="1" ref="O82" ca="1">IFERROR(INDEX(INDIRECT($A$1),$H82,O$4),"")</f>
        <v/>
      </c>
      <c r="P82" s="25" t="str">
        <f t="array" aca="1" ref="P82" ca="1">IFERROR(INDEX(INDIRECT($A$1),$H82,P$4),"")</f>
        <v/>
      </c>
      <c r="Q82" s="30" t="str">
        <f t="array" aca="1" ref="Q82" ca="1">IFERROR(INDEX(INDIRECT($A$1),$H82,Q$4),"")</f>
        <v/>
      </c>
      <c r="R82" s="26" t="str">
        <f t="array" aca="1" ref="R82" ca="1">IFERROR(INDEX(INDIRECT($A$1),$K82,R$4),"")</f>
        <v/>
      </c>
      <c r="S82" s="25" t="str">
        <f t="array" aca="1" ref="S82" ca="1">IFERROR(INDEX(INDIRECT($A$1),$K82,S$4),"")</f>
        <v/>
      </c>
      <c r="T82" s="37" t="str">
        <f t="array" aca="1" ref="T82" ca="1">IFERROR(INDEX(INDIRECT($A$1),$K82,T$4),"")</f>
        <v/>
      </c>
    </row>
    <row r="83" spans="1:20" x14ac:dyDescent="0.35">
      <c r="A83" s="29" t="str">
        <f t="shared" si="13"/>
        <v>benefits</v>
      </c>
      <c r="B83" s="29" t="str">
        <f t="shared" si="12"/>
        <v>lfsh_aj21</v>
      </c>
      <c r="C83" s="29">
        <f t="shared" si="12"/>
        <v>1</v>
      </c>
      <c r="D83" s="29">
        <f t="shared" si="12"/>
        <v>1</v>
      </c>
      <c r="E83" s="29">
        <f t="shared" si="7"/>
        <v>14</v>
      </c>
      <c r="F83" s="29" t="e">
        <f t="array" aca="1" ref="F83" ca="1">INDEX(INDIRECT($A83),$E83)</f>
        <v>#REF!</v>
      </c>
      <c r="G83" s="29" t="e">
        <f t="shared" ca="1" si="14"/>
        <v>#REF!</v>
      </c>
      <c r="H83" s="29" t="e">
        <f t="shared" ca="1" si="4"/>
        <v>#REF!</v>
      </c>
      <c r="I83" s="29">
        <f t="shared" si="8"/>
        <v>0</v>
      </c>
      <c r="J83" s="29" t="e">
        <f t="shared" ca="1" si="15"/>
        <v>#REF!</v>
      </c>
      <c r="K83" s="29" t="e">
        <f t="shared" ca="1" si="5"/>
        <v>#REF!</v>
      </c>
      <c r="M83" s="51"/>
      <c r="N83" s="5" t="str">
        <f t="shared" ca="1" si="9"/>
        <v/>
      </c>
      <c r="O83" s="26" t="str">
        <f t="array" aca="1" ref="O83" ca="1">IFERROR(INDEX(INDIRECT($A$1),$H83,O$4),"")</f>
        <v/>
      </c>
      <c r="P83" s="25" t="str">
        <f t="array" aca="1" ref="P83" ca="1">IFERROR(INDEX(INDIRECT($A$1),$H83,P$4),"")</f>
        <v/>
      </c>
      <c r="Q83" s="30" t="str">
        <f t="array" aca="1" ref="Q83" ca="1">IFERROR(INDEX(INDIRECT($A$1),$H83,Q$4),"")</f>
        <v/>
      </c>
      <c r="R83" s="26" t="str">
        <f t="array" aca="1" ref="R83" ca="1">IFERROR(INDEX(INDIRECT($A$1),$K83,R$4),"")</f>
        <v/>
      </c>
      <c r="S83" s="25" t="str">
        <f t="array" aca="1" ref="S83" ca="1">IFERROR(INDEX(INDIRECT($A$1),$K83,S$4),"")</f>
        <v/>
      </c>
      <c r="T83" s="37" t="str">
        <f t="array" aca="1" ref="T83" ca="1">IFERROR(INDEX(INDIRECT($A$1),$K83,T$4),"")</f>
        <v/>
      </c>
    </row>
    <row r="84" spans="1:20" ht="15.75" customHeight="1" x14ac:dyDescent="0.35">
      <c r="A84" s="29" t="str">
        <f t="shared" si="13"/>
        <v>benefits</v>
      </c>
      <c r="B84" s="29" t="str">
        <f t="shared" si="12"/>
        <v>lfsh_aj22</v>
      </c>
      <c r="C84" s="29">
        <f t="shared" si="12"/>
        <v>1</v>
      </c>
      <c r="D84" s="29">
        <f t="shared" si="12"/>
        <v>1</v>
      </c>
      <c r="E84" s="29">
        <f t="shared" si="7"/>
        <v>14</v>
      </c>
      <c r="F84" s="29" t="e">
        <f t="array" aca="1" ref="F84" ca="1">INDEX(INDIRECT($A84),$E84)</f>
        <v>#REF!</v>
      </c>
      <c r="G84" s="29" t="e">
        <f t="shared" ca="1" si="14"/>
        <v>#REF!</v>
      </c>
      <c r="H84" s="29" t="e">
        <f t="shared" ca="1" si="4"/>
        <v>#REF!</v>
      </c>
      <c r="I84" s="29">
        <f t="shared" si="8"/>
        <v>0</v>
      </c>
      <c r="J84" s="29" t="e">
        <f t="shared" ca="1" si="15"/>
        <v>#REF!</v>
      </c>
      <c r="K84" s="29" t="e">
        <f t="shared" ca="1" si="5"/>
        <v>#REF!</v>
      </c>
      <c r="M84" s="52"/>
      <c r="N84" s="8" t="str">
        <f t="shared" ca="1" si="9"/>
        <v/>
      </c>
      <c r="O84" s="2" t="str">
        <f t="array" aca="1" ref="O84" ca="1">IFERROR(INDEX(INDIRECT($A$1),$H84,O$4),"")</f>
        <v/>
      </c>
      <c r="P84" s="24" t="str">
        <f t="array" aca="1" ref="P84" ca="1">IFERROR(INDEX(INDIRECT($A$1),$H84,P$4),"")</f>
        <v/>
      </c>
      <c r="Q84" s="7" t="str">
        <f t="array" aca="1" ref="Q84" ca="1">IFERROR(INDEX(INDIRECT($A$1),$H84,Q$4),"")</f>
        <v/>
      </c>
      <c r="R84" s="2" t="str">
        <f t="array" aca="1" ref="R84" ca="1">IFERROR(INDEX(INDIRECT($A$1),$K84,R$4),"")</f>
        <v/>
      </c>
      <c r="S84" s="24" t="str">
        <f t="array" aca="1" ref="S84" ca="1">IFERROR(INDEX(INDIRECT($A$1),$K84,S$4),"")</f>
        <v/>
      </c>
      <c r="T84" s="36" t="str">
        <f t="array" aca="1" ref="T84" ca="1">IFERROR(INDEX(INDIRECT($A$1),$K84,T$4),"")</f>
        <v/>
      </c>
    </row>
    <row r="85" spans="1:20" x14ac:dyDescent="0.35">
      <c r="A85" s="29" t="str">
        <f t="shared" si="13"/>
        <v>benefits</v>
      </c>
      <c r="B85" s="29" t="str">
        <f t="shared" ref="B85:D100" si="16">B80</f>
        <v>lfsh_aj18</v>
      </c>
      <c r="C85" s="29">
        <f t="shared" si="16"/>
        <v>1</v>
      </c>
      <c r="D85" s="29">
        <f t="shared" si="16"/>
        <v>1</v>
      </c>
      <c r="E85" s="29">
        <f t="shared" ref="E85:E107" si="17">E80+1</f>
        <v>15</v>
      </c>
      <c r="F85" s="29" t="e">
        <f t="array" aca="1" ref="F85" ca="1">INDEX(INDIRECT($A85),$E85)</f>
        <v>#REF!</v>
      </c>
      <c r="G85" s="29" t="e">
        <f t="shared" ca="1" si="14"/>
        <v>#REF!</v>
      </c>
      <c r="H85" s="29" t="e">
        <f t="shared" ca="1" si="4"/>
        <v>#REF!</v>
      </c>
      <c r="I85" s="29">
        <f t="shared" ref="I85:I107" si="18">I80</f>
        <v>0</v>
      </c>
      <c r="J85" s="29" t="e">
        <f t="shared" ca="1" si="15"/>
        <v>#REF!</v>
      </c>
      <c r="K85" s="29" t="e">
        <f t="shared" ca="1" si="5"/>
        <v>#REF!</v>
      </c>
      <c r="M85" s="50" t="str">
        <f ca="1">IFERROR(F85,"")</f>
        <v/>
      </c>
      <c r="N85" s="1" t="str">
        <f t="shared" ref="N85:N104" ca="1" si="19">IF(ISERROR($F85),"",N80)</f>
        <v/>
      </c>
      <c r="O85" s="27" t="str">
        <f t="array" aca="1" ref="O85" ca="1">IFERROR(INDEX(INDIRECT($A$1),$H85,O$4),"")</f>
        <v/>
      </c>
      <c r="P85" s="40" t="str">
        <f t="array" aca="1" ref="P85" ca="1">IFERROR(INDEX(INDIRECT($A$1),$H85,P$4),"")</f>
        <v/>
      </c>
      <c r="Q85" s="20" t="str">
        <f t="array" aca="1" ref="Q85" ca="1">IFERROR(INDEX(INDIRECT($A$1),$H85,Q$4),"")</f>
        <v/>
      </c>
      <c r="R85" s="27" t="str">
        <f t="array" aca="1" ref="R85" ca="1">IFERROR(INDEX(INDIRECT($A$1),$K85,R$4),"")</f>
        <v/>
      </c>
      <c r="S85" s="40" t="str">
        <f t="array" aca="1" ref="S85" ca="1">IFERROR(INDEX(INDIRECT($A$1),$K85,S$4),"")</f>
        <v/>
      </c>
      <c r="T85" s="12" t="str">
        <f t="array" aca="1" ref="T85" ca="1">IFERROR(INDEX(INDIRECT($A$1),$K85,T$4),"")</f>
        <v/>
      </c>
    </row>
    <row r="86" spans="1:20" x14ac:dyDescent="0.35">
      <c r="A86" s="29" t="str">
        <f t="shared" si="13"/>
        <v>benefits</v>
      </c>
      <c r="B86" s="29" t="str">
        <f t="shared" si="16"/>
        <v>lfsh_aj19</v>
      </c>
      <c r="C86" s="29">
        <f t="shared" si="16"/>
        <v>1</v>
      </c>
      <c r="D86" s="29">
        <f t="shared" si="16"/>
        <v>1</v>
      </c>
      <c r="E86" s="29">
        <f t="shared" si="17"/>
        <v>15</v>
      </c>
      <c r="F86" s="29" t="e">
        <f t="array" aca="1" ref="F86" ca="1">INDEX(INDIRECT($A86),$E86)</f>
        <v>#REF!</v>
      </c>
      <c r="G86" s="29" t="e">
        <f t="shared" ca="1" si="14"/>
        <v>#REF!</v>
      </c>
      <c r="H86" s="29" t="e">
        <f t="shared" ca="1" si="4"/>
        <v>#REF!</v>
      </c>
      <c r="I86" s="29">
        <f t="shared" si="18"/>
        <v>0</v>
      </c>
      <c r="J86" s="29" t="e">
        <f t="shared" ca="1" si="15"/>
        <v>#REF!</v>
      </c>
      <c r="K86" s="29" t="e">
        <f t="shared" ca="1" si="5"/>
        <v>#REF!</v>
      </c>
      <c r="M86" s="51"/>
      <c r="N86" s="5" t="str">
        <f t="shared" ca="1" si="19"/>
        <v/>
      </c>
      <c r="O86" s="26" t="str">
        <f t="array" aca="1" ref="O86" ca="1">IFERROR(INDEX(INDIRECT($A$1),$H86,O$4),"")</f>
        <v/>
      </c>
      <c r="P86" s="25" t="str">
        <f t="array" aca="1" ref="P86" ca="1">IFERROR(INDEX(INDIRECT($A$1),$H86,P$4),"")</f>
        <v/>
      </c>
      <c r="Q86" s="30" t="str">
        <f t="array" aca="1" ref="Q86" ca="1">IFERROR(INDEX(INDIRECT($A$1),$H86,Q$4),"")</f>
        <v/>
      </c>
      <c r="R86" s="26" t="str">
        <f t="array" aca="1" ref="R86" ca="1">IFERROR(INDEX(INDIRECT($A$1),$K86,R$4),"")</f>
        <v/>
      </c>
      <c r="S86" s="25" t="str">
        <f t="array" aca="1" ref="S86" ca="1">IFERROR(INDEX(INDIRECT($A$1),$K86,S$4),"")</f>
        <v/>
      </c>
      <c r="T86" s="37" t="str">
        <f t="array" aca="1" ref="T86" ca="1">IFERROR(INDEX(INDIRECT($A$1),$K86,T$4),"")</f>
        <v/>
      </c>
    </row>
    <row r="87" spans="1:20" x14ac:dyDescent="0.35">
      <c r="A87" s="29" t="str">
        <f t="shared" si="13"/>
        <v>benefits</v>
      </c>
      <c r="B87" s="29" t="str">
        <f t="shared" si="16"/>
        <v>lfsh_aj20</v>
      </c>
      <c r="C87" s="29">
        <f t="shared" si="16"/>
        <v>1</v>
      </c>
      <c r="D87" s="29">
        <f t="shared" si="16"/>
        <v>1</v>
      </c>
      <c r="E87" s="29">
        <f t="shared" si="17"/>
        <v>15</v>
      </c>
      <c r="F87" s="29" t="e">
        <f t="array" aca="1" ref="F87" ca="1">INDEX(INDIRECT($A87),$E87)</f>
        <v>#REF!</v>
      </c>
      <c r="G87" s="29" t="e">
        <f t="shared" ca="1" si="14"/>
        <v>#REF!</v>
      </c>
      <c r="H87" s="29" t="e">
        <f t="shared" ca="1" si="4"/>
        <v>#REF!</v>
      </c>
      <c r="I87" s="29">
        <f t="shared" si="18"/>
        <v>0</v>
      </c>
      <c r="J87" s="29" t="e">
        <f t="shared" ca="1" si="15"/>
        <v>#REF!</v>
      </c>
      <c r="K87" s="29" t="e">
        <f t="shared" ca="1" si="5"/>
        <v>#REF!</v>
      </c>
      <c r="M87" s="51"/>
      <c r="N87" s="5" t="str">
        <f t="shared" ca="1" si="19"/>
        <v/>
      </c>
      <c r="O87" s="26" t="str">
        <f t="array" aca="1" ref="O87" ca="1">IFERROR(INDEX(INDIRECT($A$1),$H87,O$4),"")</f>
        <v/>
      </c>
      <c r="P87" s="25" t="str">
        <f t="array" aca="1" ref="P87" ca="1">IFERROR(INDEX(INDIRECT($A$1),$H87,P$4),"")</f>
        <v/>
      </c>
      <c r="Q87" s="30" t="str">
        <f t="array" aca="1" ref="Q87" ca="1">IFERROR(INDEX(INDIRECT($A$1),$H87,Q$4),"")</f>
        <v/>
      </c>
      <c r="R87" s="26" t="str">
        <f t="array" aca="1" ref="R87" ca="1">IFERROR(INDEX(INDIRECT($A$1),$K87,R$4),"")</f>
        <v/>
      </c>
      <c r="S87" s="25" t="str">
        <f t="array" aca="1" ref="S87" ca="1">IFERROR(INDEX(INDIRECT($A$1),$K87,S$4),"")</f>
        <v/>
      </c>
      <c r="T87" s="37" t="str">
        <f t="array" aca="1" ref="T87" ca="1">IFERROR(INDEX(INDIRECT($A$1),$K87,T$4),"")</f>
        <v/>
      </c>
    </row>
    <row r="88" spans="1:20" x14ac:dyDescent="0.35">
      <c r="A88" s="29" t="str">
        <f t="shared" si="13"/>
        <v>benefits</v>
      </c>
      <c r="B88" s="29" t="str">
        <f t="shared" si="16"/>
        <v>lfsh_aj21</v>
      </c>
      <c r="C88" s="29">
        <f t="shared" si="16"/>
        <v>1</v>
      </c>
      <c r="D88" s="29">
        <f t="shared" si="16"/>
        <v>1</v>
      </c>
      <c r="E88" s="29">
        <f t="shared" si="17"/>
        <v>15</v>
      </c>
      <c r="F88" s="29" t="e">
        <f t="array" aca="1" ref="F88" ca="1">INDEX(INDIRECT($A88),$E88)</f>
        <v>#REF!</v>
      </c>
      <c r="G88" s="29" t="e">
        <f t="shared" ca="1" si="14"/>
        <v>#REF!</v>
      </c>
      <c r="H88" s="29" t="e">
        <f t="shared" ca="1" si="4"/>
        <v>#REF!</v>
      </c>
      <c r="I88" s="29">
        <f t="shared" si="18"/>
        <v>0</v>
      </c>
      <c r="J88" s="29" t="e">
        <f t="shared" ca="1" si="15"/>
        <v>#REF!</v>
      </c>
      <c r="K88" s="29" t="e">
        <f t="shared" ca="1" si="5"/>
        <v>#REF!</v>
      </c>
      <c r="M88" s="51"/>
      <c r="N88" s="5" t="str">
        <f t="shared" ca="1" si="19"/>
        <v/>
      </c>
      <c r="O88" s="26" t="str">
        <f t="array" aca="1" ref="O88" ca="1">IFERROR(INDEX(INDIRECT($A$1),$H88,O$4),"")</f>
        <v/>
      </c>
      <c r="P88" s="25" t="str">
        <f t="array" aca="1" ref="P88" ca="1">IFERROR(INDEX(INDIRECT($A$1),$H88,P$4),"")</f>
        <v/>
      </c>
      <c r="Q88" s="30" t="str">
        <f t="array" aca="1" ref="Q88" ca="1">IFERROR(INDEX(INDIRECT($A$1),$H88,Q$4),"")</f>
        <v/>
      </c>
      <c r="R88" s="26" t="str">
        <f t="array" aca="1" ref="R88" ca="1">IFERROR(INDEX(INDIRECT($A$1),$K88,R$4),"")</f>
        <v/>
      </c>
      <c r="S88" s="25" t="str">
        <f t="array" aca="1" ref="S88" ca="1">IFERROR(INDEX(INDIRECT($A$1),$K88,S$4),"")</f>
        <v/>
      </c>
      <c r="T88" s="37" t="str">
        <f t="array" aca="1" ref="T88" ca="1">IFERROR(INDEX(INDIRECT($A$1),$K88,T$4),"")</f>
        <v/>
      </c>
    </row>
    <row r="89" spans="1:20" ht="15.75" customHeight="1" x14ac:dyDescent="0.35">
      <c r="A89" s="29" t="str">
        <f t="shared" si="13"/>
        <v>benefits</v>
      </c>
      <c r="B89" s="29" t="str">
        <f t="shared" si="16"/>
        <v>lfsh_aj22</v>
      </c>
      <c r="C89" s="29">
        <f t="shared" si="16"/>
        <v>1</v>
      </c>
      <c r="D89" s="29">
        <f t="shared" si="16"/>
        <v>1</v>
      </c>
      <c r="E89" s="29">
        <f t="shared" si="17"/>
        <v>15</v>
      </c>
      <c r="F89" s="29" t="e">
        <f t="array" aca="1" ref="F89" ca="1">INDEX(INDIRECT($A89),$E89)</f>
        <v>#REF!</v>
      </c>
      <c r="G89" s="29" t="e">
        <f t="shared" ca="1" si="14"/>
        <v>#REF!</v>
      </c>
      <c r="H89" s="29" t="e">
        <f t="shared" ca="1" si="4"/>
        <v>#REF!</v>
      </c>
      <c r="I89" s="29">
        <f t="shared" si="18"/>
        <v>0</v>
      </c>
      <c r="J89" s="29" t="e">
        <f t="shared" ca="1" si="15"/>
        <v>#REF!</v>
      </c>
      <c r="K89" s="29" t="e">
        <f t="shared" ca="1" si="5"/>
        <v>#REF!</v>
      </c>
      <c r="M89" s="52"/>
      <c r="N89" s="8" t="str">
        <f t="shared" ca="1" si="19"/>
        <v/>
      </c>
      <c r="O89" s="2" t="str">
        <f t="array" aca="1" ref="O89" ca="1">IFERROR(INDEX(INDIRECT($A$1),$H89,O$4),"")</f>
        <v/>
      </c>
      <c r="P89" s="24" t="str">
        <f t="array" aca="1" ref="P89" ca="1">IFERROR(INDEX(INDIRECT($A$1),$H89,P$4),"")</f>
        <v/>
      </c>
      <c r="Q89" s="7" t="str">
        <f t="array" aca="1" ref="Q89" ca="1">IFERROR(INDEX(INDIRECT($A$1),$H89,Q$4),"")</f>
        <v/>
      </c>
      <c r="R89" s="2" t="str">
        <f t="array" aca="1" ref="R89" ca="1">IFERROR(INDEX(INDIRECT($A$1),$K89,R$4),"")</f>
        <v/>
      </c>
      <c r="S89" s="24" t="str">
        <f t="array" aca="1" ref="S89" ca="1">IFERROR(INDEX(INDIRECT($A$1),$K89,S$4),"")</f>
        <v/>
      </c>
      <c r="T89" s="36" t="str">
        <f t="array" aca="1" ref="T89" ca="1">IFERROR(INDEX(INDIRECT($A$1),$K89,T$4),"")</f>
        <v/>
      </c>
    </row>
    <row r="90" spans="1:20" x14ac:dyDescent="0.35">
      <c r="A90" s="29" t="str">
        <f t="shared" si="13"/>
        <v>benefits</v>
      </c>
      <c r="B90" s="29" t="str">
        <f t="shared" si="16"/>
        <v>lfsh_aj18</v>
      </c>
      <c r="C90" s="29">
        <f t="shared" si="16"/>
        <v>1</v>
      </c>
      <c r="D90" s="29">
        <f t="shared" si="16"/>
        <v>1</v>
      </c>
      <c r="E90" s="29">
        <f t="shared" si="17"/>
        <v>16</v>
      </c>
      <c r="F90" s="29" t="e">
        <f t="array" aca="1" ref="F90" ca="1">INDEX(INDIRECT($A90),$E90)</f>
        <v>#REF!</v>
      </c>
      <c r="G90" s="29" t="e">
        <f t="shared" ca="1" si="14"/>
        <v>#REF!</v>
      </c>
      <c r="H90" s="29" t="e">
        <f t="shared" ca="1" si="4"/>
        <v>#REF!</v>
      </c>
      <c r="I90" s="29">
        <f t="shared" si="18"/>
        <v>0</v>
      </c>
      <c r="J90" s="29" t="e">
        <f t="shared" ca="1" si="15"/>
        <v>#REF!</v>
      </c>
      <c r="K90" s="29" t="e">
        <f t="shared" ca="1" si="5"/>
        <v>#REF!</v>
      </c>
      <c r="M90" s="50" t="str">
        <f ca="1">IFERROR(F90,"")</f>
        <v/>
      </c>
      <c r="N90" s="1" t="str">
        <f t="shared" ca="1" si="19"/>
        <v/>
      </c>
      <c r="O90" s="27" t="str">
        <f t="array" aca="1" ref="O90" ca="1">IFERROR(INDEX(INDIRECT($A$1),$H90,O$4),"")</f>
        <v/>
      </c>
      <c r="P90" s="40" t="str">
        <f t="array" aca="1" ref="P90" ca="1">IFERROR(INDEX(INDIRECT($A$1),$H90,P$4),"")</f>
        <v/>
      </c>
      <c r="Q90" s="20" t="str">
        <f t="array" aca="1" ref="Q90" ca="1">IFERROR(INDEX(INDIRECT($A$1),$H90,Q$4),"")</f>
        <v/>
      </c>
      <c r="R90" s="27" t="str">
        <f t="array" aca="1" ref="R90" ca="1">IFERROR(INDEX(INDIRECT($A$1),$K90,R$4),"")</f>
        <v/>
      </c>
      <c r="S90" s="40" t="str">
        <f t="array" aca="1" ref="S90" ca="1">IFERROR(INDEX(INDIRECT($A$1),$K90,S$4),"")</f>
        <v/>
      </c>
      <c r="T90" s="12" t="str">
        <f t="array" aca="1" ref="T90" ca="1">IFERROR(INDEX(INDIRECT($A$1),$K90,T$4),"")</f>
        <v/>
      </c>
    </row>
    <row r="91" spans="1:20" x14ac:dyDescent="0.35">
      <c r="A91" s="29" t="str">
        <f t="shared" si="13"/>
        <v>benefits</v>
      </c>
      <c r="B91" s="29" t="str">
        <f t="shared" si="16"/>
        <v>lfsh_aj19</v>
      </c>
      <c r="C91" s="29">
        <f t="shared" si="16"/>
        <v>1</v>
      </c>
      <c r="D91" s="29">
        <f t="shared" si="16"/>
        <v>1</v>
      </c>
      <c r="E91" s="29">
        <f t="shared" si="17"/>
        <v>16</v>
      </c>
      <c r="F91" s="29" t="e">
        <f t="array" aca="1" ref="F91" ca="1">INDEX(INDIRECT($A91),$E91)</f>
        <v>#REF!</v>
      </c>
      <c r="G91" s="29" t="e">
        <f t="shared" ca="1" si="14"/>
        <v>#REF!</v>
      </c>
      <c r="H91" s="29" t="e">
        <f t="shared" ca="1" si="4"/>
        <v>#REF!</v>
      </c>
      <c r="I91" s="29">
        <f t="shared" si="18"/>
        <v>0</v>
      </c>
      <c r="J91" s="29" t="e">
        <f t="shared" ca="1" si="15"/>
        <v>#REF!</v>
      </c>
      <c r="K91" s="29" t="e">
        <f t="shared" ca="1" si="5"/>
        <v>#REF!</v>
      </c>
      <c r="M91" s="51"/>
      <c r="N91" s="5" t="str">
        <f t="shared" ca="1" si="19"/>
        <v/>
      </c>
      <c r="O91" s="26" t="str">
        <f t="array" aca="1" ref="O91" ca="1">IFERROR(INDEX(INDIRECT($A$1),$H91,O$4),"")</f>
        <v/>
      </c>
      <c r="P91" s="25" t="str">
        <f t="array" aca="1" ref="P91" ca="1">IFERROR(INDEX(INDIRECT($A$1),$H91,P$4),"")</f>
        <v/>
      </c>
      <c r="Q91" s="30" t="str">
        <f t="array" aca="1" ref="Q91" ca="1">IFERROR(INDEX(INDIRECT($A$1),$H91,Q$4),"")</f>
        <v/>
      </c>
      <c r="R91" s="26" t="str">
        <f t="array" aca="1" ref="R91" ca="1">IFERROR(INDEX(INDIRECT($A$1),$K91,R$4),"")</f>
        <v/>
      </c>
      <c r="S91" s="25" t="str">
        <f t="array" aca="1" ref="S91" ca="1">IFERROR(INDEX(INDIRECT($A$1),$K91,S$4),"")</f>
        <v/>
      </c>
      <c r="T91" s="37" t="str">
        <f t="array" aca="1" ref="T91" ca="1">IFERROR(INDEX(INDIRECT($A$1),$K91,T$4),"")</f>
        <v/>
      </c>
    </row>
    <row r="92" spans="1:20" x14ac:dyDescent="0.35">
      <c r="A92" s="29" t="str">
        <f t="shared" si="13"/>
        <v>benefits</v>
      </c>
      <c r="B92" s="29" t="str">
        <f t="shared" si="16"/>
        <v>lfsh_aj20</v>
      </c>
      <c r="C92" s="29">
        <f t="shared" si="16"/>
        <v>1</v>
      </c>
      <c r="D92" s="29">
        <f t="shared" si="16"/>
        <v>1</v>
      </c>
      <c r="E92" s="29">
        <f t="shared" si="17"/>
        <v>16</v>
      </c>
      <c r="F92" s="29" t="e">
        <f t="array" aca="1" ref="F92" ca="1">INDEX(INDIRECT($A92),$E92)</f>
        <v>#REF!</v>
      </c>
      <c r="G92" s="29" t="e">
        <f t="shared" ca="1" si="14"/>
        <v>#REF!</v>
      </c>
      <c r="H92" s="29" t="e">
        <f t="shared" ca="1" si="4"/>
        <v>#REF!</v>
      </c>
      <c r="I92" s="29">
        <f t="shared" si="18"/>
        <v>0</v>
      </c>
      <c r="J92" s="29" t="e">
        <f t="shared" ca="1" si="15"/>
        <v>#REF!</v>
      </c>
      <c r="K92" s="29" t="e">
        <f t="shared" ca="1" si="5"/>
        <v>#REF!</v>
      </c>
      <c r="M92" s="51"/>
      <c r="N92" s="5" t="str">
        <f t="shared" ca="1" si="19"/>
        <v/>
      </c>
      <c r="O92" s="26" t="str">
        <f t="array" aca="1" ref="O92" ca="1">IFERROR(INDEX(INDIRECT($A$1),$H92,O$4),"")</f>
        <v/>
      </c>
      <c r="P92" s="25" t="str">
        <f t="array" aca="1" ref="P92" ca="1">IFERROR(INDEX(INDIRECT($A$1),$H92,P$4),"")</f>
        <v/>
      </c>
      <c r="Q92" s="30" t="str">
        <f t="array" aca="1" ref="Q92" ca="1">IFERROR(INDEX(INDIRECT($A$1),$H92,Q$4),"")</f>
        <v/>
      </c>
      <c r="R92" s="26" t="str">
        <f t="array" aca="1" ref="R92" ca="1">IFERROR(INDEX(INDIRECT($A$1),$K92,R$4),"")</f>
        <v/>
      </c>
      <c r="S92" s="25" t="str">
        <f t="array" aca="1" ref="S92" ca="1">IFERROR(INDEX(INDIRECT($A$1),$K92,S$4),"")</f>
        <v/>
      </c>
      <c r="T92" s="37" t="str">
        <f t="array" aca="1" ref="T92" ca="1">IFERROR(INDEX(INDIRECT($A$1),$K92,T$4),"")</f>
        <v/>
      </c>
    </row>
    <row r="93" spans="1:20" x14ac:dyDescent="0.35">
      <c r="A93" s="29" t="str">
        <f t="shared" si="13"/>
        <v>benefits</v>
      </c>
      <c r="B93" s="29" t="str">
        <f t="shared" si="16"/>
        <v>lfsh_aj21</v>
      </c>
      <c r="C93" s="29">
        <f t="shared" si="16"/>
        <v>1</v>
      </c>
      <c r="D93" s="29">
        <f t="shared" si="16"/>
        <v>1</v>
      </c>
      <c r="E93" s="29">
        <f t="shared" si="17"/>
        <v>16</v>
      </c>
      <c r="F93" s="29" t="e">
        <f t="array" aca="1" ref="F93" ca="1">INDEX(INDIRECT($A93),$E93)</f>
        <v>#REF!</v>
      </c>
      <c r="G93" s="29" t="e">
        <f t="shared" ca="1" si="14"/>
        <v>#REF!</v>
      </c>
      <c r="H93" s="29" t="e">
        <f t="shared" ca="1" si="4"/>
        <v>#REF!</v>
      </c>
      <c r="I93" s="29">
        <f t="shared" si="18"/>
        <v>0</v>
      </c>
      <c r="J93" s="29" t="e">
        <f t="shared" ca="1" si="15"/>
        <v>#REF!</v>
      </c>
      <c r="K93" s="29" t="e">
        <f t="shared" ca="1" si="5"/>
        <v>#REF!</v>
      </c>
      <c r="M93" s="51"/>
      <c r="N93" s="5" t="str">
        <f t="shared" ca="1" si="19"/>
        <v/>
      </c>
      <c r="O93" s="26" t="str">
        <f t="array" aca="1" ref="O93" ca="1">IFERROR(INDEX(INDIRECT($A$1),$H93,O$4),"")</f>
        <v/>
      </c>
      <c r="P93" s="25" t="str">
        <f t="array" aca="1" ref="P93" ca="1">IFERROR(INDEX(INDIRECT($A$1),$H93,P$4),"")</f>
        <v/>
      </c>
      <c r="Q93" s="30" t="str">
        <f t="array" aca="1" ref="Q93" ca="1">IFERROR(INDEX(INDIRECT($A$1),$H93,Q$4),"")</f>
        <v/>
      </c>
      <c r="R93" s="26" t="str">
        <f t="array" aca="1" ref="R93" ca="1">IFERROR(INDEX(INDIRECT($A$1),$K93,R$4),"")</f>
        <v/>
      </c>
      <c r="S93" s="25" t="str">
        <f t="array" aca="1" ref="S93" ca="1">IFERROR(INDEX(INDIRECT($A$1),$K93,S$4),"")</f>
        <v/>
      </c>
      <c r="T93" s="37" t="str">
        <f t="array" aca="1" ref="T93" ca="1">IFERROR(INDEX(INDIRECT($A$1),$K93,T$4),"")</f>
        <v/>
      </c>
    </row>
    <row r="94" spans="1:20" ht="15.75" customHeight="1" x14ac:dyDescent="0.35">
      <c r="A94" s="29" t="str">
        <f t="shared" si="13"/>
        <v>benefits</v>
      </c>
      <c r="B94" s="29" t="str">
        <f t="shared" si="16"/>
        <v>lfsh_aj22</v>
      </c>
      <c r="C94" s="29">
        <f t="shared" si="16"/>
        <v>1</v>
      </c>
      <c r="D94" s="29">
        <f t="shared" si="16"/>
        <v>1</v>
      </c>
      <c r="E94" s="29">
        <f t="shared" si="17"/>
        <v>16</v>
      </c>
      <c r="F94" s="29" t="e">
        <f t="array" aca="1" ref="F94" ca="1">INDEX(INDIRECT($A94),$E94)</f>
        <v>#REF!</v>
      </c>
      <c r="G94" s="29" t="e">
        <f t="shared" ca="1" si="14"/>
        <v>#REF!</v>
      </c>
      <c r="H94" s="29" t="e">
        <f t="shared" ca="1" si="4"/>
        <v>#REF!</v>
      </c>
      <c r="I94" s="29">
        <f t="shared" si="18"/>
        <v>0</v>
      </c>
      <c r="J94" s="29" t="e">
        <f t="shared" ca="1" si="15"/>
        <v>#REF!</v>
      </c>
      <c r="K94" s="29" t="e">
        <f t="shared" ca="1" si="5"/>
        <v>#REF!</v>
      </c>
      <c r="M94" s="52"/>
      <c r="N94" s="8" t="str">
        <f t="shared" ca="1" si="19"/>
        <v/>
      </c>
      <c r="O94" s="2" t="str">
        <f t="array" aca="1" ref="O94" ca="1">IFERROR(INDEX(INDIRECT($A$1),$H94,O$4),"")</f>
        <v/>
      </c>
      <c r="P94" s="24" t="str">
        <f t="array" aca="1" ref="P94" ca="1">IFERROR(INDEX(INDIRECT($A$1),$H94,P$4),"")</f>
        <v/>
      </c>
      <c r="Q94" s="7" t="str">
        <f t="array" aca="1" ref="Q94" ca="1">IFERROR(INDEX(INDIRECT($A$1),$H94,Q$4),"")</f>
        <v/>
      </c>
      <c r="R94" s="2" t="str">
        <f t="array" aca="1" ref="R94" ca="1">IFERROR(INDEX(INDIRECT($A$1),$K94,R$4),"")</f>
        <v/>
      </c>
      <c r="S94" s="24" t="str">
        <f t="array" aca="1" ref="S94" ca="1">IFERROR(INDEX(INDIRECT($A$1),$K94,S$4),"")</f>
        <v/>
      </c>
      <c r="T94" s="36" t="str">
        <f t="array" aca="1" ref="T94" ca="1">IFERROR(INDEX(INDIRECT($A$1),$K94,T$4),"")</f>
        <v/>
      </c>
    </row>
    <row r="95" spans="1:20" x14ac:dyDescent="0.35">
      <c r="A95" s="29" t="str">
        <f t="shared" si="13"/>
        <v>benefits</v>
      </c>
      <c r="B95" s="29" t="str">
        <f t="shared" si="16"/>
        <v>lfsh_aj18</v>
      </c>
      <c r="C95" s="29">
        <f t="shared" si="16"/>
        <v>1</v>
      </c>
      <c r="D95" s="29">
        <f t="shared" si="16"/>
        <v>1</v>
      </c>
      <c r="E95" s="29">
        <f t="shared" si="17"/>
        <v>17</v>
      </c>
      <c r="F95" s="29" t="e">
        <f t="array" aca="1" ref="F95" ca="1">INDEX(INDIRECT($A95),$E95)</f>
        <v>#REF!</v>
      </c>
      <c r="G95" s="29" t="e">
        <f t="shared" ca="1" si="14"/>
        <v>#REF!</v>
      </c>
      <c r="H95" s="29" t="e">
        <f t="shared" ca="1" si="4"/>
        <v>#REF!</v>
      </c>
      <c r="I95" s="29">
        <f t="shared" si="18"/>
        <v>0</v>
      </c>
      <c r="J95" s="29" t="e">
        <f t="shared" ca="1" si="15"/>
        <v>#REF!</v>
      </c>
      <c r="K95" s="29" t="e">
        <f t="shared" ca="1" si="5"/>
        <v>#REF!</v>
      </c>
      <c r="M95" s="50" t="str">
        <f ca="1">IFERROR(F95,"")</f>
        <v/>
      </c>
      <c r="N95" s="1" t="str">
        <f t="shared" ca="1" si="19"/>
        <v/>
      </c>
      <c r="O95" s="27" t="str">
        <f t="array" aca="1" ref="O95" ca="1">IFERROR(INDEX(INDIRECT($A$1),$H95,O$4),"")</f>
        <v/>
      </c>
      <c r="P95" s="40" t="str">
        <f t="array" aca="1" ref="P95" ca="1">IFERROR(INDEX(INDIRECT($A$1),$H95,P$4),"")</f>
        <v/>
      </c>
      <c r="Q95" s="20" t="str">
        <f t="array" aca="1" ref="Q95" ca="1">IFERROR(INDEX(INDIRECT($A$1),$H95,Q$4),"")</f>
        <v/>
      </c>
      <c r="R95" s="27" t="str">
        <f t="array" aca="1" ref="R95" ca="1">IFERROR(INDEX(INDIRECT($A$1),$K95,R$4),"")</f>
        <v/>
      </c>
      <c r="S95" s="40" t="str">
        <f t="array" aca="1" ref="S95" ca="1">IFERROR(INDEX(INDIRECT($A$1),$K95,S$4),"")</f>
        <v/>
      </c>
      <c r="T95" s="12" t="str">
        <f t="array" aca="1" ref="T95" ca="1">IFERROR(INDEX(INDIRECT($A$1),$K95,T$4),"")</f>
        <v/>
      </c>
    </row>
    <row r="96" spans="1:20" x14ac:dyDescent="0.35">
      <c r="A96" s="29" t="str">
        <f t="shared" si="13"/>
        <v>benefits</v>
      </c>
      <c r="B96" s="29" t="str">
        <f t="shared" si="16"/>
        <v>lfsh_aj19</v>
      </c>
      <c r="C96" s="29">
        <f t="shared" si="16"/>
        <v>1</v>
      </c>
      <c r="D96" s="29">
        <f t="shared" si="16"/>
        <v>1</v>
      </c>
      <c r="E96" s="29">
        <f t="shared" si="17"/>
        <v>17</v>
      </c>
      <c r="F96" s="29" t="e">
        <f t="array" aca="1" ref="F96" ca="1">INDEX(INDIRECT($A96),$E96)</f>
        <v>#REF!</v>
      </c>
      <c r="G96" s="29" t="e">
        <f t="shared" ca="1" si="14"/>
        <v>#REF!</v>
      </c>
      <c r="H96" s="29" t="e">
        <f t="shared" ca="1" si="4"/>
        <v>#REF!</v>
      </c>
      <c r="I96" s="29">
        <f t="shared" si="18"/>
        <v>0</v>
      </c>
      <c r="J96" s="29" t="e">
        <f t="shared" ca="1" si="15"/>
        <v>#REF!</v>
      </c>
      <c r="K96" s="29" t="e">
        <f t="shared" ca="1" si="5"/>
        <v>#REF!</v>
      </c>
      <c r="M96" s="51"/>
      <c r="N96" s="5" t="str">
        <f t="shared" ca="1" si="19"/>
        <v/>
      </c>
      <c r="O96" s="26" t="str">
        <f t="array" aca="1" ref="O96" ca="1">IFERROR(INDEX(INDIRECT($A$1),$H96,O$4),"")</f>
        <v/>
      </c>
      <c r="P96" s="25" t="str">
        <f t="array" aca="1" ref="P96" ca="1">IFERROR(INDEX(INDIRECT($A$1),$H96,P$4),"")</f>
        <v/>
      </c>
      <c r="Q96" s="30" t="str">
        <f t="array" aca="1" ref="Q96" ca="1">IFERROR(INDEX(INDIRECT($A$1),$H96,Q$4),"")</f>
        <v/>
      </c>
      <c r="R96" s="26" t="str">
        <f t="array" aca="1" ref="R96" ca="1">IFERROR(INDEX(INDIRECT($A$1),$K96,R$4),"")</f>
        <v/>
      </c>
      <c r="S96" s="25" t="str">
        <f t="array" aca="1" ref="S96" ca="1">IFERROR(INDEX(INDIRECT($A$1),$K96,S$4),"")</f>
        <v/>
      </c>
      <c r="T96" s="37" t="str">
        <f t="array" aca="1" ref="T96" ca="1">IFERROR(INDEX(INDIRECT($A$1),$K96,T$4),"")</f>
        <v/>
      </c>
    </row>
    <row r="97" spans="1:20" x14ac:dyDescent="0.35">
      <c r="A97" s="29" t="str">
        <f t="shared" si="13"/>
        <v>benefits</v>
      </c>
      <c r="B97" s="29" t="str">
        <f t="shared" si="16"/>
        <v>lfsh_aj20</v>
      </c>
      <c r="C97" s="29">
        <f t="shared" si="16"/>
        <v>1</v>
      </c>
      <c r="D97" s="29">
        <f t="shared" si="16"/>
        <v>1</v>
      </c>
      <c r="E97" s="29">
        <f t="shared" si="17"/>
        <v>17</v>
      </c>
      <c r="F97" s="29" t="e">
        <f t="array" aca="1" ref="F97" ca="1">INDEX(INDIRECT($A97),$E97)</f>
        <v>#REF!</v>
      </c>
      <c r="G97" s="29" t="e">
        <f t="shared" ca="1" si="14"/>
        <v>#REF!</v>
      </c>
      <c r="H97" s="29" t="e">
        <f t="shared" ca="1" si="4"/>
        <v>#REF!</v>
      </c>
      <c r="I97" s="29">
        <f t="shared" si="18"/>
        <v>0</v>
      </c>
      <c r="J97" s="29" t="e">
        <f t="shared" ca="1" si="15"/>
        <v>#REF!</v>
      </c>
      <c r="K97" s="29" t="e">
        <f t="shared" ca="1" si="5"/>
        <v>#REF!</v>
      </c>
      <c r="M97" s="51"/>
      <c r="N97" s="5" t="str">
        <f t="shared" ca="1" si="19"/>
        <v/>
      </c>
      <c r="O97" s="26" t="str">
        <f t="array" aca="1" ref="O97" ca="1">IFERROR(INDEX(INDIRECT($A$1),$H97,O$4),"")</f>
        <v/>
      </c>
      <c r="P97" s="25" t="str">
        <f t="array" aca="1" ref="P97" ca="1">IFERROR(INDEX(INDIRECT($A$1),$H97,P$4),"")</f>
        <v/>
      </c>
      <c r="Q97" s="30" t="str">
        <f t="array" aca="1" ref="Q97" ca="1">IFERROR(INDEX(INDIRECT($A$1),$H97,Q$4),"")</f>
        <v/>
      </c>
      <c r="R97" s="26" t="str">
        <f t="array" aca="1" ref="R97" ca="1">IFERROR(INDEX(INDIRECT($A$1),$K97,R$4),"")</f>
        <v/>
      </c>
      <c r="S97" s="25" t="str">
        <f t="array" aca="1" ref="S97" ca="1">IFERROR(INDEX(INDIRECT($A$1),$K97,S$4),"")</f>
        <v/>
      </c>
      <c r="T97" s="37" t="str">
        <f t="array" aca="1" ref="T97" ca="1">IFERROR(INDEX(INDIRECT($A$1),$K97,T$4),"")</f>
        <v/>
      </c>
    </row>
    <row r="98" spans="1:20" x14ac:dyDescent="0.35">
      <c r="A98" s="29" t="str">
        <f t="shared" si="13"/>
        <v>benefits</v>
      </c>
      <c r="B98" s="29" t="str">
        <f t="shared" si="16"/>
        <v>lfsh_aj21</v>
      </c>
      <c r="C98" s="29">
        <f t="shared" si="16"/>
        <v>1</v>
      </c>
      <c r="D98" s="29">
        <f t="shared" si="16"/>
        <v>1</v>
      </c>
      <c r="E98" s="29">
        <f t="shared" si="17"/>
        <v>17</v>
      </c>
      <c r="F98" s="29" t="e">
        <f t="array" aca="1" ref="F98" ca="1">INDEX(INDIRECT($A98),$E98)</f>
        <v>#REF!</v>
      </c>
      <c r="G98" s="29" t="e">
        <f t="shared" ca="1" si="14"/>
        <v>#REF!</v>
      </c>
      <c r="H98" s="29" t="e">
        <f t="shared" ca="1" si="4"/>
        <v>#REF!</v>
      </c>
      <c r="I98" s="29">
        <f t="shared" si="18"/>
        <v>0</v>
      </c>
      <c r="J98" s="29" t="e">
        <f t="shared" ca="1" si="15"/>
        <v>#REF!</v>
      </c>
      <c r="K98" s="29" t="e">
        <f t="shared" ca="1" si="5"/>
        <v>#REF!</v>
      </c>
      <c r="M98" s="51"/>
      <c r="N98" s="5" t="str">
        <f t="shared" ca="1" si="19"/>
        <v/>
      </c>
      <c r="O98" s="26" t="str">
        <f t="array" aca="1" ref="O98" ca="1">IFERROR(INDEX(INDIRECT($A$1),$H98,O$4),"")</f>
        <v/>
      </c>
      <c r="P98" s="25" t="str">
        <f t="array" aca="1" ref="P98" ca="1">IFERROR(INDEX(INDIRECT($A$1),$H98,P$4),"")</f>
        <v/>
      </c>
      <c r="Q98" s="30" t="str">
        <f t="array" aca="1" ref="Q98" ca="1">IFERROR(INDEX(INDIRECT($A$1),$H98,Q$4),"")</f>
        <v/>
      </c>
      <c r="R98" s="26" t="str">
        <f t="array" aca="1" ref="R98" ca="1">IFERROR(INDEX(INDIRECT($A$1),$K98,R$4),"")</f>
        <v/>
      </c>
      <c r="S98" s="25" t="str">
        <f t="array" aca="1" ref="S98" ca="1">IFERROR(INDEX(INDIRECT($A$1),$K98,S$4),"")</f>
        <v/>
      </c>
      <c r="T98" s="37" t="str">
        <f t="array" aca="1" ref="T98" ca="1">IFERROR(INDEX(INDIRECT($A$1),$K98,T$4),"")</f>
        <v/>
      </c>
    </row>
    <row r="99" spans="1:20" ht="15.75" customHeight="1" x14ac:dyDescent="0.35">
      <c r="A99" s="29" t="str">
        <f t="shared" si="13"/>
        <v>benefits</v>
      </c>
      <c r="B99" s="29" t="str">
        <f t="shared" si="16"/>
        <v>lfsh_aj22</v>
      </c>
      <c r="C99" s="29">
        <f t="shared" si="16"/>
        <v>1</v>
      </c>
      <c r="D99" s="29">
        <f t="shared" si="16"/>
        <v>1</v>
      </c>
      <c r="E99" s="29">
        <f t="shared" si="17"/>
        <v>17</v>
      </c>
      <c r="F99" s="29" t="e">
        <f t="array" aca="1" ref="F99" ca="1">INDEX(INDIRECT($A99),$E99)</f>
        <v>#REF!</v>
      </c>
      <c r="G99" s="29" t="e">
        <f t="shared" ca="1" si="14"/>
        <v>#REF!</v>
      </c>
      <c r="H99" s="29" t="e">
        <f t="shared" ca="1" si="4"/>
        <v>#REF!</v>
      </c>
      <c r="I99" s="29">
        <f t="shared" si="18"/>
        <v>0</v>
      </c>
      <c r="J99" s="29" t="e">
        <f t="shared" ca="1" si="15"/>
        <v>#REF!</v>
      </c>
      <c r="K99" s="29" t="e">
        <f t="shared" ca="1" si="5"/>
        <v>#REF!</v>
      </c>
      <c r="M99" s="52"/>
      <c r="N99" s="8" t="str">
        <f t="shared" ca="1" si="19"/>
        <v/>
      </c>
      <c r="O99" s="2" t="str">
        <f t="array" aca="1" ref="O99" ca="1">IFERROR(INDEX(INDIRECT($A$1),$H99,O$4),"")</f>
        <v/>
      </c>
      <c r="P99" s="24" t="str">
        <f t="array" aca="1" ref="P99" ca="1">IFERROR(INDEX(INDIRECT($A$1),$H99,P$4),"")</f>
        <v/>
      </c>
      <c r="Q99" s="7" t="str">
        <f t="array" aca="1" ref="Q99" ca="1">IFERROR(INDEX(INDIRECT($A$1),$H99,Q$4),"")</f>
        <v/>
      </c>
      <c r="R99" s="2" t="str">
        <f t="array" aca="1" ref="R99" ca="1">IFERROR(INDEX(INDIRECT($A$1),$K99,R$4),"")</f>
        <v/>
      </c>
      <c r="S99" s="24" t="str">
        <f t="array" aca="1" ref="S99" ca="1">IFERROR(INDEX(INDIRECT($A$1),$K99,S$4),"")</f>
        <v/>
      </c>
      <c r="T99" s="36" t="str">
        <f t="array" aca="1" ref="T99" ca="1">IFERROR(INDEX(INDIRECT($A$1),$K99,T$4),"")</f>
        <v/>
      </c>
    </row>
    <row r="100" spans="1:20" x14ac:dyDescent="0.35">
      <c r="A100" s="29" t="str">
        <f t="shared" si="13"/>
        <v>benefits</v>
      </c>
      <c r="B100" s="29" t="str">
        <f t="shared" si="16"/>
        <v>lfsh_aj18</v>
      </c>
      <c r="C100" s="29">
        <f t="shared" si="16"/>
        <v>1</v>
      </c>
      <c r="D100" s="29">
        <f t="shared" si="16"/>
        <v>1</v>
      </c>
      <c r="E100" s="29">
        <f t="shared" si="17"/>
        <v>18</v>
      </c>
      <c r="F100" s="29" t="e">
        <f t="array" aca="1" ref="F100" ca="1">INDEX(INDIRECT($A100),$E100)</f>
        <v>#REF!</v>
      </c>
      <c r="G100" s="29" t="e">
        <f t="shared" ca="1" si="14"/>
        <v>#REF!</v>
      </c>
      <c r="H100" s="29" t="e">
        <f t="shared" ca="1" si="4"/>
        <v>#REF!</v>
      </c>
      <c r="I100" s="29">
        <f t="shared" si="18"/>
        <v>0</v>
      </c>
      <c r="J100" s="29" t="e">
        <f t="shared" ca="1" si="15"/>
        <v>#REF!</v>
      </c>
      <c r="K100" s="29" t="e">
        <f t="shared" ca="1" si="5"/>
        <v>#REF!</v>
      </c>
      <c r="M100" s="50" t="str">
        <f ca="1">IFERROR(F100,"")</f>
        <v/>
      </c>
      <c r="N100" s="1" t="str">
        <f t="shared" ca="1" si="19"/>
        <v/>
      </c>
      <c r="O100" s="27" t="str">
        <f t="array" aca="1" ref="O100" ca="1">IFERROR(INDEX(INDIRECT($A$1),$H100,O$4),"")</f>
        <v/>
      </c>
      <c r="P100" s="40" t="str">
        <f t="array" aca="1" ref="P100" ca="1">IFERROR(INDEX(INDIRECT($A$1),$H100,P$4),"")</f>
        <v/>
      </c>
      <c r="Q100" s="20" t="str">
        <f t="array" aca="1" ref="Q100" ca="1">IFERROR(INDEX(INDIRECT($A$1),$H100,Q$4),"")</f>
        <v/>
      </c>
      <c r="R100" s="27" t="str">
        <f t="array" aca="1" ref="R100" ca="1">IFERROR(INDEX(INDIRECT($A$1),$K100,R$4),"")</f>
        <v/>
      </c>
      <c r="S100" s="40" t="str">
        <f t="array" aca="1" ref="S100" ca="1">IFERROR(INDEX(INDIRECT($A$1),$K100,S$4),"")</f>
        <v/>
      </c>
      <c r="T100" s="12" t="str">
        <f t="array" aca="1" ref="T100" ca="1">IFERROR(INDEX(INDIRECT($A$1),$K100,T$4),"")</f>
        <v/>
      </c>
    </row>
    <row r="101" spans="1:20" x14ac:dyDescent="0.35">
      <c r="A101" s="29" t="str">
        <f t="shared" si="13"/>
        <v>benefits</v>
      </c>
      <c r="B101" s="29" t="str">
        <f t="shared" ref="B101:D107" si="20">B96</f>
        <v>lfsh_aj19</v>
      </c>
      <c r="C101" s="29">
        <f t="shared" si="20"/>
        <v>1</v>
      </c>
      <c r="D101" s="29">
        <f t="shared" si="20"/>
        <v>1</v>
      </c>
      <c r="E101" s="29">
        <f t="shared" si="17"/>
        <v>18</v>
      </c>
      <c r="F101" s="29" t="e">
        <f t="array" aca="1" ref="F101" ca="1">INDEX(INDIRECT($A101),$E101)</f>
        <v>#REF!</v>
      </c>
      <c r="G101" s="29" t="e">
        <f t="shared" ca="1" si="14"/>
        <v>#REF!</v>
      </c>
      <c r="H101" s="29" t="e">
        <f t="shared" ca="1" si="4"/>
        <v>#REF!</v>
      </c>
      <c r="I101" s="29">
        <f t="shared" si="18"/>
        <v>0</v>
      </c>
      <c r="J101" s="29" t="e">
        <f t="shared" ca="1" si="15"/>
        <v>#REF!</v>
      </c>
      <c r="K101" s="29" t="e">
        <f t="shared" ca="1" si="5"/>
        <v>#REF!</v>
      </c>
      <c r="M101" s="51"/>
      <c r="N101" s="5" t="str">
        <f t="shared" ca="1" si="19"/>
        <v/>
      </c>
      <c r="O101" s="26" t="str">
        <f t="array" aca="1" ref="O101" ca="1">IFERROR(INDEX(INDIRECT($A$1),$H101,O$4),"")</f>
        <v/>
      </c>
      <c r="P101" s="25" t="str">
        <f t="array" aca="1" ref="P101" ca="1">IFERROR(INDEX(INDIRECT($A$1),$H101,P$4),"")</f>
        <v/>
      </c>
      <c r="Q101" s="30" t="str">
        <f t="array" aca="1" ref="Q101" ca="1">IFERROR(INDEX(INDIRECT($A$1),$H101,Q$4),"")</f>
        <v/>
      </c>
      <c r="R101" s="26" t="str">
        <f t="array" aca="1" ref="R101" ca="1">IFERROR(INDEX(INDIRECT($A$1),$K101,R$4),"")</f>
        <v/>
      </c>
      <c r="S101" s="25" t="str">
        <f t="array" aca="1" ref="S101" ca="1">IFERROR(INDEX(INDIRECT($A$1),$K101,S$4),"")</f>
        <v/>
      </c>
      <c r="T101" s="37" t="str">
        <f t="array" aca="1" ref="T101" ca="1">IFERROR(INDEX(INDIRECT($A$1),$K101,T$4),"")</f>
        <v/>
      </c>
    </row>
    <row r="102" spans="1:20" x14ac:dyDescent="0.35">
      <c r="A102" s="29" t="str">
        <f t="shared" si="13"/>
        <v>benefits</v>
      </c>
      <c r="B102" s="29" t="str">
        <f t="shared" si="20"/>
        <v>lfsh_aj20</v>
      </c>
      <c r="C102" s="29">
        <f t="shared" si="20"/>
        <v>1</v>
      </c>
      <c r="D102" s="29">
        <f t="shared" si="20"/>
        <v>1</v>
      </c>
      <c r="E102" s="29">
        <f t="shared" si="17"/>
        <v>18</v>
      </c>
      <c r="F102" s="29" t="e">
        <f t="array" aca="1" ref="F102" ca="1">INDEX(INDIRECT($A102),$E102)</f>
        <v>#REF!</v>
      </c>
      <c r="G102" s="29" t="e">
        <f t="shared" ca="1" si="14"/>
        <v>#REF!</v>
      </c>
      <c r="H102" s="29" t="e">
        <f t="shared" ca="1" si="4"/>
        <v>#REF!</v>
      </c>
      <c r="I102" s="29">
        <f t="shared" si="18"/>
        <v>0</v>
      </c>
      <c r="J102" s="29" t="e">
        <f t="shared" ca="1" si="15"/>
        <v>#REF!</v>
      </c>
      <c r="K102" s="29" t="e">
        <f t="shared" ca="1" si="5"/>
        <v>#REF!</v>
      </c>
      <c r="M102" s="51"/>
      <c r="N102" s="5" t="str">
        <f t="shared" ca="1" si="19"/>
        <v/>
      </c>
      <c r="O102" s="26" t="str">
        <f t="array" aca="1" ref="O102" ca="1">IFERROR(INDEX(INDIRECT($A$1),$H102,O$4),"")</f>
        <v/>
      </c>
      <c r="P102" s="25" t="str">
        <f t="array" aca="1" ref="P102" ca="1">IFERROR(INDEX(INDIRECT($A$1),$H102,P$4),"")</f>
        <v/>
      </c>
      <c r="Q102" s="30" t="str">
        <f t="array" aca="1" ref="Q102" ca="1">IFERROR(INDEX(INDIRECT($A$1),$H102,Q$4),"")</f>
        <v/>
      </c>
      <c r="R102" s="26" t="str">
        <f t="array" aca="1" ref="R102" ca="1">IFERROR(INDEX(INDIRECT($A$1),$K102,R$4),"")</f>
        <v/>
      </c>
      <c r="S102" s="25" t="str">
        <f t="array" aca="1" ref="S102" ca="1">IFERROR(INDEX(INDIRECT($A$1),$K102,S$4),"")</f>
        <v/>
      </c>
      <c r="T102" s="37" t="str">
        <f t="array" aca="1" ref="T102" ca="1">IFERROR(INDEX(INDIRECT($A$1),$K102,T$4),"")</f>
        <v/>
      </c>
    </row>
    <row r="103" spans="1:20" x14ac:dyDescent="0.35">
      <c r="A103" s="29" t="str">
        <f t="shared" si="13"/>
        <v>benefits</v>
      </c>
      <c r="B103" s="29" t="str">
        <f t="shared" si="20"/>
        <v>lfsh_aj21</v>
      </c>
      <c r="C103" s="29">
        <f t="shared" si="20"/>
        <v>1</v>
      </c>
      <c r="D103" s="29">
        <f t="shared" si="20"/>
        <v>1</v>
      </c>
      <c r="E103" s="29">
        <f t="shared" si="17"/>
        <v>18</v>
      </c>
      <c r="F103" s="29" t="e">
        <f t="array" aca="1" ref="F103" ca="1">INDEX(INDIRECT($A103),$E103)</f>
        <v>#REF!</v>
      </c>
      <c r="G103" s="29" t="e">
        <f t="shared" ca="1" si="14"/>
        <v>#REF!</v>
      </c>
      <c r="H103" s="29" t="e">
        <f t="shared" ca="1" si="4"/>
        <v>#REF!</v>
      </c>
      <c r="I103" s="29">
        <f t="shared" si="18"/>
        <v>0</v>
      </c>
      <c r="J103" s="29" t="e">
        <f t="shared" ca="1" si="15"/>
        <v>#REF!</v>
      </c>
      <c r="K103" s="29" t="e">
        <f t="shared" ca="1" si="5"/>
        <v>#REF!</v>
      </c>
      <c r="M103" s="51"/>
      <c r="N103" s="5" t="str">
        <f t="shared" ca="1" si="19"/>
        <v/>
      </c>
      <c r="O103" s="26" t="str">
        <f t="array" aca="1" ref="O103" ca="1">IFERROR(INDEX(INDIRECT($A$1),$H103,O$4),"")</f>
        <v/>
      </c>
      <c r="P103" s="25" t="str">
        <f t="array" aca="1" ref="P103" ca="1">IFERROR(INDEX(INDIRECT($A$1),$H103,P$4),"")</f>
        <v/>
      </c>
      <c r="Q103" s="30" t="str">
        <f t="array" aca="1" ref="Q103" ca="1">IFERROR(INDEX(INDIRECT($A$1),$H103,Q$4),"")</f>
        <v/>
      </c>
      <c r="R103" s="26" t="str">
        <f t="array" aca="1" ref="R103" ca="1">IFERROR(INDEX(INDIRECT($A$1),$K103,R$4),"")</f>
        <v/>
      </c>
      <c r="S103" s="25" t="str">
        <f t="array" aca="1" ref="S103" ca="1">IFERROR(INDEX(INDIRECT($A$1),$K103,S$4),"")</f>
        <v/>
      </c>
      <c r="T103" s="37" t="str">
        <f t="array" aca="1" ref="T103" ca="1">IFERROR(INDEX(INDIRECT($A$1),$K103,T$4),"")</f>
        <v/>
      </c>
    </row>
    <row r="104" spans="1:20" ht="15.75" customHeight="1" x14ac:dyDescent="0.35">
      <c r="A104" s="29" t="str">
        <f t="shared" si="13"/>
        <v>benefits</v>
      </c>
      <c r="B104" s="29" t="str">
        <f t="shared" si="20"/>
        <v>lfsh_aj22</v>
      </c>
      <c r="C104" s="29">
        <f t="shared" si="20"/>
        <v>1</v>
      </c>
      <c r="D104" s="29">
        <f t="shared" si="20"/>
        <v>1</v>
      </c>
      <c r="E104" s="29">
        <f t="shared" si="17"/>
        <v>18</v>
      </c>
      <c r="F104" s="29" t="e">
        <f t="array" aca="1" ref="F104" ca="1">INDEX(INDIRECT($A104),$E104)</f>
        <v>#REF!</v>
      </c>
      <c r="G104" s="29" t="e">
        <f t="shared" ca="1" si="14"/>
        <v>#REF!</v>
      </c>
      <c r="H104" s="29" t="e">
        <f t="shared" ca="1" si="4"/>
        <v>#REF!</v>
      </c>
      <c r="I104" s="29">
        <f t="shared" si="18"/>
        <v>0</v>
      </c>
      <c r="J104" s="29" t="e">
        <f t="shared" ca="1" si="15"/>
        <v>#REF!</v>
      </c>
      <c r="K104" s="29" t="e">
        <f t="shared" ca="1" si="5"/>
        <v>#REF!</v>
      </c>
      <c r="M104" s="52"/>
      <c r="N104" s="8" t="str">
        <f t="shared" ca="1" si="19"/>
        <v/>
      </c>
      <c r="O104" s="2" t="str">
        <f t="array" aca="1" ref="O104" ca="1">IFERROR(INDEX(INDIRECT($A$1),$H104,O$4),"")</f>
        <v/>
      </c>
      <c r="P104" s="24" t="str">
        <f t="array" aca="1" ref="P104" ca="1">IFERROR(INDEX(INDIRECT($A$1),$H104,P$4),"")</f>
        <v/>
      </c>
      <c r="Q104" s="7" t="str">
        <f t="array" aca="1" ref="Q104" ca="1">IFERROR(INDEX(INDIRECT($A$1),$H104,Q$4),"")</f>
        <v/>
      </c>
      <c r="R104" s="2" t="str">
        <f t="array" aca="1" ref="R104" ca="1">IFERROR(INDEX(INDIRECT($A$1),$K104,R$4),"")</f>
        <v/>
      </c>
      <c r="S104" s="24" t="str">
        <f t="array" aca="1" ref="S104" ca="1">IFERROR(INDEX(INDIRECT($A$1),$K104,S$4),"")</f>
        <v/>
      </c>
      <c r="T104" s="36" t="str">
        <f t="array" aca="1" ref="T104" ca="1">IFERROR(INDEX(INDIRECT($A$1),$K104,T$4),"")</f>
        <v/>
      </c>
    </row>
    <row r="105" spans="1:20" x14ac:dyDescent="0.35">
      <c r="A105" s="29" t="str">
        <f t="shared" si="13"/>
        <v>benefits</v>
      </c>
      <c r="B105" s="29" t="str">
        <f t="shared" si="20"/>
        <v>lfsh_aj18</v>
      </c>
      <c r="C105" s="29">
        <f t="shared" si="20"/>
        <v>1</v>
      </c>
      <c r="D105" s="29">
        <f t="shared" si="20"/>
        <v>1</v>
      </c>
      <c r="E105" s="29">
        <f t="shared" si="17"/>
        <v>19</v>
      </c>
      <c r="F105" s="29" t="e">
        <f t="array" aca="1" ref="F105" ca="1">INDEX(INDIRECT($A105),$E105)</f>
        <v>#REF!</v>
      </c>
      <c r="G105" s="29" t="e">
        <f t="shared" ca="1" si="14"/>
        <v>#REF!</v>
      </c>
      <c r="H105" s="29" t="e">
        <f t="shared" ca="1" si="4"/>
        <v>#REF!</v>
      </c>
      <c r="I105" s="29">
        <f t="shared" si="18"/>
        <v>0</v>
      </c>
      <c r="J105" s="29" t="e">
        <f t="shared" ca="1" si="15"/>
        <v>#REF!</v>
      </c>
      <c r="K105" s="29" t="e">
        <f t="shared" ca="1" si="5"/>
        <v>#REF!</v>
      </c>
    </row>
    <row r="106" spans="1:20" x14ac:dyDescent="0.35">
      <c r="A106" s="29" t="str">
        <f t="shared" si="13"/>
        <v>benefits</v>
      </c>
      <c r="B106" s="29" t="str">
        <f t="shared" si="20"/>
        <v>lfsh_aj19</v>
      </c>
      <c r="C106" s="29">
        <f t="shared" si="20"/>
        <v>1</v>
      </c>
      <c r="D106" s="29">
        <f t="shared" si="20"/>
        <v>1</v>
      </c>
      <c r="E106" s="29">
        <f t="shared" si="17"/>
        <v>19</v>
      </c>
      <c r="F106" s="29" t="e">
        <f t="array" aca="1" ref="F106" ca="1">INDEX(INDIRECT($A106),$E106)</f>
        <v>#REF!</v>
      </c>
      <c r="G106" s="29" t="e">
        <f t="shared" ca="1" si="14"/>
        <v>#REF!</v>
      </c>
      <c r="H106" s="29" t="e">
        <f t="shared" ca="1" si="4"/>
        <v>#REF!</v>
      </c>
      <c r="I106" s="29">
        <f t="shared" si="18"/>
        <v>0</v>
      </c>
      <c r="J106" s="29" t="e">
        <f t="shared" ca="1" si="15"/>
        <v>#REF!</v>
      </c>
      <c r="K106" s="29" t="e">
        <f t="shared" ca="1" si="5"/>
        <v>#REF!</v>
      </c>
    </row>
    <row r="107" spans="1:20" x14ac:dyDescent="0.35">
      <c r="A107" s="29" t="str">
        <f t="shared" si="13"/>
        <v>benefits</v>
      </c>
      <c r="B107" s="29" t="str">
        <f t="shared" si="20"/>
        <v>lfsh_aj20</v>
      </c>
      <c r="C107" s="29">
        <f t="shared" si="20"/>
        <v>1</v>
      </c>
      <c r="D107" s="29">
        <f t="shared" si="20"/>
        <v>1</v>
      </c>
      <c r="E107" s="29">
        <f t="shared" si="17"/>
        <v>19</v>
      </c>
      <c r="F107" s="29" t="e">
        <f t="array" aca="1" ref="F107" ca="1">INDEX(INDIRECT($A107),$E107)</f>
        <v>#REF!</v>
      </c>
      <c r="G107" s="29" t="e">
        <f t="shared" ca="1" si="14"/>
        <v>#REF!</v>
      </c>
      <c r="H107" s="29" t="e">
        <f t="shared" ca="1" si="4"/>
        <v>#REF!</v>
      </c>
      <c r="I107" s="29">
        <f t="shared" si="18"/>
        <v>0</v>
      </c>
      <c r="J107" s="29" t="e">
        <f t="shared" ca="1" si="15"/>
        <v>#REF!</v>
      </c>
      <c r="K107" s="29" t="e">
        <f t="shared" ca="1" si="5"/>
        <v>#REF!</v>
      </c>
    </row>
  </sheetData>
  <mergeCells count="18">
    <mergeCell ref="M100:M104"/>
    <mergeCell ref="M45:M49"/>
    <mergeCell ref="M50:M54"/>
    <mergeCell ref="M55:M59"/>
    <mergeCell ref="M60:M64"/>
    <mergeCell ref="M65:M69"/>
    <mergeCell ref="M70:M74"/>
    <mergeCell ref="M75:M79"/>
    <mergeCell ref="M80:M84"/>
    <mergeCell ref="M85:M89"/>
    <mergeCell ref="M90:M94"/>
    <mergeCell ref="M95:M99"/>
    <mergeCell ref="M40:M44"/>
    <mergeCell ref="M15:M19"/>
    <mergeCell ref="M20:M24"/>
    <mergeCell ref="M25:M29"/>
    <mergeCell ref="M30:M34"/>
    <mergeCell ref="M35:M39"/>
  </mergeCells>
  <conditionalFormatting sqref="M20:S104">
    <cfRule type="expression" dxfId="1" priority="1">
      <formula>ISERROR($F20)</formula>
    </cfRule>
  </conditionalFormatting>
  <dataValidations count="2">
    <dataValidation type="list" allowBlank="1" showInputMessage="1" showErrorMessage="1" sqref="O9" xr:uid="{39935E21-067C-4D2C-8D36-FBD131651209}">
      <formula1>INDEX(INDIRECT($A$9),1,0)</formula1>
    </dataValidation>
    <dataValidation type="list" allowBlank="1" showInputMessage="1" showErrorMessage="1" sqref="O11" xr:uid="{524DD9BF-D304-4044-9579-03C6C4AACB6A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7"/>
  <sheetViews>
    <sheetView showGridLines="0" tabSelected="1" topLeftCell="C16" workbookViewId="0">
      <selection activeCell="O15" sqref="O15"/>
    </sheetView>
  </sheetViews>
  <sheetFormatPr defaultColWidth="10.90625" defaultRowHeight="14.5" x14ac:dyDescent="0.35"/>
  <cols>
    <col min="1" max="3" width="11.453125" customWidth="1"/>
    <col min="4" max="4" width="23.7265625" customWidth="1"/>
    <col min="5" max="10" width="11.453125" customWidth="1"/>
    <col min="11" max="11" width="17" customWidth="1"/>
    <col min="12" max="12" width="3.7265625" customWidth="1"/>
    <col min="13" max="13" width="17.54296875" customWidth="1"/>
    <col min="15" max="16" width="18.81640625" customWidth="1"/>
    <col min="17" max="17" width="14.1796875" customWidth="1"/>
    <col min="18" max="19" width="16" customWidth="1"/>
    <col min="20" max="20" width="15" customWidth="1"/>
  </cols>
  <sheetData>
    <row r="1" spans="1:20" x14ac:dyDescent="0.35">
      <c r="A1" s="29" t="s">
        <v>39</v>
      </c>
    </row>
    <row r="3" spans="1:20" x14ac:dyDescent="0.35">
      <c r="O3" s="29" t="s">
        <v>1</v>
      </c>
      <c r="P3" s="29" t="s">
        <v>36</v>
      </c>
      <c r="Q3" s="29" t="s">
        <v>34</v>
      </c>
      <c r="R3" s="29" t="s">
        <v>1</v>
      </c>
      <c r="S3" s="29" t="s">
        <v>36</v>
      </c>
      <c r="T3" s="29" t="s">
        <v>34</v>
      </c>
    </row>
    <row r="4" spans="1:20" x14ac:dyDescent="0.35">
      <c r="N4" s="29" t="s">
        <v>20</v>
      </c>
      <c r="O4" s="29">
        <f t="shared" ref="O4:T4" ca="1" si="0">MATCH(O$3,INDEX(INDIRECT($A$1),1,0),0)</f>
        <v>6</v>
      </c>
      <c r="P4" s="29">
        <f t="shared" ca="1" si="0"/>
        <v>7</v>
      </c>
      <c r="Q4" s="29">
        <f t="shared" ca="1" si="0"/>
        <v>21</v>
      </c>
      <c r="R4" s="29">
        <f t="shared" ca="1" si="0"/>
        <v>6</v>
      </c>
      <c r="S4" s="29">
        <f t="shared" ca="1" si="0"/>
        <v>7</v>
      </c>
      <c r="T4" s="29">
        <f t="shared" ca="1" si="0"/>
        <v>21</v>
      </c>
    </row>
    <row r="7" spans="1:20" x14ac:dyDescent="0.35">
      <c r="M7" s="18" t="s">
        <v>35</v>
      </c>
    </row>
    <row r="8" spans="1:20" x14ac:dyDescent="0.35">
      <c r="A8" s="29" t="s">
        <v>14</v>
      </c>
    </row>
    <row r="9" spans="1:20" x14ac:dyDescent="0.35">
      <c r="A9" t="s">
        <v>53</v>
      </c>
      <c r="M9" s="17" t="s">
        <v>13</v>
      </c>
      <c r="N9" s="35"/>
      <c r="O9" s="6" t="s">
        <v>118</v>
      </c>
    </row>
    <row r="10" spans="1:20" x14ac:dyDescent="0.35">
      <c r="A10" s="29" t="s">
        <v>33</v>
      </c>
      <c r="C10" s="29">
        <f>INDEX(geo,MATCH($O$11,INDEX(geo,0,1),0),2)</f>
        <v>1</v>
      </c>
    </row>
    <row r="11" spans="1:20" x14ac:dyDescent="0.35">
      <c r="M11" s="17" t="s">
        <v>30</v>
      </c>
      <c r="N11" s="35"/>
      <c r="O11" s="6" t="s">
        <v>24</v>
      </c>
    </row>
    <row r="12" spans="1:20" ht="15.75" customHeight="1" x14ac:dyDescent="0.35">
      <c r="M12" s="42"/>
      <c r="N12" s="42"/>
    </row>
    <row r="13" spans="1:20" ht="15.75" customHeight="1" x14ac:dyDescent="0.35">
      <c r="A13" s="29" t="s">
        <v>21</v>
      </c>
      <c r="B13" s="29" t="s">
        <v>16</v>
      </c>
      <c r="C13" s="29" t="s">
        <v>0</v>
      </c>
      <c r="D13" s="29" t="s">
        <v>17</v>
      </c>
      <c r="E13" s="29" t="s">
        <v>25</v>
      </c>
      <c r="F13" s="29" t="s">
        <v>26</v>
      </c>
      <c r="G13" s="29" t="s">
        <v>15</v>
      </c>
      <c r="H13" s="29" t="s">
        <v>27</v>
      </c>
      <c r="I13" s="29" t="s">
        <v>29</v>
      </c>
      <c r="J13" s="29" t="s">
        <v>15</v>
      </c>
      <c r="K13" s="29" t="s">
        <v>28</v>
      </c>
      <c r="O13" s="32" t="s">
        <v>22</v>
      </c>
      <c r="P13" s="34"/>
      <c r="Q13" s="9"/>
      <c r="R13" s="32" t="s">
        <v>23</v>
      </c>
      <c r="S13" s="34"/>
      <c r="T13" s="9"/>
    </row>
    <row r="14" spans="1:20" ht="27" customHeight="1" x14ac:dyDescent="0.35">
      <c r="M14" s="3"/>
      <c r="N14" s="31"/>
      <c r="O14" s="22" t="s">
        <v>18</v>
      </c>
      <c r="P14" s="13" t="s">
        <v>19</v>
      </c>
      <c r="Q14" s="16" t="s">
        <v>54</v>
      </c>
      <c r="R14" s="21" t="s">
        <v>18</v>
      </c>
      <c r="S14" s="4" t="s">
        <v>19</v>
      </c>
      <c r="T14" s="41" t="s">
        <v>54</v>
      </c>
    </row>
    <row r="15" spans="1:20" x14ac:dyDescent="0.35">
      <c r="A15" s="29" t="str">
        <f t="shared" ref="A15:A46" si="1">$O$9</f>
        <v>lev_quals</v>
      </c>
      <c r="B15" s="29" t="s">
        <v>3</v>
      </c>
      <c r="C15" s="29">
        <v>1</v>
      </c>
      <c r="D15" s="29">
        <f>$C$10</f>
        <v>1</v>
      </c>
      <c r="E15" s="29">
        <v>1</v>
      </c>
      <c r="F15" s="29" t="str">
        <f t="array" aca="1" ref="F15" ca="1">INDEX(INDIRECT($A15),$E15)</f>
        <v>Degree or equivalent</v>
      </c>
      <c r="G15" s="29" t="str">
        <f ca="1">$A15&amp;"_"&amp;$B15&amp;"_"&amp;$C15&amp;"_"&amp;$D15&amp;"_"&amp;$F15</f>
        <v>lev_quals_lfsh_aj18_1_1_Degree or equivalent</v>
      </c>
      <c r="H15" s="29">
        <f ca="1">MATCH($G15,INDEX(INDIRECT($A$1),0,1),0)</f>
        <v>621</v>
      </c>
      <c r="I15" s="29">
        <v>0</v>
      </c>
      <c r="J15" s="29" t="str">
        <f ca="1">$A15&amp;"_"&amp;$B15&amp;"_"&amp;$I15&amp;"_"&amp;$D15&amp;"_"&amp;$F15</f>
        <v>lev_quals_lfsh_aj18_0_1_Degree or equivalent</v>
      </c>
      <c r="K15" s="29">
        <f ca="1">MATCH($J15,INDEX(INDIRECT($A$1),0,1),0)</f>
        <v>620</v>
      </c>
      <c r="M15" s="50" t="str">
        <f ca="1">IFERROR(F15,"")</f>
        <v>Degree or equivalent</v>
      </c>
      <c r="N15" s="1">
        <v>2018</v>
      </c>
      <c r="O15" s="27">
        <f t="array" aca="1" ref="O15" ca="1">IFERROR(INDEX(INDIRECT($A$1),$H15,O$4),"")</f>
        <v>0.86617242465174504</v>
      </c>
      <c r="P15" s="27">
        <f t="array" aca="1" ref="P15" ca="1">IFERROR(INDEX(INDIRECT($A$1),$H15,P$4),"")</f>
        <v>1.02598846229077E-2</v>
      </c>
      <c r="Q15" s="20">
        <f t="array" aca="1" ref="Q15" ca="1">IFERROR(INDEX(INDIRECT($A$1),$H15,Q$4),"")</f>
        <v>965384</v>
      </c>
      <c r="R15" s="39">
        <f t="array" aca="1" ref="R15" ca="1">IFERROR(INDEX(INDIRECT($A$1),$K15,R$4),"")</f>
        <v>0.85347812255814903</v>
      </c>
      <c r="S15" s="40">
        <f t="array" aca="1" ref="S15" ca="1">IFERROR(INDEX(INDIRECT($A$1),$K15,S$4),"")</f>
        <v>9.0998844551307793E-3</v>
      </c>
      <c r="T15" s="12">
        <f t="array" aca="1" ref="T15" ca="1">IFERROR(INDEX(INDIRECT($A$1),$K15,T$4),"")</f>
        <v>1618905</v>
      </c>
    </row>
    <row r="16" spans="1:20" x14ac:dyDescent="0.35">
      <c r="A16" s="29" t="str">
        <f t="shared" si="1"/>
        <v>lev_quals</v>
      </c>
      <c r="B16" s="29" t="s">
        <v>4</v>
      </c>
      <c r="C16" s="29">
        <v>1</v>
      </c>
      <c r="D16" s="29">
        <f>$C$10</f>
        <v>1</v>
      </c>
      <c r="E16" s="29">
        <v>1</v>
      </c>
      <c r="F16" s="29" t="str">
        <f t="array" aca="1" ref="F16" ca="1">INDEX(INDIRECT($A16),$E16)</f>
        <v>Degree or equivalent</v>
      </c>
      <c r="G16" s="29" t="str">
        <f t="shared" ref="G16:G79" ca="1" si="2">$A16&amp;"_"&amp;$B16&amp;"_"&amp;$C16&amp;"_"&amp;$D16&amp;"_"&amp;$F16</f>
        <v>lev_quals_lfsh_aj19_1_1_Degree or equivalent</v>
      </c>
      <c r="H16" s="29">
        <f ca="1">MATCH($G16,INDEX(INDIRECT($A$1),0,1),0)</f>
        <v>649</v>
      </c>
      <c r="I16" s="29">
        <v>0</v>
      </c>
      <c r="J16" s="29" t="str">
        <f t="shared" ref="J16:J79" ca="1" si="3">$A16&amp;"_"&amp;$B16&amp;"_"&amp;$I16&amp;"_"&amp;$D16&amp;"_"&amp;$F16</f>
        <v>lev_quals_lfsh_aj19_0_1_Degree or equivalent</v>
      </c>
      <c r="K16" s="29">
        <f ca="1">MATCH($J16,INDEX(INDIRECT($A$1),0,1),0)</f>
        <v>648</v>
      </c>
      <c r="M16" s="51"/>
      <c r="N16" s="5">
        <v>2019</v>
      </c>
      <c r="O16" s="26">
        <f t="array" aca="1" ref="O16" ca="1">IFERROR(INDEX(INDIRECT($A$1),$H16,O$4),"")</f>
        <v>0.85089833057022801</v>
      </c>
      <c r="P16" s="25">
        <f t="array" aca="1" ref="P16" ca="1">IFERROR(INDEX(INDIRECT($A$1),$H16,P$4),"")</f>
        <v>1.0726216132915399E-2</v>
      </c>
      <c r="Q16" s="30">
        <f t="array" aca="1" ref="Q16" ca="1">IFERROR(INDEX(INDIRECT($A$1),$H16,Q$4),"")</f>
        <v>1037480</v>
      </c>
      <c r="R16" s="33">
        <f t="array" aca="1" ref="R16" ca="1">IFERROR(INDEX(INDIRECT($A$1),$K16,R$4),"")</f>
        <v>0.86633870774094801</v>
      </c>
      <c r="S16" s="25">
        <f t="array" aca="1" ref="S16" ca="1">IFERROR(INDEX(INDIRECT($A$1),$K16,S$4),"")</f>
        <v>9.1875344400310002E-3</v>
      </c>
      <c r="T16" s="37">
        <f t="array" aca="1" ref="T16" ca="1">IFERROR(INDEX(INDIRECT($A$1),$K16,T$4),"")</f>
        <v>1599184</v>
      </c>
    </row>
    <row r="17" spans="1:20" x14ac:dyDescent="0.35">
      <c r="A17" s="29" t="str">
        <f t="shared" si="1"/>
        <v>lev_quals</v>
      </c>
      <c r="B17" s="29" t="s">
        <v>5</v>
      </c>
      <c r="C17" s="29">
        <v>1</v>
      </c>
      <c r="D17" s="29">
        <f>$C$10</f>
        <v>1</v>
      </c>
      <c r="E17" s="29">
        <v>1</v>
      </c>
      <c r="F17" s="29" t="str">
        <f t="array" aca="1" ref="F17" ca="1">INDEX(INDIRECT($A17),$E17)</f>
        <v>Degree or equivalent</v>
      </c>
      <c r="G17" s="29" t="str">
        <f t="shared" ca="1" si="2"/>
        <v>lev_quals_lfsh_aj20_1_1_Degree or equivalent</v>
      </c>
      <c r="H17" s="29">
        <f ca="1">MATCH($G17,INDEX(INDIRECT($A$1),0,1),0)</f>
        <v>677</v>
      </c>
      <c r="I17" s="29">
        <v>0</v>
      </c>
      <c r="J17" s="29" t="str">
        <f t="shared" ca="1" si="3"/>
        <v>lev_quals_lfsh_aj20_0_1_Degree or equivalent</v>
      </c>
      <c r="K17" s="29">
        <f ca="1">MATCH($J17,INDEX(INDIRECT($A$1),0,1),0)</f>
        <v>676</v>
      </c>
      <c r="M17" s="51"/>
      <c r="N17" s="5">
        <v>2020</v>
      </c>
      <c r="O17" s="26">
        <f t="array" aca="1" ref="O17" ca="1">IFERROR(INDEX(INDIRECT($A$1),$H17,O$4),"")</f>
        <v>0.86370777902072304</v>
      </c>
      <c r="P17" s="25">
        <f t="array" aca="1" ref="P17" ca="1">IFERROR(INDEX(INDIRECT($A$1),$H17,P$4),"")</f>
        <v>1.2064266533346E-2</v>
      </c>
      <c r="Q17" s="30">
        <f t="array" aca="1" ref="Q17" ca="1">IFERROR(INDEX(INDIRECT($A$1),$H17,Q$4),"")</f>
        <v>1113842</v>
      </c>
      <c r="R17" s="33">
        <f t="array" aca="1" ref="R17" ca="1">IFERROR(INDEX(INDIRECT($A$1),$K17,R$4),"")</f>
        <v>0.87094465503834595</v>
      </c>
      <c r="S17" s="25">
        <f t="array" aca="1" ref="S17" ca="1">IFERROR(INDEX(INDIRECT($A$1),$K17,S$4),"")</f>
        <v>1.09054533385144E-2</v>
      </c>
      <c r="T17" s="37">
        <f t="array" aca="1" ref="T17" ca="1">IFERROR(INDEX(INDIRECT($A$1),$K17,T$4),"")</f>
        <v>1809433</v>
      </c>
    </row>
    <row r="18" spans="1:20" x14ac:dyDescent="0.35">
      <c r="A18" s="29" t="str">
        <f t="shared" si="1"/>
        <v>lev_quals</v>
      </c>
      <c r="B18" s="29" t="s">
        <v>6</v>
      </c>
      <c r="C18" s="29">
        <v>1</v>
      </c>
      <c r="D18" s="29">
        <f>$C$10</f>
        <v>1</v>
      </c>
      <c r="E18" s="29">
        <v>1</v>
      </c>
      <c r="F18" s="29" t="str">
        <f t="array" aca="1" ref="F18" ca="1">INDEX(INDIRECT($A18),$E18)</f>
        <v>Degree or equivalent</v>
      </c>
      <c r="G18" s="29" t="str">
        <f t="shared" ca="1" si="2"/>
        <v>lev_quals_lfsh_aj21_1_1_Degree or equivalent</v>
      </c>
      <c r="H18" s="29">
        <f ca="1">MATCH($G18,INDEX(INDIRECT($A$1),0,1),0)</f>
        <v>705</v>
      </c>
      <c r="I18" s="29">
        <v>0</v>
      </c>
      <c r="J18" s="29" t="str">
        <f t="shared" ca="1" si="3"/>
        <v>lev_quals_lfsh_aj21_0_1_Degree or equivalent</v>
      </c>
      <c r="K18" s="29">
        <f ca="1">MATCH($J18,INDEX(INDIRECT($A$1),0,1),0)</f>
        <v>704</v>
      </c>
      <c r="M18" s="51"/>
      <c r="N18" s="5">
        <v>2021</v>
      </c>
      <c r="O18" s="26">
        <f t="array" aca="1" ref="O18" ca="1">IFERROR(INDEX(INDIRECT($A$1),$H18,O$4),"")</f>
        <v>0.85246079063802704</v>
      </c>
      <c r="P18" s="25">
        <f t="array" aca="1" ref="P18" ca="1">IFERROR(INDEX(INDIRECT($A$1),$H18,P$4),"")</f>
        <v>1.18637243000967E-2</v>
      </c>
      <c r="Q18" s="30">
        <f t="array" aca="1" ref="Q18" ca="1">IFERROR(INDEX(INDIRECT($A$1),$H18,Q$4),"")</f>
        <v>1164199</v>
      </c>
      <c r="R18" s="33">
        <f t="array" aca="1" ref="R18" ca="1">IFERROR(INDEX(INDIRECT($A$1),$K18,R$4),"")</f>
        <v>0.87370600931273601</v>
      </c>
      <c r="S18" s="25">
        <f t="array" aca="1" ref="S18" ca="1">IFERROR(INDEX(INDIRECT($A$1),$K18,S$4),"")</f>
        <v>9.3115657469033507E-3</v>
      </c>
      <c r="T18" s="37">
        <f t="array" aca="1" ref="T18" ca="1">IFERROR(INDEX(INDIRECT($A$1),$K18,T$4),"")</f>
        <v>2001560</v>
      </c>
    </row>
    <row r="19" spans="1:20" ht="15.75" customHeight="1" x14ac:dyDescent="0.35">
      <c r="A19" s="29" t="str">
        <f t="shared" si="1"/>
        <v>lev_quals</v>
      </c>
      <c r="B19" s="29" t="s">
        <v>7</v>
      </c>
      <c r="C19" s="29">
        <v>1</v>
      </c>
      <c r="D19" s="29">
        <f>$C$10</f>
        <v>1</v>
      </c>
      <c r="E19" s="29">
        <v>1</v>
      </c>
      <c r="F19" s="29" t="str">
        <f t="array" aca="1" ref="F19" ca="1">INDEX(INDIRECT($A19),$E19)</f>
        <v>Degree or equivalent</v>
      </c>
      <c r="G19" s="29" t="str">
        <f t="shared" ca="1" si="2"/>
        <v>lev_quals_lfsh_aj22_1_1_Degree or equivalent</v>
      </c>
      <c r="H19" s="29">
        <f ca="1">MATCH($G19,INDEX(INDIRECT($A$1),0,1),0)</f>
        <v>733</v>
      </c>
      <c r="I19" s="29">
        <v>0</v>
      </c>
      <c r="J19" s="29" t="str">
        <f t="shared" ca="1" si="3"/>
        <v>lev_quals_lfsh_aj22_0_1_Degree or equivalent</v>
      </c>
      <c r="K19" s="29">
        <f ca="1">MATCH($J19,INDEX(INDIRECT($A$1),0,1),0)</f>
        <v>732</v>
      </c>
      <c r="M19" s="52"/>
      <c r="N19" s="8">
        <v>2022</v>
      </c>
      <c r="O19" s="2">
        <f t="array" aca="1" ref="O19" ca="1">IFERROR(INDEX(INDIRECT($A$1),$H19,O$4),"")</f>
        <v>0.86025305192394097</v>
      </c>
      <c r="P19" s="24">
        <f t="array" aca="1" ref="P19" ca="1">IFERROR(INDEX(INDIRECT($A$1),$H19,P$4),"")</f>
        <v>1.2598641268603101E-2</v>
      </c>
      <c r="Q19" s="7">
        <f t="array" aca="1" ref="Q19" ca="1">IFERROR(INDEX(INDIRECT($A$1),$H19,Q$4),"")</f>
        <v>1182287</v>
      </c>
      <c r="R19" s="10">
        <f t="array" aca="1" ref="R19" ca="1">IFERROR(INDEX(INDIRECT($A$1),$K19,R$4),"")</f>
        <v>0.87786081637355895</v>
      </c>
      <c r="S19" s="24">
        <f t="array" aca="1" ref="S19" ca="1">IFERROR(INDEX(INDIRECT($A$1),$K19,S$4),"")</f>
        <v>9.3421101904759898E-3</v>
      </c>
      <c r="T19" s="36">
        <f t="array" aca="1" ref="T19" ca="1">IFERROR(INDEX(INDIRECT($A$1),$K19,T$4),"")</f>
        <v>1909420</v>
      </c>
    </row>
    <row r="20" spans="1:20" x14ac:dyDescent="0.35">
      <c r="A20" s="29" t="str">
        <f t="shared" si="1"/>
        <v>lev_quals</v>
      </c>
      <c r="B20" s="29" t="str">
        <f>B15</f>
        <v>lfsh_aj18</v>
      </c>
      <c r="C20" s="29">
        <f>C15</f>
        <v>1</v>
      </c>
      <c r="D20" s="29">
        <f>D15</f>
        <v>1</v>
      </c>
      <c r="E20" s="29">
        <f>E15+1</f>
        <v>2</v>
      </c>
      <c r="F20" s="29" t="str">
        <f t="array" aca="1" ref="F20" ca="1">INDEX(INDIRECT($A20),$E20)</f>
        <v>Higher education</v>
      </c>
      <c r="G20" s="29" t="str">
        <f t="shared" ca="1" si="2"/>
        <v>lev_quals_lfsh_aj18_1_1_Higher education</v>
      </c>
      <c r="H20" s="29">
        <f t="shared" ref="H20:H107" ca="1" si="4">MATCH($G20,INDEX(INDIRECT($A$1),0,1),0)</f>
        <v>637</v>
      </c>
      <c r="I20" s="29">
        <f>I15</f>
        <v>0</v>
      </c>
      <c r="J20" s="29" t="str">
        <f t="shared" ca="1" si="3"/>
        <v>lev_quals_lfsh_aj18_0_1_Higher education</v>
      </c>
      <c r="K20" s="29">
        <f t="shared" ref="K20:K107" ca="1" si="5">MATCH($J20,INDEX(INDIRECT($A$1),0,1),0)</f>
        <v>636</v>
      </c>
      <c r="M20" s="50" t="str">
        <f ca="1">IFERROR(F20,"")</f>
        <v>Higher education</v>
      </c>
      <c r="N20" s="1">
        <f ca="1">IF(ISERROR($F20),"",N15)</f>
        <v>2018</v>
      </c>
      <c r="O20" s="27">
        <f t="array" aca="1" ref="O20" ca="1">IFERROR(INDEX(INDIRECT($A$1),$H20,O$4),"")</f>
        <v>0.86171037285074703</v>
      </c>
      <c r="P20" s="40">
        <f t="array" aca="1" ref="P20" ca="1">IFERROR(INDEX(INDIRECT($A$1),$H20,P$4),"")</f>
        <v>2.66994688402243E-2</v>
      </c>
      <c r="Q20" s="20">
        <f t="array" aca="1" ref="Q20" ca="1">IFERROR(INDEX(INDIRECT($A$1),$H20,Q$4),"")</f>
        <v>132895</v>
      </c>
      <c r="R20" s="27">
        <f t="array" aca="1" ref="R20" ca="1">IFERROR(INDEX(INDIRECT($A$1),$K20,R$4),"")</f>
        <v>0.76063625746946195</v>
      </c>
      <c r="S20" s="40">
        <f t="array" aca="1" ref="S20" ca="1">IFERROR(INDEX(INDIRECT($A$1),$K20,S$4),"")</f>
        <v>2.9076766334072999E-2</v>
      </c>
      <c r="T20" s="12">
        <f t="array" aca="1" ref="T20" ca="1">IFERROR(INDEX(INDIRECT($A$1),$K20,T$4),"")</f>
        <v>234622</v>
      </c>
    </row>
    <row r="21" spans="1:20" x14ac:dyDescent="0.35">
      <c r="A21" s="29" t="str">
        <f t="shared" si="1"/>
        <v>lev_quals</v>
      </c>
      <c r="B21" s="29" t="str">
        <f t="shared" ref="B21:D21" si="6">B16</f>
        <v>lfsh_aj19</v>
      </c>
      <c r="C21" s="29">
        <f t="shared" si="6"/>
        <v>1</v>
      </c>
      <c r="D21" s="29">
        <f t="shared" si="6"/>
        <v>1</v>
      </c>
      <c r="E21" s="29">
        <f t="shared" ref="E21:E107" si="7">E16+1</f>
        <v>2</v>
      </c>
      <c r="F21" s="29" t="str">
        <f t="array" aca="1" ref="F21" ca="1">INDEX(INDIRECT($A21),$E21)</f>
        <v>Higher education</v>
      </c>
      <c r="G21" s="29" t="str">
        <f t="shared" ca="1" si="2"/>
        <v>lev_quals_lfsh_aj19_1_1_Higher education</v>
      </c>
      <c r="H21" s="29">
        <f t="shared" ca="1" si="4"/>
        <v>665</v>
      </c>
      <c r="I21" s="29">
        <f t="shared" ref="I21:I107" si="8">I16</f>
        <v>0</v>
      </c>
      <c r="J21" s="29" t="str">
        <f t="shared" ca="1" si="3"/>
        <v>lev_quals_lfsh_aj19_0_1_Higher education</v>
      </c>
      <c r="K21" s="29">
        <f t="shared" ca="1" si="5"/>
        <v>664</v>
      </c>
      <c r="M21" s="51"/>
      <c r="N21" s="5">
        <f t="shared" ref="N21:N84" ca="1" si="9">IF(ISERROR($F21),"",N16)</f>
        <v>2019</v>
      </c>
      <c r="O21" s="26">
        <f t="array" aca="1" ref="O21" ca="1">IFERROR(INDEX(INDIRECT($A$1),$H21,O$4),"")</f>
        <v>0.80619936795726299</v>
      </c>
      <c r="P21" s="25">
        <f t="array" aca="1" ref="P21" ca="1">IFERROR(INDEX(INDIRECT($A$1),$H21,P$4),"")</f>
        <v>3.1122124671988001E-2</v>
      </c>
      <c r="Q21" s="30">
        <f t="array" aca="1" ref="Q21" ca="1">IFERROR(INDEX(INDIRECT($A$1),$H21,Q$4),"")</f>
        <v>142079</v>
      </c>
      <c r="R21" s="26">
        <f t="array" aca="1" ref="R21" ca="1">IFERROR(INDEX(INDIRECT($A$1),$K21,R$4),"")</f>
        <v>0.74655600593087701</v>
      </c>
      <c r="S21" s="25">
        <f t="array" aca="1" ref="S21" ca="1">IFERROR(INDEX(INDIRECT($A$1),$K21,S$4),"")</f>
        <v>3.5502917298403297E-2</v>
      </c>
      <c r="T21" s="37">
        <f t="array" aca="1" ref="T21" ca="1">IFERROR(INDEX(INDIRECT($A$1),$K21,T$4),"")</f>
        <v>217843</v>
      </c>
    </row>
    <row r="22" spans="1:20" x14ac:dyDescent="0.35">
      <c r="A22" s="29" t="str">
        <f t="shared" si="1"/>
        <v>lev_quals</v>
      </c>
      <c r="B22" s="29" t="str">
        <f t="shared" ref="B22:D22" si="10">B17</f>
        <v>lfsh_aj20</v>
      </c>
      <c r="C22" s="29">
        <f t="shared" si="10"/>
        <v>1</v>
      </c>
      <c r="D22" s="29">
        <f t="shared" si="10"/>
        <v>1</v>
      </c>
      <c r="E22" s="29">
        <f t="shared" si="7"/>
        <v>2</v>
      </c>
      <c r="F22" s="29" t="str">
        <f t="array" aca="1" ref="F22" ca="1">INDEX(INDIRECT($A22),$E22)</f>
        <v>Higher education</v>
      </c>
      <c r="G22" s="29" t="str">
        <f t="shared" ca="1" si="2"/>
        <v>lev_quals_lfsh_aj20_1_1_Higher education</v>
      </c>
      <c r="H22" s="29">
        <f t="shared" ca="1" si="4"/>
        <v>693</v>
      </c>
      <c r="I22" s="29">
        <f t="shared" si="8"/>
        <v>0</v>
      </c>
      <c r="J22" s="29" t="str">
        <f t="shared" ca="1" si="3"/>
        <v>lev_quals_lfsh_aj20_0_1_Higher education</v>
      </c>
      <c r="K22" s="29">
        <f t="shared" ca="1" si="5"/>
        <v>692</v>
      </c>
      <c r="M22" s="51"/>
      <c r="N22" s="5">
        <f t="shared" ca="1" si="9"/>
        <v>2020</v>
      </c>
      <c r="O22" s="26">
        <f t="array" aca="1" ref="O22" ca="1">IFERROR(INDEX(INDIRECT($A$1),$H22,O$4),"")</f>
        <v>0.78509648946365795</v>
      </c>
      <c r="P22" s="25">
        <f t="array" aca="1" ref="P22" ca="1">IFERROR(INDEX(INDIRECT($A$1),$H22,P$4),"")</f>
        <v>3.7630876004671403E-2</v>
      </c>
      <c r="Q22" s="30">
        <f t="array" aca="1" ref="Q22" ca="1">IFERROR(INDEX(INDIRECT($A$1),$H22,Q$4),"")</f>
        <v>169034</v>
      </c>
      <c r="R22" s="26">
        <f t="array" aca="1" ref="R22" ca="1">IFERROR(INDEX(INDIRECT($A$1),$K22,R$4),"")</f>
        <v>0.82225990119735404</v>
      </c>
      <c r="S22" s="25">
        <f t="array" aca="1" ref="S22" ca="1">IFERROR(INDEX(INDIRECT($A$1),$K22,S$4),"")</f>
        <v>2.9150351159692101E-2</v>
      </c>
      <c r="T22" s="37">
        <f t="array" aca="1" ref="T22" ca="1">IFERROR(INDEX(INDIRECT($A$1),$K22,T$4),"")</f>
        <v>238860</v>
      </c>
    </row>
    <row r="23" spans="1:20" x14ac:dyDescent="0.35">
      <c r="A23" s="29" t="str">
        <f t="shared" si="1"/>
        <v>lev_quals</v>
      </c>
      <c r="B23" s="29" t="str">
        <f t="shared" ref="B23:D23" si="11">B18</f>
        <v>lfsh_aj21</v>
      </c>
      <c r="C23" s="29">
        <f t="shared" si="11"/>
        <v>1</v>
      </c>
      <c r="D23" s="29">
        <f t="shared" si="11"/>
        <v>1</v>
      </c>
      <c r="E23" s="29">
        <f t="shared" si="7"/>
        <v>2</v>
      </c>
      <c r="F23" s="29" t="str">
        <f t="array" aca="1" ref="F23" ca="1">INDEX(INDIRECT($A23),$E23)</f>
        <v>Higher education</v>
      </c>
      <c r="G23" s="29" t="str">
        <f t="shared" ca="1" si="2"/>
        <v>lev_quals_lfsh_aj21_1_1_Higher education</v>
      </c>
      <c r="H23" s="29">
        <f t="shared" ca="1" si="4"/>
        <v>721</v>
      </c>
      <c r="I23" s="29">
        <f t="shared" si="8"/>
        <v>0</v>
      </c>
      <c r="J23" s="29" t="str">
        <f t="shared" ca="1" si="3"/>
        <v>lev_quals_lfsh_aj21_0_1_Higher education</v>
      </c>
      <c r="K23" s="29">
        <f t="shared" ca="1" si="5"/>
        <v>720</v>
      </c>
      <c r="M23" s="51"/>
      <c r="N23" s="5">
        <f t="shared" ca="1" si="9"/>
        <v>2021</v>
      </c>
      <c r="O23" s="26">
        <f t="array" aca="1" ref="O23" ca="1">IFERROR(INDEX(INDIRECT($A$1),$H23,O$4),"")</f>
        <v>0.76121542780908402</v>
      </c>
      <c r="P23" s="25">
        <f t="array" aca="1" ref="P23" ca="1">IFERROR(INDEX(INDIRECT($A$1),$H23,P$4),"")</f>
        <v>4.0526776440307402E-2</v>
      </c>
      <c r="Q23" s="30">
        <f t="array" aca="1" ref="Q23" ca="1">IFERROR(INDEX(INDIRECT($A$1),$H23,Q$4),"")</f>
        <v>150663</v>
      </c>
      <c r="R23" s="26">
        <f t="array" aca="1" ref="R23" ca="1">IFERROR(INDEX(INDIRECT($A$1),$K23,R$4),"")</f>
        <v>0.76753821199922301</v>
      </c>
      <c r="S23" s="25">
        <f t="array" aca="1" ref="S23" ca="1">IFERROR(INDEX(INDIRECT($A$1),$K23,S$4),"")</f>
        <v>3.1960615432777603E-2</v>
      </c>
      <c r="T23" s="37">
        <f t="array" aca="1" ref="T23" ca="1">IFERROR(INDEX(INDIRECT($A$1),$K23,T$4),"")</f>
        <v>221331</v>
      </c>
    </row>
    <row r="24" spans="1:20" ht="15.75" customHeight="1" x14ac:dyDescent="0.35">
      <c r="A24" s="29" t="str">
        <f t="shared" si="1"/>
        <v>lev_quals</v>
      </c>
      <c r="B24" s="29" t="str">
        <f t="shared" ref="B24:D24" si="12">B19</f>
        <v>lfsh_aj22</v>
      </c>
      <c r="C24" s="29">
        <f t="shared" si="12"/>
        <v>1</v>
      </c>
      <c r="D24" s="29">
        <f t="shared" si="12"/>
        <v>1</v>
      </c>
      <c r="E24" s="29">
        <f t="shared" si="7"/>
        <v>2</v>
      </c>
      <c r="F24" s="29" t="str">
        <f t="array" aca="1" ref="F24" ca="1">INDEX(INDIRECT($A24),$E24)</f>
        <v>Higher education</v>
      </c>
      <c r="G24" s="29" t="str">
        <f t="shared" ca="1" si="2"/>
        <v>lev_quals_lfsh_aj22_1_1_Higher education</v>
      </c>
      <c r="H24" s="29">
        <f t="shared" ca="1" si="4"/>
        <v>749</v>
      </c>
      <c r="I24" s="29">
        <f t="shared" si="8"/>
        <v>0</v>
      </c>
      <c r="J24" s="29" t="str">
        <f t="shared" ca="1" si="3"/>
        <v>lev_quals_lfsh_aj22_0_1_Higher education</v>
      </c>
      <c r="K24" s="29">
        <f t="shared" ca="1" si="5"/>
        <v>748</v>
      </c>
      <c r="M24" s="53"/>
      <c r="N24" s="38">
        <f t="shared" ca="1" si="9"/>
        <v>2022</v>
      </c>
      <c r="O24" s="28">
        <f t="array" aca="1" ref="O24" ca="1">IFERROR(INDEX(INDIRECT($A$1),$H24,O$4),"")</f>
        <v>0.79968268095892303</v>
      </c>
      <c r="P24" s="14">
        <f t="array" aca="1" ref="P24" ca="1">IFERROR(INDEX(INDIRECT($A$1),$H24,P$4),"")</f>
        <v>4.7071148701023503E-2</v>
      </c>
      <c r="Q24" s="19">
        <f t="array" aca="1" ref="Q24" ca="1">IFERROR(INDEX(INDIRECT($A$1),$H24,Q$4),"")</f>
        <v>103366</v>
      </c>
      <c r="R24" s="28">
        <f t="array" aca="1" ref="R24" ca="1">IFERROR(INDEX(INDIRECT($A$1),$K24,R$4),"")</f>
        <v>0.81437703378821602</v>
      </c>
      <c r="S24" s="14">
        <f t="array" aca="1" ref="S24" ca="1">IFERROR(INDEX(INDIRECT($A$1),$K24,S$4),"")</f>
        <v>3.6352631738003502E-2</v>
      </c>
      <c r="T24" s="15">
        <f t="array" aca="1" ref="T24" ca="1">IFERROR(INDEX(INDIRECT($A$1),$K24,T$4),"")</f>
        <v>155498</v>
      </c>
    </row>
    <row r="25" spans="1:20" x14ac:dyDescent="0.35">
      <c r="A25" s="29" t="str">
        <f t="shared" si="1"/>
        <v>lev_quals</v>
      </c>
      <c r="B25" s="29" t="str">
        <f t="shared" ref="B25:D25" si="13">B20</f>
        <v>lfsh_aj18</v>
      </c>
      <c r="C25" s="29">
        <f t="shared" si="13"/>
        <v>1</v>
      </c>
      <c r="D25" s="29">
        <f t="shared" si="13"/>
        <v>1</v>
      </c>
      <c r="E25" s="29">
        <f t="shared" si="7"/>
        <v>3</v>
      </c>
      <c r="F25" s="29" t="str">
        <f t="array" aca="1" ref="F25" ca="1">INDEX(INDIRECT($A25),$E25)</f>
        <v>GCE A level or equivalent</v>
      </c>
      <c r="G25" s="29" t="str">
        <f t="shared" ca="1" si="2"/>
        <v>lev_quals_lfsh_aj18_1_1_GCE A level or equivalent</v>
      </c>
      <c r="H25" s="29">
        <f t="shared" ca="1" si="4"/>
        <v>629</v>
      </c>
      <c r="I25" s="29">
        <f t="shared" si="8"/>
        <v>0</v>
      </c>
      <c r="J25" s="29" t="str">
        <f t="shared" ca="1" si="3"/>
        <v>lev_quals_lfsh_aj18_0_1_GCE A level or equivalent</v>
      </c>
      <c r="K25" s="29">
        <f t="shared" ca="1" si="5"/>
        <v>628</v>
      </c>
      <c r="M25" s="54" t="str">
        <f ca="1">IFERROR(F25,"")</f>
        <v>GCE A level or equivalent</v>
      </c>
      <c r="N25" s="1">
        <f t="shared" ca="1" si="9"/>
        <v>2018</v>
      </c>
      <c r="O25" s="39">
        <f t="array" aca="1" ref="O25" ca="1">IFERROR(INDEX(INDIRECT($A$1),$H25,O$4),"")</f>
        <v>0.74811158560257296</v>
      </c>
      <c r="P25" s="11">
        <f t="array" aca="1" ref="P25" ca="1">IFERROR(INDEX(INDIRECT($A$1),$H25,P$4),"")</f>
        <v>2.5108834594549299E-2</v>
      </c>
      <c r="Q25" s="20">
        <f t="array" aca="1" ref="Q25" ca="1">IFERROR(INDEX(INDIRECT($A$1),$H25,Q$4),"")</f>
        <v>270465</v>
      </c>
      <c r="R25" s="27">
        <f t="array" aca="1" ref="R25" ca="1">IFERROR(INDEX(INDIRECT($A$1),$K25,R$4),"")</f>
        <v>0.62415181855250002</v>
      </c>
      <c r="S25" s="40">
        <f t="array" aca="1" ref="S25" ca="1">IFERROR(INDEX(INDIRECT($A$1),$K25,S$4),"")</f>
        <v>1.9635142895189001E-2</v>
      </c>
      <c r="T25" s="12">
        <f t="array" aca="1" ref="T25" ca="1">IFERROR(INDEX(INDIRECT($A$1),$K25,T$4),"")</f>
        <v>738197</v>
      </c>
    </row>
    <row r="26" spans="1:20" x14ac:dyDescent="0.35">
      <c r="A26" s="29" t="str">
        <f t="shared" si="1"/>
        <v>lev_quals</v>
      </c>
      <c r="B26" s="29" t="str">
        <f t="shared" ref="B26:D26" si="14">B21</f>
        <v>lfsh_aj19</v>
      </c>
      <c r="C26" s="29">
        <f t="shared" si="14"/>
        <v>1</v>
      </c>
      <c r="D26" s="29">
        <f t="shared" si="14"/>
        <v>1</v>
      </c>
      <c r="E26" s="29">
        <f t="shared" si="7"/>
        <v>3</v>
      </c>
      <c r="F26" s="29" t="str">
        <f t="array" aca="1" ref="F26" ca="1">INDEX(INDIRECT($A26),$E26)</f>
        <v>GCE A level or equivalent</v>
      </c>
      <c r="G26" s="29" t="str">
        <f t="shared" ca="1" si="2"/>
        <v>lev_quals_lfsh_aj19_1_1_GCE A level or equivalent</v>
      </c>
      <c r="H26" s="29">
        <f t="shared" ca="1" si="4"/>
        <v>657</v>
      </c>
      <c r="I26" s="29">
        <f t="shared" si="8"/>
        <v>0</v>
      </c>
      <c r="J26" s="29" t="str">
        <f t="shared" ca="1" si="3"/>
        <v>lev_quals_lfsh_aj19_0_1_GCE A level or equivalent</v>
      </c>
      <c r="K26" s="29">
        <f t="shared" ca="1" si="5"/>
        <v>656</v>
      </c>
      <c r="M26" s="51"/>
      <c r="N26" s="23">
        <f t="shared" ca="1" si="9"/>
        <v>2019</v>
      </c>
      <c r="O26" s="26">
        <f t="array" aca="1" ref="O26" ca="1">IFERROR(INDEX(INDIRECT($A$1),$H26,O$4),"")</f>
        <v>0.76764811678482003</v>
      </c>
      <c r="P26" s="25">
        <f t="array" aca="1" ref="P26" ca="1">IFERROR(INDEX(INDIRECT($A$1),$H26,P$4),"")</f>
        <v>2.4644305140602799E-2</v>
      </c>
      <c r="Q26" s="30">
        <f t="array" aca="1" ref="Q26" ca="1">IFERROR(INDEX(INDIRECT($A$1),$H26,Q$4),"")</f>
        <v>266884</v>
      </c>
      <c r="R26" s="26">
        <f t="array" aca="1" ref="R26" ca="1">IFERROR(INDEX(INDIRECT($A$1),$K26,R$4),"")</f>
        <v>0.60105575577133596</v>
      </c>
      <c r="S26" s="25">
        <f t="array" aca="1" ref="S26" ca="1">IFERROR(INDEX(INDIRECT($A$1),$K26,S$4),"")</f>
        <v>2.0780699341416201E-2</v>
      </c>
      <c r="T26" s="37">
        <f t="array" aca="1" ref="T26" ca="1">IFERROR(INDEX(INDIRECT($A$1),$K26,T$4),"")</f>
        <v>751689</v>
      </c>
    </row>
    <row r="27" spans="1:20" x14ac:dyDescent="0.35">
      <c r="A27" s="29" t="str">
        <f t="shared" si="1"/>
        <v>lev_quals</v>
      </c>
      <c r="B27" s="29" t="str">
        <f t="shared" ref="B27:D27" si="15">B22</f>
        <v>lfsh_aj20</v>
      </c>
      <c r="C27" s="29">
        <f t="shared" si="15"/>
        <v>1</v>
      </c>
      <c r="D27" s="29">
        <f t="shared" si="15"/>
        <v>1</v>
      </c>
      <c r="E27" s="29">
        <f t="shared" si="7"/>
        <v>3</v>
      </c>
      <c r="F27" s="29" t="str">
        <f t="array" aca="1" ref="F27" ca="1">INDEX(INDIRECT($A27),$E27)</f>
        <v>GCE A level or equivalent</v>
      </c>
      <c r="G27" s="29" t="str">
        <f t="shared" ca="1" si="2"/>
        <v>lev_quals_lfsh_aj20_1_1_GCE A level or equivalent</v>
      </c>
      <c r="H27" s="29">
        <f t="shared" ca="1" si="4"/>
        <v>685</v>
      </c>
      <c r="I27" s="29">
        <f t="shared" si="8"/>
        <v>0</v>
      </c>
      <c r="J27" s="29" t="str">
        <f t="shared" ca="1" si="3"/>
        <v>lev_quals_lfsh_aj20_0_1_GCE A level or equivalent</v>
      </c>
      <c r="K27" s="29">
        <f t="shared" ca="1" si="5"/>
        <v>684</v>
      </c>
      <c r="M27" s="51"/>
      <c r="N27" s="5">
        <f t="shared" ca="1" si="9"/>
        <v>2020</v>
      </c>
      <c r="O27" s="26">
        <f t="array" aca="1" ref="O27" ca="1">IFERROR(INDEX(INDIRECT($A$1),$H27,O$4),"")</f>
        <v>0.74241495620124498</v>
      </c>
      <c r="P27" s="25">
        <f t="array" aca="1" ref="P27" ca="1">IFERROR(INDEX(INDIRECT($A$1),$H27,P$4),"")</f>
        <v>3.2497038570894303E-2</v>
      </c>
      <c r="Q27" s="30">
        <f t="array" aca="1" ref="Q27" ca="1">IFERROR(INDEX(INDIRECT($A$1),$H27,Q$4),"")</f>
        <v>239847</v>
      </c>
      <c r="R27" s="26">
        <f t="array" aca="1" ref="R27" ca="1">IFERROR(INDEX(INDIRECT($A$1),$K27,R$4),"")</f>
        <v>0.67337607643472297</v>
      </c>
      <c r="S27" s="25">
        <f t="array" aca="1" ref="S27" ca="1">IFERROR(INDEX(INDIRECT($A$1),$K27,S$4),"")</f>
        <v>2.37113514384409E-2</v>
      </c>
      <c r="T27" s="37">
        <f t="array" aca="1" ref="T27" ca="1">IFERROR(INDEX(INDIRECT($A$1),$K27,T$4),"")</f>
        <v>795450</v>
      </c>
    </row>
    <row r="28" spans="1:20" x14ac:dyDescent="0.35">
      <c r="A28" s="29" t="str">
        <f t="shared" si="1"/>
        <v>lev_quals</v>
      </c>
      <c r="B28" s="29" t="str">
        <f t="shared" ref="B28:D28" si="16">B23</f>
        <v>lfsh_aj21</v>
      </c>
      <c r="C28" s="29">
        <f t="shared" si="16"/>
        <v>1</v>
      </c>
      <c r="D28" s="29">
        <f t="shared" si="16"/>
        <v>1</v>
      </c>
      <c r="E28" s="29">
        <f t="shared" si="7"/>
        <v>3</v>
      </c>
      <c r="F28" s="29" t="str">
        <f t="array" aca="1" ref="F28" ca="1">INDEX(INDIRECT($A28),$E28)</f>
        <v>GCE A level or equivalent</v>
      </c>
      <c r="G28" s="29" t="str">
        <f t="shared" ca="1" si="2"/>
        <v>lev_quals_lfsh_aj21_1_1_GCE A level or equivalent</v>
      </c>
      <c r="H28" s="29">
        <f t="shared" ca="1" si="4"/>
        <v>713</v>
      </c>
      <c r="I28" s="29">
        <f t="shared" si="8"/>
        <v>0</v>
      </c>
      <c r="J28" s="29" t="str">
        <f t="shared" ca="1" si="3"/>
        <v>lev_quals_lfsh_aj21_0_1_GCE A level or equivalent</v>
      </c>
      <c r="K28" s="29">
        <f t="shared" ca="1" si="5"/>
        <v>712</v>
      </c>
      <c r="M28" s="51"/>
      <c r="N28" s="5">
        <f t="shared" ca="1" si="9"/>
        <v>2021</v>
      </c>
      <c r="O28" s="26">
        <f t="array" aca="1" ref="O28" ca="1">IFERROR(INDEX(INDIRECT($A$1),$H28,O$4),"")</f>
        <v>0.84339004841204501</v>
      </c>
      <c r="P28" s="25">
        <f t="array" aca="1" ref="P28" ca="1">IFERROR(INDEX(INDIRECT($A$1),$H28,P$4),"")</f>
        <v>2.66398175879471E-2</v>
      </c>
      <c r="Q28" s="30">
        <f t="array" aca="1" ref="Q28" ca="1">IFERROR(INDEX(INDIRECT($A$1),$H28,Q$4),"")</f>
        <v>248905</v>
      </c>
      <c r="R28" s="26">
        <f t="array" aca="1" ref="R28" ca="1">IFERROR(INDEX(INDIRECT($A$1),$K28,R$4),"")</f>
        <v>0.58589672623754596</v>
      </c>
      <c r="S28" s="25">
        <f t="array" aca="1" ref="S28" ca="1">IFERROR(INDEX(INDIRECT($A$1),$K28,S$4),"")</f>
        <v>2.43853461808516E-2</v>
      </c>
      <c r="T28" s="37">
        <f t="array" aca="1" ref="T28" ca="1">IFERROR(INDEX(INDIRECT($A$1),$K28,T$4),"")</f>
        <v>708176</v>
      </c>
    </row>
    <row r="29" spans="1:20" ht="15.75" customHeight="1" x14ac:dyDescent="0.35">
      <c r="A29" s="29" t="str">
        <f t="shared" si="1"/>
        <v>lev_quals</v>
      </c>
      <c r="B29" s="29" t="str">
        <f t="shared" ref="B29:D29" si="17">B24</f>
        <v>lfsh_aj22</v>
      </c>
      <c r="C29" s="29">
        <f t="shared" si="17"/>
        <v>1</v>
      </c>
      <c r="D29" s="29">
        <f t="shared" si="17"/>
        <v>1</v>
      </c>
      <c r="E29" s="29">
        <f t="shared" si="7"/>
        <v>3</v>
      </c>
      <c r="F29" s="29" t="str">
        <f t="array" aca="1" ref="F29" ca="1">INDEX(INDIRECT($A29),$E29)</f>
        <v>GCE A level or equivalent</v>
      </c>
      <c r="G29" s="29" t="str">
        <f t="shared" ca="1" si="2"/>
        <v>lev_quals_lfsh_aj22_1_1_GCE A level or equivalent</v>
      </c>
      <c r="H29" s="29">
        <f t="shared" ca="1" si="4"/>
        <v>741</v>
      </c>
      <c r="I29" s="29">
        <f t="shared" si="8"/>
        <v>0</v>
      </c>
      <c r="J29" s="29" t="str">
        <f t="shared" ca="1" si="3"/>
        <v>lev_quals_lfsh_aj22_0_1_GCE A level or equivalent</v>
      </c>
      <c r="K29" s="29">
        <f t="shared" ca="1" si="5"/>
        <v>740</v>
      </c>
      <c r="M29" s="52"/>
      <c r="N29" s="8">
        <f t="shared" ca="1" si="9"/>
        <v>2022</v>
      </c>
      <c r="O29" s="2">
        <f t="array" aca="1" ref="O29" ca="1">IFERROR(INDEX(INDIRECT($A$1),$H29,O$4),"")</f>
        <v>0.80243031986440805</v>
      </c>
      <c r="P29" s="24">
        <f t="array" aca="1" ref="P29" ca="1">IFERROR(INDEX(INDIRECT($A$1),$H29,P$4),"")</f>
        <v>3.27837596713162E-2</v>
      </c>
      <c r="Q29" s="7">
        <f t="array" aca="1" ref="Q29" ca="1">IFERROR(INDEX(INDIRECT($A$1),$H29,Q$4),"")</f>
        <v>240133</v>
      </c>
      <c r="R29" s="2">
        <f t="array" aca="1" ref="R29" ca="1">IFERROR(INDEX(INDIRECT($A$1),$K29,R$4),"")</f>
        <v>0.63140253964475301</v>
      </c>
      <c r="S29" s="24">
        <f t="array" aca="1" ref="S29" ca="1">IFERROR(INDEX(INDIRECT($A$1),$K29,S$4),"")</f>
        <v>2.4929764229778301E-2</v>
      </c>
      <c r="T29" s="36">
        <f t="array" aca="1" ref="T29" ca="1">IFERROR(INDEX(INDIRECT($A$1),$K29,T$4),"")</f>
        <v>739316</v>
      </c>
    </row>
    <row r="30" spans="1:20" x14ac:dyDescent="0.35">
      <c r="A30" s="29" t="str">
        <f t="shared" si="1"/>
        <v>lev_quals</v>
      </c>
      <c r="B30" s="29" t="str">
        <f t="shared" ref="B30:D30" si="18">B25</f>
        <v>lfsh_aj18</v>
      </c>
      <c r="C30" s="29">
        <f t="shared" si="18"/>
        <v>1</v>
      </c>
      <c r="D30" s="29">
        <f t="shared" si="18"/>
        <v>1</v>
      </c>
      <c r="E30" s="29">
        <f t="shared" si="7"/>
        <v>4</v>
      </c>
      <c r="F30" s="29" t="str">
        <f t="array" aca="1" ref="F30" ca="1">INDEX(INDIRECT($A30),$E30)</f>
        <v>GCSE grades A*-C or equivalent</v>
      </c>
      <c r="G30" s="29" t="str">
        <f t="shared" ca="1" si="2"/>
        <v>lev_quals_lfsh_aj18_1_1_GCSE grades A*-C or equivalent</v>
      </c>
      <c r="H30" s="29">
        <f t="shared" ca="1" si="4"/>
        <v>633</v>
      </c>
      <c r="I30" s="29">
        <f t="shared" si="8"/>
        <v>0</v>
      </c>
      <c r="J30" s="29" t="str">
        <f t="shared" ca="1" si="3"/>
        <v>lev_quals_lfsh_aj18_0_1_GCSE grades A*-C or equivalent</v>
      </c>
      <c r="K30" s="29">
        <f t="shared" ca="1" si="5"/>
        <v>632</v>
      </c>
      <c r="M30" s="50" t="str">
        <f ca="1">IFERROR(F30,"")</f>
        <v>GCSE grades A*-C or equivalent</v>
      </c>
      <c r="N30" s="1">
        <f t="shared" ca="1" si="9"/>
        <v>2018</v>
      </c>
      <c r="O30" s="27">
        <f t="array" aca="1" ref="O30" ca="1">IFERROR(INDEX(INDIRECT($A$1),$H30,O$4),"")</f>
        <v>0.71718605916328704</v>
      </c>
      <c r="P30" s="40">
        <f t="array" aca="1" ref="P30" ca="1">IFERROR(INDEX(INDIRECT($A$1),$H30,P$4),"")</f>
        <v>2.5761238677439301E-2</v>
      </c>
      <c r="Q30" s="20">
        <f t="array" aca="1" ref="Q30" ca="1">IFERROR(INDEX(INDIRECT($A$1),$H30,Q$4),"")</f>
        <v>259181</v>
      </c>
      <c r="R30" s="27">
        <f t="array" aca="1" ref="R30" ca="1">IFERROR(INDEX(INDIRECT($A$1),$K30,R$4),"")</f>
        <v>0.58487248925718205</v>
      </c>
      <c r="S30" s="40">
        <f t="array" aca="1" ref="S30" ca="1">IFERROR(INDEX(INDIRECT($A$1),$K30,S$4),"")</f>
        <v>1.9696448319936801E-2</v>
      </c>
      <c r="T30" s="12">
        <f t="array" aca="1" ref="T30" ca="1">IFERROR(INDEX(INDIRECT($A$1),$K30,T$4),"")</f>
        <v>591558</v>
      </c>
    </row>
    <row r="31" spans="1:20" x14ac:dyDescent="0.35">
      <c r="A31" s="29" t="str">
        <f t="shared" si="1"/>
        <v>lev_quals</v>
      </c>
      <c r="B31" s="29" t="str">
        <f t="shared" ref="B31:D31" si="19">B26</f>
        <v>lfsh_aj19</v>
      </c>
      <c r="C31" s="29">
        <f t="shared" si="19"/>
        <v>1</v>
      </c>
      <c r="D31" s="29">
        <f t="shared" si="19"/>
        <v>1</v>
      </c>
      <c r="E31" s="29">
        <f t="shared" si="7"/>
        <v>4</v>
      </c>
      <c r="F31" s="29" t="str">
        <f t="array" aca="1" ref="F31" ca="1">INDEX(INDIRECT($A31),$E31)</f>
        <v>GCSE grades A*-C or equivalent</v>
      </c>
      <c r="G31" s="29" t="str">
        <f t="shared" ca="1" si="2"/>
        <v>lev_quals_lfsh_aj19_1_1_GCSE grades A*-C or equivalent</v>
      </c>
      <c r="H31" s="29">
        <f t="shared" ca="1" si="4"/>
        <v>661</v>
      </c>
      <c r="I31" s="29">
        <f t="shared" si="8"/>
        <v>0</v>
      </c>
      <c r="J31" s="29" t="str">
        <f t="shared" ca="1" si="3"/>
        <v>lev_quals_lfsh_aj19_0_1_GCSE grades A*-C or equivalent</v>
      </c>
      <c r="K31" s="29">
        <f t="shared" ca="1" si="5"/>
        <v>660</v>
      </c>
      <c r="M31" s="51"/>
      <c r="N31" s="5">
        <f t="shared" ca="1" si="9"/>
        <v>2019</v>
      </c>
      <c r="O31" s="26">
        <f t="array" aca="1" ref="O31" ca="1">IFERROR(INDEX(INDIRECT($A$1),$H31,O$4),"")</f>
        <v>0.74560555184307398</v>
      </c>
      <c r="P31" s="25">
        <f t="array" aca="1" ref="P31" ca="1">IFERROR(INDEX(INDIRECT($A$1),$H31,P$4),"")</f>
        <v>2.7748801891780601E-2</v>
      </c>
      <c r="Q31" s="30">
        <f t="array" aca="1" ref="Q31" ca="1">IFERROR(INDEX(INDIRECT($A$1),$H31,Q$4),"")</f>
        <v>240929</v>
      </c>
      <c r="R31" s="26">
        <f t="array" aca="1" ref="R31" ca="1">IFERROR(INDEX(INDIRECT($A$1),$K31,R$4),"")</f>
        <v>0.57957960452324697</v>
      </c>
      <c r="S31" s="25">
        <f t="array" aca="1" ref="S31" ca="1">IFERROR(INDEX(INDIRECT($A$1),$K31,S$4),"")</f>
        <v>2.1778845217337701E-2</v>
      </c>
      <c r="T31" s="37">
        <f t="array" aca="1" ref="T31" ca="1">IFERROR(INDEX(INDIRECT($A$1),$K31,T$4),"")</f>
        <v>601957</v>
      </c>
    </row>
    <row r="32" spans="1:20" x14ac:dyDescent="0.35">
      <c r="A32" s="29" t="str">
        <f t="shared" si="1"/>
        <v>lev_quals</v>
      </c>
      <c r="B32" s="29" t="str">
        <f t="shared" ref="B32:D32" si="20">B27</f>
        <v>lfsh_aj20</v>
      </c>
      <c r="C32" s="29">
        <f t="shared" si="20"/>
        <v>1</v>
      </c>
      <c r="D32" s="29">
        <f t="shared" si="20"/>
        <v>1</v>
      </c>
      <c r="E32" s="29">
        <f t="shared" si="7"/>
        <v>4</v>
      </c>
      <c r="F32" s="29" t="str">
        <f t="array" aca="1" ref="F32" ca="1">INDEX(INDIRECT($A32),$E32)</f>
        <v>GCSE grades A*-C or equivalent</v>
      </c>
      <c r="G32" s="29" t="str">
        <f t="shared" ca="1" si="2"/>
        <v>lev_quals_lfsh_aj20_1_1_GCSE grades A*-C or equivalent</v>
      </c>
      <c r="H32" s="29">
        <f t="shared" ca="1" si="4"/>
        <v>689</v>
      </c>
      <c r="I32" s="29">
        <f t="shared" si="8"/>
        <v>0</v>
      </c>
      <c r="J32" s="29" t="str">
        <f t="shared" ca="1" si="3"/>
        <v>lev_quals_lfsh_aj20_0_1_GCSE grades A*-C or equivalent</v>
      </c>
      <c r="K32" s="29">
        <f t="shared" ca="1" si="5"/>
        <v>688</v>
      </c>
      <c r="M32" s="51"/>
      <c r="N32" s="5">
        <f t="shared" ca="1" si="9"/>
        <v>2020</v>
      </c>
      <c r="O32" s="26">
        <f t="array" aca="1" ref="O32" ca="1">IFERROR(INDEX(INDIRECT($A$1),$H32,O$4),"")</f>
        <v>0.70215363667309705</v>
      </c>
      <c r="P32" s="25">
        <f t="array" aca="1" ref="P32" ca="1">IFERROR(INDEX(INDIRECT($A$1),$H32,P$4),"")</f>
        <v>3.6993524820711401E-2</v>
      </c>
      <c r="Q32" s="30">
        <f t="array" aca="1" ref="Q32" ca="1">IFERROR(INDEX(INDIRECT($A$1),$H32,Q$4),"")</f>
        <v>220325</v>
      </c>
      <c r="R32" s="26">
        <f t="array" aca="1" ref="R32" ca="1">IFERROR(INDEX(INDIRECT($A$1),$K32,R$4),"")</f>
        <v>0.57659695142313405</v>
      </c>
      <c r="S32" s="25">
        <f t="array" aca="1" ref="S32" ca="1">IFERROR(INDEX(INDIRECT($A$1),$K32,S$4),"")</f>
        <v>2.4333502713625398E-2</v>
      </c>
      <c r="T32" s="37">
        <f t="array" aca="1" ref="T32" ca="1">IFERROR(INDEX(INDIRECT($A$1),$K32,T$4),"")</f>
        <v>565969</v>
      </c>
    </row>
    <row r="33" spans="1:20" x14ac:dyDescent="0.35">
      <c r="A33" s="29" t="str">
        <f t="shared" si="1"/>
        <v>lev_quals</v>
      </c>
      <c r="B33" s="29" t="str">
        <f t="shared" ref="B33:D33" si="21">B28</f>
        <v>lfsh_aj21</v>
      </c>
      <c r="C33" s="29">
        <f t="shared" si="21"/>
        <v>1</v>
      </c>
      <c r="D33" s="29">
        <f t="shared" si="21"/>
        <v>1</v>
      </c>
      <c r="E33" s="29">
        <f t="shared" si="7"/>
        <v>4</v>
      </c>
      <c r="F33" s="29" t="str">
        <f t="array" aca="1" ref="F33" ca="1">INDEX(INDIRECT($A33),$E33)</f>
        <v>GCSE grades A*-C or equivalent</v>
      </c>
      <c r="G33" s="29" t="str">
        <f t="shared" ca="1" si="2"/>
        <v>lev_quals_lfsh_aj21_1_1_GCSE grades A*-C or equivalent</v>
      </c>
      <c r="H33" s="29">
        <f t="shared" ca="1" si="4"/>
        <v>717</v>
      </c>
      <c r="I33" s="29">
        <f t="shared" si="8"/>
        <v>0</v>
      </c>
      <c r="J33" s="29" t="str">
        <f t="shared" ca="1" si="3"/>
        <v>lev_quals_lfsh_aj21_0_1_GCSE grades A*-C or equivalent</v>
      </c>
      <c r="K33" s="29">
        <f t="shared" ca="1" si="5"/>
        <v>716</v>
      </c>
      <c r="M33" s="51"/>
      <c r="N33" s="5">
        <f t="shared" ca="1" si="9"/>
        <v>2021</v>
      </c>
      <c r="O33" s="26">
        <f t="array" aca="1" ref="O33" ca="1">IFERROR(INDEX(INDIRECT($A$1),$H33,O$4),"")</f>
        <v>0.65881100731941999</v>
      </c>
      <c r="P33" s="25">
        <f t="array" aca="1" ref="P33" ca="1">IFERROR(INDEX(INDIRECT($A$1),$H33,P$4),"")</f>
        <v>4.0505711860591702E-2</v>
      </c>
      <c r="Q33" s="30">
        <f t="array" aca="1" ref="Q33" ca="1">IFERROR(INDEX(INDIRECT($A$1),$H33,Q$4),"")</f>
        <v>205754</v>
      </c>
      <c r="R33" s="26">
        <f t="array" aca="1" ref="R33" ca="1">IFERROR(INDEX(INDIRECT($A$1),$K33,R$4),"")</f>
        <v>0.53572814235065902</v>
      </c>
      <c r="S33" s="25">
        <f t="array" aca="1" ref="S33" ca="1">IFERROR(INDEX(INDIRECT($A$1),$K33,S$4),"")</f>
        <v>2.4067612104742699E-2</v>
      </c>
      <c r="T33" s="37">
        <f t="array" aca="1" ref="T33" ca="1">IFERROR(INDEX(INDIRECT($A$1),$K33,T$4),"")</f>
        <v>597960</v>
      </c>
    </row>
    <row r="34" spans="1:20" ht="15.75" customHeight="1" x14ac:dyDescent="0.35">
      <c r="A34" s="29" t="str">
        <f t="shared" si="1"/>
        <v>lev_quals</v>
      </c>
      <c r="B34" s="29" t="str">
        <f t="shared" ref="B34:D34" si="22">B29</f>
        <v>lfsh_aj22</v>
      </c>
      <c r="C34" s="29">
        <f t="shared" si="22"/>
        <v>1</v>
      </c>
      <c r="D34" s="29">
        <f t="shared" si="22"/>
        <v>1</v>
      </c>
      <c r="E34" s="29">
        <f t="shared" si="7"/>
        <v>4</v>
      </c>
      <c r="F34" s="29" t="str">
        <f t="array" aca="1" ref="F34" ca="1">INDEX(INDIRECT($A34),$E34)</f>
        <v>GCSE grades A*-C or equivalent</v>
      </c>
      <c r="G34" s="29" t="str">
        <f t="shared" ca="1" si="2"/>
        <v>lev_quals_lfsh_aj22_1_1_GCSE grades A*-C or equivalent</v>
      </c>
      <c r="H34" s="29">
        <f t="shared" ca="1" si="4"/>
        <v>745</v>
      </c>
      <c r="I34" s="29">
        <f t="shared" si="8"/>
        <v>0</v>
      </c>
      <c r="J34" s="29" t="str">
        <f t="shared" ca="1" si="3"/>
        <v>lev_quals_lfsh_aj22_0_1_GCSE grades A*-C or equivalent</v>
      </c>
      <c r="K34" s="29">
        <f t="shared" ca="1" si="5"/>
        <v>744</v>
      </c>
      <c r="M34" s="52"/>
      <c r="N34" s="8">
        <f t="shared" ca="1" si="9"/>
        <v>2022</v>
      </c>
      <c r="O34" s="2">
        <f t="array" aca="1" ref="O34" ca="1">IFERROR(INDEX(INDIRECT($A$1),$H34,O$4),"")</f>
        <v>0.68549317438954005</v>
      </c>
      <c r="P34" s="24">
        <f t="array" aca="1" ref="P34" ca="1">IFERROR(INDEX(INDIRECT($A$1),$H34,P$4),"")</f>
        <v>4.62778327321096E-2</v>
      </c>
      <c r="Q34" s="7">
        <f t="array" aca="1" ref="Q34" ca="1">IFERROR(INDEX(INDIRECT($A$1),$H34,Q$4),"")</f>
        <v>187236</v>
      </c>
      <c r="R34" s="2">
        <f t="array" aca="1" ref="R34" ca="1">IFERROR(INDEX(INDIRECT($A$1),$K34,R$4),"")</f>
        <v>0.52698193702420804</v>
      </c>
      <c r="S34" s="24">
        <f t="array" aca="1" ref="S34" ca="1">IFERROR(INDEX(INDIRECT($A$1),$K34,S$4),"")</f>
        <v>2.8148763391632799E-2</v>
      </c>
      <c r="T34" s="36">
        <f t="array" aca="1" ref="T34" ca="1">IFERROR(INDEX(INDIRECT($A$1),$K34,T$4),"")</f>
        <v>613188</v>
      </c>
    </row>
    <row r="35" spans="1:20" x14ac:dyDescent="0.35">
      <c r="A35" s="29" t="str">
        <f t="shared" si="1"/>
        <v>lev_quals</v>
      </c>
      <c r="B35" s="29" t="str">
        <f t="shared" ref="B35:D35" si="23">B30</f>
        <v>lfsh_aj18</v>
      </c>
      <c r="C35" s="29">
        <f t="shared" si="23"/>
        <v>1</v>
      </c>
      <c r="D35" s="29">
        <f t="shared" si="23"/>
        <v>1</v>
      </c>
      <c r="E35" s="29">
        <f t="shared" si="7"/>
        <v>5</v>
      </c>
      <c r="F35" s="29" t="str">
        <f t="array" aca="1" ref="F35" ca="1">INDEX(INDIRECT($A35),$E35)</f>
        <v>Other qualification</v>
      </c>
      <c r="G35" s="29" t="str">
        <f t="shared" ca="1" si="2"/>
        <v>lev_quals_lfsh_aj18_1_1_Other qualification</v>
      </c>
      <c r="H35" s="29">
        <f t="shared" ca="1" si="4"/>
        <v>645</v>
      </c>
      <c r="I35" s="29">
        <f t="shared" si="8"/>
        <v>0</v>
      </c>
      <c r="J35" s="29" t="str">
        <f t="shared" ca="1" si="3"/>
        <v>lev_quals_lfsh_aj18_0_1_Other qualification</v>
      </c>
      <c r="K35" s="29">
        <f t="shared" ca="1" si="5"/>
        <v>644</v>
      </c>
      <c r="M35" s="50" t="str">
        <f ca="1">IFERROR(F35,"")</f>
        <v>Other qualification</v>
      </c>
      <c r="N35" s="1">
        <f t="shared" ca="1" si="9"/>
        <v>2018</v>
      </c>
      <c r="O35" s="27">
        <f t="array" aca="1" ref="O35" ca="1">IFERROR(INDEX(INDIRECT($A$1),$H35,O$4),"")</f>
        <v>0.68999967220399105</v>
      </c>
      <c r="P35" s="40">
        <f t="array" aca="1" ref="P35" ca="1">IFERROR(INDEX(INDIRECT($A$1),$H35,P$4),"")</f>
        <v>2.46995490694049E-2</v>
      </c>
      <c r="Q35" s="20">
        <f t="array" aca="1" ref="Q35" ca="1">IFERROR(INDEX(INDIRECT($A$1),$H35,Q$4),"")</f>
        <v>274561</v>
      </c>
      <c r="R35" s="27">
        <f t="array" aca="1" ref="R35" ca="1">IFERROR(INDEX(INDIRECT($A$1),$K35,R$4),"")</f>
        <v>0.694055093944555</v>
      </c>
      <c r="S35" s="40">
        <f t="array" aca="1" ref="S35" ca="1">IFERROR(INDEX(INDIRECT($A$1),$K35,S$4),"")</f>
        <v>2.52432961733659E-2</v>
      </c>
      <c r="T35" s="12">
        <f t="array" aca="1" ref="T35" ca="1">IFERROR(INDEX(INDIRECT($A$1),$K35,T$4),"")</f>
        <v>376339</v>
      </c>
    </row>
    <row r="36" spans="1:20" x14ac:dyDescent="0.35">
      <c r="A36" s="29" t="str">
        <f t="shared" si="1"/>
        <v>lev_quals</v>
      </c>
      <c r="B36" s="29" t="str">
        <f t="shared" ref="B36:D36" si="24">B31</f>
        <v>lfsh_aj19</v>
      </c>
      <c r="C36" s="29">
        <f t="shared" si="24"/>
        <v>1</v>
      </c>
      <c r="D36" s="29">
        <f t="shared" si="24"/>
        <v>1</v>
      </c>
      <c r="E36" s="29">
        <f t="shared" si="7"/>
        <v>5</v>
      </c>
      <c r="F36" s="29" t="str">
        <f t="array" aca="1" ref="F36" ca="1">INDEX(INDIRECT($A36),$E36)</f>
        <v>Other qualification</v>
      </c>
      <c r="G36" s="29" t="str">
        <f t="shared" ca="1" si="2"/>
        <v>lev_quals_lfsh_aj19_1_1_Other qualification</v>
      </c>
      <c r="H36" s="29">
        <f t="shared" ca="1" si="4"/>
        <v>673</v>
      </c>
      <c r="I36" s="29">
        <f t="shared" si="8"/>
        <v>0</v>
      </c>
      <c r="J36" s="29" t="str">
        <f t="shared" ca="1" si="3"/>
        <v>lev_quals_lfsh_aj19_0_1_Other qualification</v>
      </c>
      <c r="K36" s="29">
        <f t="shared" ca="1" si="5"/>
        <v>672</v>
      </c>
      <c r="M36" s="51"/>
      <c r="N36" s="5">
        <f t="shared" ca="1" si="9"/>
        <v>2019</v>
      </c>
      <c r="O36" s="26">
        <f t="array" aca="1" ref="O36" ca="1">IFERROR(INDEX(INDIRECT($A$1),$H36,O$4),"")</f>
        <v>0.70552171519649998</v>
      </c>
      <c r="P36" s="25">
        <f t="array" aca="1" ref="P36" ca="1">IFERROR(INDEX(INDIRECT($A$1),$H36,P$4),"")</f>
        <v>2.5910648549884101E-2</v>
      </c>
      <c r="Q36" s="30">
        <f t="array" aca="1" ref="Q36" ca="1">IFERROR(INDEX(INDIRECT($A$1),$H36,Q$4),"")</f>
        <v>277939</v>
      </c>
      <c r="R36" s="26">
        <f t="array" aca="1" ref="R36" ca="1">IFERROR(INDEX(INDIRECT($A$1),$K36,R$4),"")</f>
        <v>0.71686235537244503</v>
      </c>
      <c r="S36" s="25">
        <f t="array" aca="1" ref="S36" ca="1">IFERROR(INDEX(INDIRECT($A$1),$K36,S$4),"")</f>
        <v>2.57537496418574E-2</v>
      </c>
      <c r="T36" s="37">
        <f t="array" aca="1" ref="T36" ca="1">IFERROR(INDEX(INDIRECT($A$1),$K36,T$4),"")</f>
        <v>303884</v>
      </c>
    </row>
    <row r="37" spans="1:20" x14ac:dyDescent="0.35">
      <c r="A37" s="29" t="str">
        <f t="shared" si="1"/>
        <v>lev_quals</v>
      </c>
      <c r="B37" s="29" t="str">
        <f t="shared" ref="B37:D37" si="25">B32</f>
        <v>lfsh_aj20</v>
      </c>
      <c r="C37" s="29">
        <f t="shared" si="25"/>
        <v>1</v>
      </c>
      <c r="D37" s="29">
        <f t="shared" si="25"/>
        <v>1</v>
      </c>
      <c r="E37" s="29">
        <f t="shared" si="7"/>
        <v>5</v>
      </c>
      <c r="F37" s="29" t="str">
        <f t="array" aca="1" ref="F37" ca="1">INDEX(INDIRECT($A37),$E37)</f>
        <v>Other qualification</v>
      </c>
      <c r="G37" s="29" t="str">
        <f t="shared" ca="1" si="2"/>
        <v>lev_quals_lfsh_aj20_1_1_Other qualification</v>
      </c>
      <c r="H37" s="29">
        <f t="shared" ca="1" si="4"/>
        <v>701</v>
      </c>
      <c r="I37" s="29">
        <f t="shared" si="8"/>
        <v>0</v>
      </c>
      <c r="J37" s="29" t="str">
        <f t="shared" ca="1" si="3"/>
        <v>lev_quals_lfsh_aj20_0_1_Other qualification</v>
      </c>
      <c r="K37" s="29">
        <f t="shared" ca="1" si="5"/>
        <v>700</v>
      </c>
      <c r="M37" s="51"/>
      <c r="N37" s="5">
        <f t="shared" ca="1" si="9"/>
        <v>2020</v>
      </c>
      <c r="O37" s="26">
        <f t="array" aca="1" ref="O37" ca="1">IFERROR(INDEX(INDIRECT($A$1),$H37,O$4),"")</f>
        <v>0.746919202095507</v>
      </c>
      <c r="P37" s="25">
        <f t="array" aca="1" ref="P37" ca="1">IFERROR(INDEX(INDIRECT($A$1),$H37,P$4),"")</f>
        <v>3.3519784685667499E-2</v>
      </c>
      <c r="Q37" s="30">
        <f t="array" aca="1" ref="Q37" ca="1">IFERROR(INDEX(INDIRECT($A$1),$H37,Q$4),"")</f>
        <v>248150</v>
      </c>
      <c r="R37" s="26">
        <f t="array" aca="1" ref="R37" ca="1">IFERROR(INDEX(INDIRECT($A$1),$K37,R$4),"")</f>
        <v>0.68172872961083397</v>
      </c>
      <c r="S37" s="25">
        <f t="array" aca="1" ref="S37" ca="1">IFERROR(INDEX(INDIRECT($A$1),$K37,S$4),"")</f>
        <v>3.3841139271145397E-2</v>
      </c>
      <c r="T37" s="37">
        <f t="array" aca="1" ref="T37" ca="1">IFERROR(INDEX(INDIRECT($A$1),$K37,T$4),"")</f>
        <v>287101</v>
      </c>
    </row>
    <row r="38" spans="1:20" x14ac:dyDescent="0.35">
      <c r="A38" s="29" t="str">
        <f t="shared" si="1"/>
        <v>lev_quals</v>
      </c>
      <c r="B38" s="29" t="str">
        <f t="shared" ref="B38:D38" si="26">B33</f>
        <v>lfsh_aj21</v>
      </c>
      <c r="C38" s="29">
        <f t="shared" si="26"/>
        <v>1</v>
      </c>
      <c r="D38" s="29">
        <f t="shared" si="26"/>
        <v>1</v>
      </c>
      <c r="E38" s="29">
        <f t="shared" si="7"/>
        <v>5</v>
      </c>
      <c r="F38" s="29" t="str">
        <f t="array" aca="1" ref="F38" ca="1">INDEX(INDIRECT($A38),$E38)</f>
        <v>Other qualification</v>
      </c>
      <c r="G38" s="29" t="str">
        <f t="shared" ca="1" si="2"/>
        <v>lev_quals_lfsh_aj21_1_1_Other qualification</v>
      </c>
      <c r="H38" s="29">
        <f t="shared" ca="1" si="4"/>
        <v>729</v>
      </c>
      <c r="I38" s="29">
        <f t="shared" si="8"/>
        <v>0</v>
      </c>
      <c r="J38" s="29" t="str">
        <f t="shared" ca="1" si="3"/>
        <v>lev_quals_lfsh_aj21_0_1_Other qualification</v>
      </c>
      <c r="K38" s="29">
        <f t="shared" ca="1" si="5"/>
        <v>728</v>
      </c>
      <c r="M38" s="51"/>
      <c r="N38" s="5">
        <f t="shared" ca="1" si="9"/>
        <v>2021</v>
      </c>
      <c r="O38" s="26">
        <f t="array" aca="1" ref="O38" ca="1">IFERROR(INDEX(INDIRECT($A$1),$H38,O$4),"")</f>
        <v>0.71605386245868097</v>
      </c>
      <c r="P38" s="25">
        <f t="array" aca="1" ref="P38" ca="1">IFERROR(INDEX(INDIRECT($A$1),$H38,P$4),"")</f>
        <v>3.8311190987357802E-2</v>
      </c>
      <c r="Q38" s="30">
        <f t="array" aca="1" ref="Q38" ca="1">IFERROR(INDEX(INDIRECT($A$1),$H38,Q$4),"")</f>
        <v>225983</v>
      </c>
      <c r="R38" s="26">
        <f t="array" aca="1" ref="R38" ca="1">IFERROR(INDEX(INDIRECT($A$1),$K38,R$4),"")</f>
        <v>0.60019676702078895</v>
      </c>
      <c r="S38" s="25">
        <f t="array" aca="1" ref="S38" ca="1">IFERROR(INDEX(INDIRECT($A$1),$K38,S$4),"")</f>
        <v>4.3635613210113902E-2</v>
      </c>
      <c r="T38" s="37">
        <f t="array" aca="1" ref="T38" ca="1">IFERROR(INDEX(INDIRECT($A$1),$K38,T$4),"")</f>
        <v>226664</v>
      </c>
    </row>
    <row r="39" spans="1:20" ht="15.75" customHeight="1" x14ac:dyDescent="0.35">
      <c r="A39" s="29" t="str">
        <f t="shared" si="1"/>
        <v>lev_quals</v>
      </c>
      <c r="B39" s="29" t="str">
        <f t="shared" ref="B39:D39" si="27">B34</f>
        <v>lfsh_aj22</v>
      </c>
      <c r="C39" s="29">
        <f t="shared" si="27"/>
        <v>1</v>
      </c>
      <c r="D39" s="29">
        <f t="shared" si="27"/>
        <v>1</v>
      </c>
      <c r="E39" s="29">
        <f t="shared" si="7"/>
        <v>5</v>
      </c>
      <c r="F39" s="29" t="str">
        <f t="array" aca="1" ref="F39" ca="1">INDEX(INDIRECT($A39),$E39)</f>
        <v>Other qualification</v>
      </c>
      <c r="G39" s="29" t="str">
        <f t="shared" ca="1" si="2"/>
        <v>lev_quals_lfsh_aj22_1_1_Other qualification</v>
      </c>
      <c r="H39" s="29">
        <f t="shared" ca="1" si="4"/>
        <v>757</v>
      </c>
      <c r="I39" s="29">
        <f t="shared" si="8"/>
        <v>0</v>
      </c>
      <c r="J39" s="29" t="str">
        <f t="shared" ca="1" si="3"/>
        <v>lev_quals_lfsh_aj22_0_1_Other qualification</v>
      </c>
      <c r="K39" s="29">
        <f t="shared" ca="1" si="5"/>
        <v>756</v>
      </c>
      <c r="M39" s="52"/>
      <c r="N39" s="8">
        <f t="shared" ca="1" si="9"/>
        <v>2022</v>
      </c>
      <c r="O39" s="2">
        <f t="array" aca="1" ref="O39" ca="1">IFERROR(INDEX(INDIRECT($A$1),$H39,O$4),"")</f>
        <v>0.73024247961176403</v>
      </c>
      <c r="P39" s="24">
        <f t="array" aca="1" ref="P39" ca="1">IFERROR(INDEX(INDIRECT($A$1),$H39,P$4),"")</f>
        <v>3.8964246286235002E-2</v>
      </c>
      <c r="Q39" s="7">
        <f t="array" aca="1" ref="Q39" ca="1">IFERROR(INDEX(INDIRECT($A$1),$H39,Q$4),"")</f>
        <v>238618</v>
      </c>
      <c r="R39" s="2">
        <f t="array" aca="1" ref="R39" ca="1">IFERROR(INDEX(INDIRECT($A$1),$K39,R$4),"")</f>
        <v>0.65442418754624099</v>
      </c>
      <c r="S39" s="24">
        <f t="array" aca="1" ref="S39" ca="1">IFERROR(INDEX(INDIRECT($A$1),$K39,S$4),"")</f>
        <v>3.9899463852198301E-2</v>
      </c>
      <c r="T39" s="36">
        <f t="array" aca="1" ref="T39" ca="1">IFERROR(INDEX(INDIRECT($A$1),$K39,T$4),"")</f>
        <v>271677</v>
      </c>
    </row>
    <row r="40" spans="1:20" x14ac:dyDescent="0.35">
      <c r="A40" s="29" t="str">
        <f t="shared" si="1"/>
        <v>lev_quals</v>
      </c>
      <c r="B40" s="29" t="str">
        <f t="shared" ref="B40:D40" si="28">B35</f>
        <v>lfsh_aj18</v>
      </c>
      <c r="C40" s="29">
        <f t="shared" si="28"/>
        <v>1</v>
      </c>
      <c r="D40" s="29">
        <f t="shared" si="28"/>
        <v>1</v>
      </c>
      <c r="E40" s="29">
        <f t="shared" si="7"/>
        <v>6</v>
      </c>
      <c r="F40" s="29" t="str">
        <f t="array" aca="1" ref="F40" ca="1">INDEX(INDIRECT($A40),$E40)</f>
        <v>No qualification</v>
      </c>
      <c r="G40" s="29" t="str">
        <f t="shared" ca="1" si="2"/>
        <v>lev_quals_lfsh_aj18_1_1_No qualification</v>
      </c>
      <c r="H40" s="29">
        <f t="shared" ca="1" si="4"/>
        <v>641</v>
      </c>
      <c r="I40" s="29">
        <f t="shared" si="8"/>
        <v>0</v>
      </c>
      <c r="J40" s="29" t="str">
        <f t="shared" ca="1" si="3"/>
        <v>lev_quals_lfsh_aj18_0_1_No qualification</v>
      </c>
      <c r="K40" s="29">
        <f t="shared" ca="1" si="5"/>
        <v>640</v>
      </c>
      <c r="M40" s="50" t="str">
        <f ca="1">IFERROR(F40,"")</f>
        <v>No qualification</v>
      </c>
      <c r="N40" s="1">
        <f t="shared" ca="1" si="9"/>
        <v>2018</v>
      </c>
      <c r="O40" s="27">
        <f t="array" aca="1" ref="O40" ca="1">IFERROR(INDEX(INDIRECT($A$1),$H40,O$4),"")</f>
        <v>0.59558154135928398</v>
      </c>
      <c r="P40" s="40">
        <f t="array" aca="1" ref="P40" ca="1">IFERROR(INDEX(INDIRECT($A$1),$H40,P$4),"")</f>
        <v>3.7802908157503999E-2</v>
      </c>
      <c r="Q40" s="20">
        <f t="array" aca="1" ref="Q40" ca="1">IFERROR(INDEX(INDIRECT($A$1),$H40,Q$4),"")</f>
        <v>127420</v>
      </c>
      <c r="R40" s="27">
        <f t="array" aca="1" ref="R40" ca="1">IFERROR(INDEX(INDIRECT($A$1),$K40,R$4),"")</f>
        <v>0.39990006017503499</v>
      </c>
      <c r="S40" s="40">
        <f t="array" aca="1" ref="S40" ca="1">IFERROR(INDEX(INDIRECT($A$1),$K40,S$4),"")</f>
        <v>2.8751841986554401E-2</v>
      </c>
      <c r="T40" s="12">
        <f t="array" aca="1" ref="T40" ca="1">IFERROR(INDEX(INDIRECT($A$1),$K40,T$4),"")</f>
        <v>284171</v>
      </c>
    </row>
    <row r="41" spans="1:20" x14ac:dyDescent="0.35">
      <c r="A41" s="29" t="str">
        <f t="shared" si="1"/>
        <v>lev_quals</v>
      </c>
      <c r="B41" s="29" t="str">
        <f t="shared" ref="B41:D41" si="29">B36</f>
        <v>lfsh_aj19</v>
      </c>
      <c r="C41" s="29">
        <f t="shared" si="29"/>
        <v>1</v>
      </c>
      <c r="D41" s="29">
        <f t="shared" si="29"/>
        <v>1</v>
      </c>
      <c r="E41" s="29">
        <f t="shared" si="7"/>
        <v>6</v>
      </c>
      <c r="F41" s="29" t="str">
        <f t="array" aca="1" ref="F41" ca="1">INDEX(INDIRECT($A41),$E41)</f>
        <v>No qualification</v>
      </c>
      <c r="G41" s="29" t="str">
        <f t="shared" ca="1" si="2"/>
        <v>lev_quals_lfsh_aj19_1_1_No qualification</v>
      </c>
      <c r="H41" s="29">
        <f t="shared" ca="1" si="4"/>
        <v>669</v>
      </c>
      <c r="I41" s="29">
        <f t="shared" si="8"/>
        <v>0</v>
      </c>
      <c r="J41" s="29" t="str">
        <f t="shared" ca="1" si="3"/>
        <v>lev_quals_lfsh_aj19_0_1_No qualification</v>
      </c>
      <c r="K41" s="29">
        <f t="shared" ca="1" si="5"/>
        <v>668</v>
      </c>
      <c r="M41" s="51"/>
      <c r="N41" s="5">
        <f t="shared" ca="1" si="9"/>
        <v>2019</v>
      </c>
      <c r="O41" s="26">
        <f t="array" aca="1" ref="O41" ca="1">IFERROR(INDEX(INDIRECT($A$1),$H41,O$4),"")</f>
        <v>0.53392494696842496</v>
      </c>
      <c r="P41" s="25">
        <f t="array" aca="1" ref="P41" ca="1">IFERROR(INDEX(INDIRECT($A$1),$H41,P$4),"")</f>
        <v>4.2976855207445097E-2</v>
      </c>
      <c r="Q41" s="30">
        <f t="array" aca="1" ref="Q41" ca="1">IFERROR(INDEX(INDIRECT($A$1),$H41,Q$4),"")</f>
        <v>131054</v>
      </c>
      <c r="R41" s="26">
        <f t="array" aca="1" ref="R41" ca="1">IFERROR(INDEX(INDIRECT($A$1),$K41,R$4),"")</f>
        <v>0.35170890410958899</v>
      </c>
      <c r="S41" s="25">
        <f t="array" aca="1" ref="S41" ca="1">IFERROR(INDEX(INDIRECT($A$1),$K41,S$4),"")</f>
        <v>2.9305269372632701E-2</v>
      </c>
      <c r="T41" s="37">
        <f t="array" aca="1" ref="T41" ca="1">IFERROR(INDEX(INDIRECT($A$1),$K41,T$4),"")</f>
        <v>292000</v>
      </c>
    </row>
    <row r="42" spans="1:20" x14ac:dyDescent="0.35">
      <c r="A42" s="29" t="str">
        <f t="shared" si="1"/>
        <v>lev_quals</v>
      </c>
      <c r="B42" s="29" t="str">
        <f t="shared" ref="B42:D42" si="30">B37</f>
        <v>lfsh_aj20</v>
      </c>
      <c r="C42" s="29">
        <f t="shared" si="30"/>
        <v>1</v>
      </c>
      <c r="D42" s="29">
        <f t="shared" si="30"/>
        <v>1</v>
      </c>
      <c r="E42" s="29">
        <f t="shared" si="7"/>
        <v>6</v>
      </c>
      <c r="F42" s="29" t="str">
        <f t="array" aca="1" ref="F42" ca="1">INDEX(INDIRECT($A42),$E42)</f>
        <v>No qualification</v>
      </c>
      <c r="G42" s="29" t="str">
        <f t="shared" ca="1" si="2"/>
        <v>lev_quals_lfsh_aj20_1_1_No qualification</v>
      </c>
      <c r="H42" s="29">
        <f t="shared" ca="1" si="4"/>
        <v>697</v>
      </c>
      <c r="I42" s="29">
        <f t="shared" si="8"/>
        <v>0</v>
      </c>
      <c r="J42" s="29" t="str">
        <f t="shared" ca="1" si="3"/>
        <v>lev_quals_lfsh_aj20_0_1_No qualification</v>
      </c>
      <c r="K42" s="29">
        <f t="shared" ca="1" si="5"/>
        <v>696</v>
      </c>
      <c r="M42" s="51"/>
      <c r="N42" s="5">
        <f t="shared" ca="1" si="9"/>
        <v>2020</v>
      </c>
      <c r="O42" s="26">
        <f t="array" aca="1" ref="O42" ca="1">IFERROR(INDEX(INDIRECT($A$1),$H42,O$4),"")</f>
        <v>0.42224479852378599</v>
      </c>
      <c r="P42" s="25">
        <f t="array" aca="1" ref="P42" ca="1">IFERROR(INDEX(INDIRECT($A$1),$H42,P$4),"")</f>
        <v>6.6482510775382295E-2</v>
      </c>
      <c r="Q42" s="30">
        <f t="array" aca="1" ref="Q42" ca="1">IFERROR(INDEX(INDIRECT($A$1),$H42,Q$4),"")</f>
        <v>96463</v>
      </c>
      <c r="R42" s="26">
        <f t="array" aca="1" ref="R42" ca="1">IFERROR(INDEX(INDIRECT($A$1),$K42,R$4),"")</f>
        <v>0.262758770202769</v>
      </c>
      <c r="S42" s="25">
        <f t="array" aca="1" ref="S42" ca="1">IFERROR(INDEX(INDIRECT($A$1),$K42,S$4),"")</f>
        <v>3.72593782609432E-2</v>
      </c>
      <c r="T42" s="37">
        <f t="array" aca="1" ref="T42" ca="1">IFERROR(INDEX(INDIRECT($A$1),$K42,T$4),"")</f>
        <v>226021</v>
      </c>
    </row>
    <row r="43" spans="1:20" x14ac:dyDescent="0.35">
      <c r="A43" s="29" t="str">
        <f t="shared" si="1"/>
        <v>lev_quals</v>
      </c>
      <c r="B43" s="29" t="str">
        <f t="shared" ref="B43:D43" si="31">B38</f>
        <v>lfsh_aj21</v>
      </c>
      <c r="C43" s="29">
        <f t="shared" si="31"/>
        <v>1</v>
      </c>
      <c r="D43" s="29">
        <f t="shared" si="31"/>
        <v>1</v>
      </c>
      <c r="E43" s="29">
        <f t="shared" si="7"/>
        <v>6</v>
      </c>
      <c r="F43" s="29" t="str">
        <f t="array" aca="1" ref="F43" ca="1">INDEX(INDIRECT($A43),$E43)</f>
        <v>No qualification</v>
      </c>
      <c r="G43" s="29" t="str">
        <f t="shared" ca="1" si="2"/>
        <v>lev_quals_lfsh_aj21_1_1_No qualification</v>
      </c>
      <c r="H43" s="29">
        <f t="shared" ca="1" si="4"/>
        <v>725</v>
      </c>
      <c r="I43" s="29">
        <f t="shared" si="8"/>
        <v>0</v>
      </c>
      <c r="J43" s="29" t="str">
        <f t="shared" ca="1" si="3"/>
        <v>lev_quals_lfsh_aj21_0_1_No qualification</v>
      </c>
      <c r="K43" s="29">
        <f t="shared" ca="1" si="5"/>
        <v>724</v>
      </c>
      <c r="M43" s="51"/>
      <c r="N43" s="5">
        <f t="shared" ca="1" si="9"/>
        <v>2021</v>
      </c>
      <c r="O43" s="26">
        <f t="array" aca="1" ref="O43" ca="1">IFERROR(INDEX(INDIRECT($A$1),$H43,O$4),"")</f>
        <v>0.55253577066042103</v>
      </c>
      <c r="P43" s="25">
        <f t="array" aca="1" ref="P43" ca="1">IFERROR(INDEX(INDIRECT($A$1),$H43,P$4),"")</f>
        <v>6.8850947738733501E-2</v>
      </c>
      <c r="Q43" s="30">
        <f t="array" aca="1" ref="Q43" ca="1">IFERROR(INDEX(INDIRECT($A$1),$H43,Q$4),"")</f>
        <v>78556</v>
      </c>
      <c r="R43" s="26">
        <f t="array" aca="1" ref="R43" ca="1">IFERROR(INDEX(INDIRECT($A$1),$K43,R$4),"")</f>
        <v>0.34495575291823399</v>
      </c>
      <c r="S43" s="25">
        <f t="array" aca="1" ref="S43" ca="1">IFERROR(INDEX(INDIRECT($A$1),$K43,S$4),"")</f>
        <v>3.5811470221836603E-2</v>
      </c>
      <c r="T43" s="37">
        <f t="array" aca="1" ref="T43" ca="1">IFERROR(INDEX(INDIRECT($A$1),$K43,T$4),"")</f>
        <v>250751</v>
      </c>
    </row>
    <row r="44" spans="1:20" ht="15.75" customHeight="1" x14ac:dyDescent="0.35">
      <c r="A44" s="29" t="str">
        <f t="shared" si="1"/>
        <v>lev_quals</v>
      </c>
      <c r="B44" s="29" t="str">
        <f t="shared" ref="B44:D44" si="32">B39</f>
        <v>lfsh_aj22</v>
      </c>
      <c r="C44" s="29">
        <f t="shared" si="32"/>
        <v>1</v>
      </c>
      <c r="D44" s="29">
        <f t="shared" si="32"/>
        <v>1</v>
      </c>
      <c r="E44" s="29">
        <f t="shared" si="7"/>
        <v>6</v>
      </c>
      <c r="F44" s="29" t="str">
        <f t="array" aca="1" ref="F44" ca="1">INDEX(INDIRECT($A44),$E44)</f>
        <v>No qualification</v>
      </c>
      <c r="G44" s="29" t="str">
        <f t="shared" ca="1" si="2"/>
        <v>lev_quals_lfsh_aj22_1_1_No qualification</v>
      </c>
      <c r="H44" s="29">
        <f t="shared" ca="1" si="4"/>
        <v>753</v>
      </c>
      <c r="I44" s="29">
        <f t="shared" si="8"/>
        <v>0</v>
      </c>
      <c r="J44" s="29" t="str">
        <f t="shared" ca="1" si="3"/>
        <v>lev_quals_lfsh_aj22_0_1_No qualification</v>
      </c>
      <c r="K44" s="29">
        <f t="shared" ca="1" si="5"/>
        <v>752</v>
      </c>
      <c r="M44" s="52"/>
      <c r="N44" s="8">
        <f t="shared" ca="1" si="9"/>
        <v>2022</v>
      </c>
      <c r="O44" s="2">
        <f t="array" aca="1" ref="O44" ca="1">IFERROR(INDEX(INDIRECT($A$1),$H44,O$4),"")</f>
        <v>0.47750754512362198</v>
      </c>
      <c r="P44" s="24">
        <f t="array" aca="1" ref="P44" ca="1">IFERROR(INDEX(INDIRECT($A$1),$H44,P$4),"")</f>
        <v>5.8874499787337602E-2</v>
      </c>
      <c r="Q44" s="7">
        <f t="array" aca="1" ref="Q44" ca="1">IFERROR(INDEX(INDIRECT($A$1),$H44,Q$4),"")</f>
        <v>118951</v>
      </c>
      <c r="R44" s="2">
        <f t="array" aca="1" ref="R44" ca="1">IFERROR(INDEX(INDIRECT($A$1),$K44,R$4),"")</f>
        <v>0.27127396519799002</v>
      </c>
      <c r="S44" s="24">
        <f t="array" aca="1" ref="S44" ca="1">IFERROR(INDEX(INDIRECT($A$1),$K44,S$4),"")</f>
        <v>3.4611108170433197E-2</v>
      </c>
      <c r="T44" s="36">
        <f t="array" aca="1" ref="T44" ca="1">IFERROR(INDEX(INDIRECT($A$1),$K44,T$4),"")</f>
        <v>260847</v>
      </c>
    </row>
    <row r="45" spans="1:20" x14ac:dyDescent="0.35">
      <c r="A45" s="29" t="str">
        <f t="shared" si="1"/>
        <v>lev_quals</v>
      </c>
      <c r="B45" s="29" t="str">
        <f t="shared" ref="B45:D45" si="33">B40</f>
        <v>lfsh_aj18</v>
      </c>
      <c r="C45" s="29">
        <f t="shared" si="33"/>
        <v>1</v>
      </c>
      <c r="D45" s="29">
        <f t="shared" si="33"/>
        <v>1</v>
      </c>
      <c r="E45" s="29">
        <f t="shared" si="7"/>
        <v>7</v>
      </c>
      <c r="F45" s="29" t="str">
        <f t="array" aca="1" ref="F45" ca="1">INDEX(INDIRECT($A45),$E45)</f>
        <v>Don't know</v>
      </c>
      <c r="G45" s="29" t="str">
        <f t="shared" ca="1" si="2"/>
        <v>lev_quals_lfsh_aj18_1_1_Don't know</v>
      </c>
      <c r="H45" s="29">
        <f t="shared" ca="1" si="4"/>
        <v>625</v>
      </c>
      <c r="I45" s="29">
        <f t="shared" si="8"/>
        <v>0</v>
      </c>
      <c r="J45" s="29" t="str">
        <f t="shared" ca="1" si="3"/>
        <v>lev_quals_lfsh_aj18_0_1_Don't know</v>
      </c>
      <c r="K45" s="29">
        <f t="shared" ca="1" si="5"/>
        <v>624</v>
      </c>
      <c r="M45" s="50" t="str">
        <f ca="1">IFERROR(F45,"")</f>
        <v>Don't know</v>
      </c>
      <c r="N45" s="1">
        <f t="shared" ca="1" si="9"/>
        <v>2018</v>
      </c>
      <c r="O45" s="27">
        <f t="array" aca="1" ref="O45" ca="1">IFERROR(INDEX(INDIRECT($A$1),$H45,O$4),"")</f>
        <v>1</v>
      </c>
      <c r="P45" s="40">
        <f t="array" aca="1" ref="P45" ca="1">IFERROR(INDEX(INDIRECT($A$1),$H45,P$4),"")</f>
        <v>0</v>
      </c>
      <c r="Q45" s="20">
        <f t="array" aca="1" ref="Q45" ca="1">IFERROR(INDEX(INDIRECT($A$1),$H45,Q$4),"")</f>
        <v>20742</v>
      </c>
      <c r="R45" s="27">
        <f t="array" aca="1" ref="R45" ca="1">IFERROR(INDEX(INDIRECT($A$1),$K45,R$4),"")</f>
        <v>0.71063721325403595</v>
      </c>
      <c r="S45" s="40">
        <f t="array" aca="1" ref="S45" ca="1">IFERROR(INDEX(INDIRECT($A$1),$K45,S$4),"")</f>
        <v>6.08903533899397E-2</v>
      </c>
      <c r="T45" s="12">
        <f t="array" aca="1" ref="T45" ca="1">IFERROR(INDEX(INDIRECT($A$1),$K45,T$4),"")</f>
        <v>58850</v>
      </c>
    </row>
    <row r="46" spans="1:20" x14ac:dyDescent="0.35">
      <c r="A46" s="29" t="str">
        <f t="shared" si="1"/>
        <v>lev_quals</v>
      </c>
      <c r="B46" s="29" t="str">
        <f t="shared" ref="B46:D46" si="34">B41</f>
        <v>lfsh_aj19</v>
      </c>
      <c r="C46" s="29">
        <f t="shared" si="34"/>
        <v>1</v>
      </c>
      <c r="D46" s="29">
        <f t="shared" si="34"/>
        <v>1</v>
      </c>
      <c r="E46" s="29">
        <f t="shared" si="7"/>
        <v>7</v>
      </c>
      <c r="F46" s="29" t="str">
        <f t="array" aca="1" ref="F46" ca="1">INDEX(INDIRECT($A46),$E46)</f>
        <v>Don't know</v>
      </c>
      <c r="G46" s="29" t="str">
        <f t="shared" ca="1" si="2"/>
        <v>lev_quals_lfsh_aj19_1_1_Don't know</v>
      </c>
      <c r="H46" s="29">
        <f t="shared" ca="1" si="4"/>
        <v>653</v>
      </c>
      <c r="I46" s="29">
        <f t="shared" si="8"/>
        <v>0</v>
      </c>
      <c r="J46" s="29" t="str">
        <f t="shared" ca="1" si="3"/>
        <v>lev_quals_lfsh_aj19_0_1_Don't know</v>
      </c>
      <c r="K46" s="29">
        <f t="shared" ca="1" si="5"/>
        <v>652</v>
      </c>
      <c r="M46" s="51"/>
      <c r="N46" s="5">
        <f t="shared" ca="1" si="9"/>
        <v>2019</v>
      </c>
      <c r="O46" s="26">
        <f t="array" aca="1" ref="O46" ca="1">IFERROR(INDEX(INDIRECT($A$1),$H46,O$4),"")</f>
        <v>0.71527860994607595</v>
      </c>
      <c r="P46" s="25">
        <f t="array" aca="1" ref="P46" ca="1">IFERROR(INDEX(INDIRECT($A$1),$H46,P$4),"")</f>
        <v>0.10366842814947</v>
      </c>
      <c r="Q46" s="30">
        <f t="array" aca="1" ref="Q46" ca="1">IFERROR(INDEX(INDIRECT($A$1),$H46,Q$4),"")</f>
        <v>16690</v>
      </c>
      <c r="R46" s="26">
        <f t="array" aca="1" ref="R46" ca="1">IFERROR(INDEX(INDIRECT($A$1),$K46,R$4),"")</f>
        <v>0.70500452447048401</v>
      </c>
      <c r="S46" s="25">
        <f t="array" aca="1" ref="S46" ca="1">IFERROR(INDEX(INDIRECT($A$1),$K46,S$4),"")</f>
        <v>5.9148780543566398E-2</v>
      </c>
      <c r="T46" s="37">
        <f t="array" aca="1" ref="T46" ca="1">IFERROR(INDEX(INDIRECT($A$1),$K46,T$4),"")</f>
        <v>65201</v>
      </c>
    </row>
    <row r="47" spans="1:20" x14ac:dyDescent="0.35">
      <c r="A47" s="29" t="str">
        <f t="shared" ref="A47:A70" si="35">$O$9</f>
        <v>lev_quals</v>
      </c>
      <c r="B47" s="29" t="str">
        <f t="shared" ref="B47:D47" si="36">B42</f>
        <v>lfsh_aj20</v>
      </c>
      <c r="C47" s="29">
        <f t="shared" si="36"/>
        <v>1</v>
      </c>
      <c r="D47" s="29">
        <f t="shared" si="36"/>
        <v>1</v>
      </c>
      <c r="E47" s="29">
        <f t="shared" si="7"/>
        <v>7</v>
      </c>
      <c r="F47" s="29" t="str">
        <f t="array" aca="1" ref="F47" ca="1">INDEX(INDIRECT($A47),$E47)</f>
        <v>Don't know</v>
      </c>
      <c r="G47" s="29" t="str">
        <f t="shared" ca="1" si="2"/>
        <v>lev_quals_lfsh_aj20_1_1_Don't know</v>
      </c>
      <c r="H47" s="29">
        <f t="shared" ca="1" si="4"/>
        <v>681</v>
      </c>
      <c r="I47" s="29">
        <f t="shared" si="8"/>
        <v>0</v>
      </c>
      <c r="J47" s="29" t="str">
        <f t="shared" ca="1" si="3"/>
        <v>lev_quals_lfsh_aj20_0_1_Don't know</v>
      </c>
      <c r="K47" s="29">
        <f t="shared" ca="1" si="5"/>
        <v>680</v>
      </c>
      <c r="M47" s="51"/>
      <c r="N47" s="5">
        <f t="shared" ca="1" si="9"/>
        <v>2020</v>
      </c>
      <c r="O47" s="26">
        <f t="array" aca="1" ref="O47" ca="1">IFERROR(INDEX(INDIRECT($A$1),$H47,O$4),"")</f>
        <v>0.87092086940727698</v>
      </c>
      <c r="P47" s="25">
        <f t="array" aca="1" ref="P47" ca="1">IFERROR(INDEX(INDIRECT($A$1),$H47,P$4),"")</f>
        <v>0.10123480713607901</v>
      </c>
      <c r="Q47" s="30">
        <f t="array" aca="1" ref="Q47" ca="1">IFERROR(INDEX(INDIRECT($A$1),$H47,Q$4),"")</f>
        <v>16517</v>
      </c>
      <c r="R47" s="26">
        <f t="array" aca="1" ref="R47" ca="1">IFERROR(INDEX(INDIRECT($A$1),$K47,R$4),"")</f>
        <v>0.63236611384055796</v>
      </c>
      <c r="S47" s="25">
        <f t="array" aca="1" ref="S47" ca="1">IFERROR(INDEX(INDIRECT($A$1),$K47,S$4),"")</f>
        <v>9.8455533888750196E-2</v>
      </c>
      <c r="T47" s="37">
        <f t="array" aca="1" ref="T47" ca="1">IFERROR(INDEX(INDIRECT($A$1),$K47,T$4),"")</f>
        <v>36841</v>
      </c>
    </row>
    <row r="48" spans="1:20" x14ac:dyDescent="0.35">
      <c r="A48" s="29" t="str">
        <f t="shared" si="35"/>
        <v>lev_quals</v>
      </c>
      <c r="B48" s="29" t="str">
        <f t="shared" ref="B48:D48" si="37">B43</f>
        <v>lfsh_aj21</v>
      </c>
      <c r="C48" s="29">
        <f t="shared" si="37"/>
        <v>1</v>
      </c>
      <c r="D48" s="29">
        <f t="shared" si="37"/>
        <v>1</v>
      </c>
      <c r="E48" s="29">
        <f t="shared" si="7"/>
        <v>7</v>
      </c>
      <c r="F48" s="29" t="str">
        <f t="array" aca="1" ref="F48" ca="1">INDEX(INDIRECT($A48),$E48)</f>
        <v>Don't know</v>
      </c>
      <c r="G48" s="29" t="str">
        <f t="shared" ca="1" si="2"/>
        <v>lev_quals_lfsh_aj21_1_1_Don't know</v>
      </c>
      <c r="H48" s="29">
        <f t="shared" ca="1" si="4"/>
        <v>709</v>
      </c>
      <c r="I48" s="29">
        <f t="shared" si="8"/>
        <v>0</v>
      </c>
      <c r="J48" s="29" t="str">
        <f t="shared" ca="1" si="3"/>
        <v>lev_quals_lfsh_aj21_0_1_Don't know</v>
      </c>
      <c r="K48" s="29">
        <f t="shared" ca="1" si="5"/>
        <v>708</v>
      </c>
      <c r="M48" s="51"/>
      <c r="N48" s="5">
        <f t="shared" ca="1" si="9"/>
        <v>2021</v>
      </c>
      <c r="O48" s="26">
        <f t="array" aca="1" ref="O48" ca="1">IFERROR(INDEX(INDIRECT($A$1),$H48,O$4),"")</f>
        <v>0.86912044930297905</v>
      </c>
      <c r="P48" s="25">
        <f t="array" aca="1" ref="P48" ca="1">IFERROR(INDEX(INDIRECT($A$1),$H48,P$4),"")</f>
        <v>9.5168949357266497E-2</v>
      </c>
      <c r="Q48" s="30">
        <f t="array" aca="1" ref="Q48" ca="1">IFERROR(INDEX(INDIRECT($A$1),$H48,Q$4),"")</f>
        <v>19942</v>
      </c>
      <c r="R48" s="26">
        <f t="array" aca="1" ref="R48" ca="1">IFERROR(INDEX(INDIRECT($A$1),$K48,R$4),"")</f>
        <v>0.68053277941765999</v>
      </c>
      <c r="S48" s="25">
        <f t="array" aca="1" ref="S48" ca="1">IFERROR(INDEX(INDIRECT($A$1),$K48,S$4),"")</f>
        <v>7.8135902765735205E-2</v>
      </c>
      <c r="T48" s="37">
        <f t="array" aca="1" ref="T48" ca="1">IFERROR(INDEX(INDIRECT($A$1),$K48,T$4),"")</f>
        <v>54882</v>
      </c>
    </row>
    <row r="49" spans="1:20" ht="15.75" customHeight="1" x14ac:dyDescent="0.35">
      <c r="A49" s="29" t="str">
        <f t="shared" si="35"/>
        <v>lev_quals</v>
      </c>
      <c r="B49" s="29" t="str">
        <f t="shared" ref="B49:D49" si="38">B44</f>
        <v>lfsh_aj22</v>
      </c>
      <c r="C49" s="29">
        <f t="shared" si="38"/>
        <v>1</v>
      </c>
      <c r="D49" s="29">
        <f t="shared" si="38"/>
        <v>1</v>
      </c>
      <c r="E49" s="29">
        <f t="shared" si="7"/>
        <v>7</v>
      </c>
      <c r="F49" s="29" t="str">
        <f t="array" aca="1" ref="F49" ca="1">INDEX(INDIRECT($A49),$E49)</f>
        <v>Don't know</v>
      </c>
      <c r="G49" s="29" t="str">
        <f t="shared" ca="1" si="2"/>
        <v>lev_quals_lfsh_aj22_1_1_Don't know</v>
      </c>
      <c r="H49" s="29">
        <f t="shared" ca="1" si="4"/>
        <v>737</v>
      </c>
      <c r="I49" s="29">
        <f t="shared" si="8"/>
        <v>0</v>
      </c>
      <c r="J49" s="29" t="str">
        <f t="shared" ca="1" si="3"/>
        <v>lev_quals_lfsh_aj22_0_1_Don't know</v>
      </c>
      <c r="K49" s="29">
        <f t="shared" ca="1" si="5"/>
        <v>736</v>
      </c>
      <c r="M49" s="52"/>
      <c r="N49" s="8">
        <f t="shared" ca="1" si="9"/>
        <v>2022</v>
      </c>
      <c r="O49" s="2">
        <f t="array" aca="1" ref="O49" ca="1">IFERROR(INDEX(INDIRECT($A$1),$H49,O$4),"")</f>
        <v>0.82785536027186302</v>
      </c>
      <c r="P49" s="24">
        <f t="array" aca="1" ref="P49" ca="1">IFERROR(INDEX(INDIRECT($A$1),$H49,P$4),"")</f>
        <v>8.9977368269392996E-2</v>
      </c>
      <c r="Q49" s="7">
        <f t="array" aca="1" ref="Q49" ca="1">IFERROR(INDEX(INDIRECT($A$1),$H49,Q$4),"")</f>
        <v>37666</v>
      </c>
      <c r="R49" s="2">
        <f t="array" aca="1" ref="R49" ca="1">IFERROR(INDEX(INDIRECT($A$1),$K49,R$4),"")</f>
        <v>0.70058993997102004</v>
      </c>
      <c r="S49" s="24">
        <f t="array" aca="1" ref="S49" ca="1">IFERROR(INDEX(INDIRECT($A$1),$K49,S$4),"")</f>
        <v>7.1366218827208894E-2</v>
      </c>
      <c r="T49" s="36">
        <f t="array" aca="1" ref="T49" ca="1">IFERROR(INDEX(INDIRECT($A$1),$K49,T$4),"")</f>
        <v>96620</v>
      </c>
    </row>
    <row r="50" spans="1:20" x14ac:dyDescent="0.35">
      <c r="A50" s="29" t="str">
        <f t="shared" si="35"/>
        <v>lev_quals</v>
      </c>
      <c r="B50" s="29" t="str">
        <f t="shared" ref="B50:D50" si="39">B45</f>
        <v>lfsh_aj18</v>
      </c>
      <c r="C50" s="29">
        <f t="shared" si="39"/>
        <v>1</v>
      </c>
      <c r="D50" s="29">
        <f t="shared" si="39"/>
        <v>1</v>
      </c>
      <c r="E50" s="29">
        <f t="shared" si="7"/>
        <v>8</v>
      </c>
      <c r="F50" s="29" t="e">
        <f t="array" aca="1" ref="F50" ca="1">INDEX(INDIRECT($A50),$E50)</f>
        <v>#REF!</v>
      </c>
      <c r="G50" s="29" t="e">
        <f t="shared" ca="1" si="2"/>
        <v>#REF!</v>
      </c>
      <c r="H50" s="29" t="e">
        <f t="shared" ca="1" si="4"/>
        <v>#REF!</v>
      </c>
      <c r="I50" s="29">
        <f t="shared" si="8"/>
        <v>0</v>
      </c>
      <c r="J50" s="29" t="e">
        <f t="shared" ca="1" si="3"/>
        <v>#REF!</v>
      </c>
      <c r="K50" s="29" t="e">
        <f t="shared" ca="1" si="5"/>
        <v>#REF!</v>
      </c>
      <c r="M50" s="50" t="str">
        <f ca="1">IFERROR(F50,"")</f>
        <v/>
      </c>
      <c r="N50" s="1" t="str">
        <f t="shared" ca="1" si="9"/>
        <v/>
      </c>
      <c r="O50" s="27" t="str">
        <f t="array" aca="1" ref="O50" ca="1">IFERROR(INDEX(INDIRECT($A$1),$H50,O$4),"")</f>
        <v/>
      </c>
      <c r="P50" s="40" t="str">
        <f t="array" aca="1" ref="P50" ca="1">IFERROR(INDEX(INDIRECT($A$1),$H50,P$4),"")</f>
        <v/>
      </c>
      <c r="Q50" s="20" t="str">
        <f t="array" aca="1" ref="Q50" ca="1">IFERROR(INDEX(INDIRECT($A$1),$H50,Q$4),"")</f>
        <v/>
      </c>
      <c r="R50" s="27" t="str">
        <f t="array" aca="1" ref="R50" ca="1">IFERROR(INDEX(INDIRECT($A$1),$K50,R$4),"")</f>
        <v/>
      </c>
      <c r="S50" s="40" t="str">
        <f t="array" aca="1" ref="S50" ca="1">IFERROR(INDEX(INDIRECT($A$1),$K50,S$4),"")</f>
        <v/>
      </c>
      <c r="T50" s="12" t="str">
        <f t="array" aca="1" ref="T50" ca="1">IFERROR(INDEX(INDIRECT($A$1),$K50,T$4),"")</f>
        <v/>
      </c>
    </row>
    <row r="51" spans="1:20" x14ac:dyDescent="0.35">
      <c r="A51" s="29" t="str">
        <f t="shared" si="35"/>
        <v>lev_quals</v>
      </c>
      <c r="B51" s="29" t="str">
        <f t="shared" ref="B51:D51" si="40">B46</f>
        <v>lfsh_aj19</v>
      </c>
      <c r="C51" s="29">
        <f t="shared" si="40"/>
        <v>1</v>
      </c>
      <c r="D51" s="29">
        <f t="shared" si="40"/>
        <v>1</v>
      </c>
      <c r="E51" s="29">
        <f t="shared" si="7"/>
        <v>8</v>
      </c>
      <c r="F51" s="29" t="e">
        <f t="array" aca="1" ref="F51" ca="1">INDEX(INDIRECT($A51),$E51)</f>
        <v>#REF!</v>
      </c>
      <c r="G51" s="29" t="e">
        <f t="shared" ca="1" si="2"/>
        <v>#REF!</v>
      </c>
      <c r="H51" s="29" t="e">
        <f t="shared" ca="1" si="4"/>
        <v>#REF!</v>
      </c>
      <c r="I51" s="29">
        <f t="shared" si="8"/>
        <v>0</v>
      </c>
      <c r="J51" s="29" t="e">
        <f t="shared" ca="1" si="3"/>
        <v>#REF!</v>
      </c>
      <c r="K51" s="29" t="e">
        <f t="shared" ca="1" si="5"/>
        <v>#REF!</v>
      </c>
      <c r="M51" s="51"/>
      <c r="N51" s="5" t="str">
        <f t="shared" ca="1" si="9"/>
        <v/>
      </c>
      <c r="O51" s="26" t="str">
        <f t="array" aca="1" ref="O51" ca="1">IFERROR(INDEX(INDIRECT($A$1),$H51,O$4),"")</f>
        <v/>
      </c>
      <c r="P51" s="25" t="str">
        <f t="array" aca="1" ref="P51" ca="1">IFERROR(INDEX(INDIRECT($A$1),$H51,P$4),"")</f>
        <v/>
      </c>
      <c r="Q51" s="30" t="str">
        <f t="array" aca="1" ref="Q51" ca="1">IFERROR(INDEX(INDIRECT($A$1),$H51,Q$4),"")</f>
        <v/>
      </c>
      <c r="R51" s="26" t="str">
        <f t="array" aca="1" ref="R51" ca="1">IFERROR(INDEX(INDIRECT($A$1),$K51,R$4),"")</f>
        <v/>
      </c>
      <c r="S51" s="25" t="str">
        <f t="array" aca="1" ref="S51" ca="1">IFERROR(INDEX(INDIRECT($A$1),$K51,S$4),"")</f>
        <v/>
      </c>
      <c r="T51" s="37" t="str">
        <f t="array" aca="1" ref="T51" ca="1">IFERROR(INDEX(INDIRECT($A$1),$K51,T$4),"")</f>
        <v/>
      </c>
    </row>
    <row r="52" spans="1:20" x14ac:dyDescent="0.35">
      <c r="A52" s="29" t="str">
        <f t="shared" si="35"/>
        <v>lev_quals</v>
      </c>
      <c r="B52" s="29" t="str">
        <f t="shared" ref="B52:D52" si="41">B47</f>
        <v>lfsh_aj20</v>
      </c>
      <c r="C52" s="29">
        <f t="shared" si="41"/>
        <v>1</v>
      </c>
      <c r="D52" s="29">
        <f t="shared" si="41"/>
        <v>1</v>
      </c>
      <c r="E52" s="29">
        <f t="shared" si="7"/>
        <v>8</v>
      </c>
      <c r="F52" s="29" t="e">
        <f t="array" aca="1" ref="F52" ca="1">INDEX(INDIRECT($A52),$E52)</f>
        <v>#REF!</v>
      </c>
      <c r="G52" s="29" t="e">
        <f t="shared" ca="1" si="2"/>
        <v>#REF!</v>
      </c>
      <c r="H52" s="29" t="e">
        <f t="shared" ca="1" si="4"/>
        <v>#REF!</v>
      </c>
      <c r="I52" s="29">
        <f t="shared" si="8"/>
        <v>0</v>
      </c>
      <c r="J52" s="29" t="e">
        <f t="shared" ca="1" si="3"/>
        <v>#REF!</v>
      </c>
      <c r="K52" s="29" t="e">
        <f t="shared" ca="1" si="5"/>
        <v>#REF!</v>
      </c>
      <c r="M52" s="51"/>
      <c r="N52" s="5" t="str">
        <f t="shared" ca="1" si="9"/>
        <v/>
      </c>
      <c r="O52" s="26" t="str">
        <f t="array" aca="1" ref="O52" ca="1">IFERROR(INDEX(INDIRECT($A$1),$H52,O$4),"")</f>
        <v/>
      </c>
      <c r="P52" s="25" t="str">
        <f t="array" aca="1" ref="P52" ca="1">IFERROR(INDEX(INDIRECT($A$1),$H52,P$4),"")</f>
        <v/>
      </c>
      <c r="Q52" s="30" t="str">
        <f t="array" aca="1" ref="Q52" ca="1">IFERROR(INDEX(INDIRECT($A$1),$H52,Q$4),"")</f>
        <v/>
      </c>
      <c r="R52" s="26" t="str">
        <f t="array" aca="1" ref="R52" ca="1">IFERROR(INDEX(INDIRECT($A$1),$K52,R$4),"")</f>
        <v/>
      </c>
      <c r="S52" s="25" t="str">
        <f t="array" aca="1" ref="S52" ca="1">IFERROR(INDEX(INDIRECT($A$1),$K52,S$4),"")</f>
        <v/>
      </c>
      <c r="T52" s="37" t="str">
        <f t="array" aca="1" ref="T52" ca="1">IFERROR(INDEX(INDIRECT($A$1),$K52,T$4),"")</f>
        <v/>
      </c>
    </row>
    <row r="53" spans="1:20" x14ac:dyDescent="0.35">
      <c r="A53" s="29" t="str">
        <f t="shared" si="35"/>
        <v>lev_quals</v>
      </c>
      <c r="B53" s="29" t="str">
        <f t="shared" ref="B53:D53" si="42">B48</f>
        <v>lfsh_aj21</v>
      </c>
      <c r="C53" s="29">
        <f t="shared" si="42"/>
        <v>1</v>
      </c>
      <c r="D53" s="29">
        <f t="shared" si="42"/>
        <v>1</v>
      </c>
      <c r="E53" s="29">
        <f t="shared" si="7"/>
        <v>8</v>
      </c>
      <c r="F53" s="29" t="e">
        <f t="array" aca="1" ref="F53" ca="1">INDEX(INDIRECT($A53),$E53)</f>
        <v>#REF!</v>
      </c>
      <c r="G53" s="29" t="e">
        <f t="shared" ca="1" si="2"/>
        <v>#REF!</v>
      </c>
      <c r="H53" s="29" t="e">
        <f t="shared" ca="1" si="4"/>
        <v>#REF!</v>
      </c>
      <c r="I53" s="29">
        <f t="shared" si="8"/>
        <v>0</v>
      </c>
      <c r="J53" s="29" t="e">
        <f t="shared" ca="1" si="3"/>
        <v>#REF!</v>
      </c>
      <c r="K53" s="29" t="e">
        <f t="shared" ca="1" si="5"/>
        <v>#REF!</v>
      </c>
      <c r="M53" s="51"/>
      <c r="N53" s="5" t="str">
        <f t="shared" ca="1" si="9"/>
        <v/>
      </c>
      <c r="O53" s="26" t="str">
        <f t="array" aca="1" ref="O53" ca="1">IFERROR(INDEX(INDIRECT($A$1),$H53,O$4),"")</f>
        <v/>
      </c>
      <c r="P53" s="25" t="str">
        <f t="array" aca="1" ref="P53" ca="1">IFERROR(INDEX(INDIRECT($A$1),$H53,P$4),"")</f>
        <v/>
      </c>
      <c r="Q53" s="30" t="str">
        <f t="array" aca="1" ref="Q53" ca="1">IFERROR(INDEX(INDIRECT($A$1),$H53,Q$4),"")</f>
        <v/>
      </c>
      <c r="R53" s="26" t="str">
        <f t="array" aca="1" ref="R53" ca="1">IFERROR(INDEX(INDIRECT($A$1),$K53,R$4),"")</f>
        <v/>
      </c>
      <c r="S53" s="25" t="str">
        <f t="array" aca="1" ref="S53" ca="1">IFERROR(INDEX(INDIRECT($A$1),$K53,S$4),"")</f>
        <v/>
      </c>
      <c r="T53" s="37" t="str">
        <f t="array" aca="1" ref="T53" ca="1">IFERROR(INDEX(INDIRECT($A$1),$K53,T$4),"")</f>
        <v/>
      </c>
    </row>
    <row r="54" spans="1:20" ht="15.75" customHeight="1" x14ac:dyDescent="0.35">
      <c r="A54" s="29" t="str">
        <f t="shared" si="35"/>
        <v>lev_quals</v>
      </c>
      <c r="B54" s="29" t="str">
        <f t="shared" ref="B54:D54" si="43">B49</f>
        <v>lfsh_aj22</v>
      </c>
      <c r="C54" s="29">
        <f t="shared" si="43"/>
        <v>1</v>
      </c>
      <c r="D54" s="29">
        <f t="shared" si="43"/>
        <v>1</v>
      </c>
      <c r="E54" s="29">
        <f t="shared" si="7"/>
        <v>8</v>
      </c>
      <c r="F54" s="29" t="e">
        <f t="array" aca="1" ref="F54" ca="1">INDEX(INDIRECT($A54),$E54)</f>
        <v>#REF!</v>
      </c>
      <c r="G54" s="29" t="e">
        <f t="shared" ca="1" si="2"/>
        <v>#REF!</v>
      </c>
      <c r="H54" s="29" t="e">
        <f t="shared" ca="1" si="4"/>
        <v>#REF!</v>
      </c>
      <c r="I54" s="29">
        <f t="shared" si="8"/>
        <v>0</v>
      </c>
      <c r="J54" s="29" t="e">
        <f t="shared" ca="1" si="3"/>
        <v>#REF!</v>
      </c>
      <c r="K54" s="29" t="e">
        <f t="shared" ca="1" si="5"/>
        <v>#REF!</v>
      </c>
      <c r="M54" s="52"/>
      <c r="N54" s="8" t="str">
        <f t="shared" ca="1" si="9"/>
        <v/>
      </c>
      <c r="O54" s="2" t="str">
        <f t="array" aca="1" ref="O54" ca="1">IFERROR(INDEX(INDIRECT($A$1),$H54,O$4),"")</f>
        <v/>
      </c>
      <c r="P54" s="24" t="str">
        <f t="array" aca="1" ref="P54" ca="1">IFERROR(INDEX(INDIRECT($A$1),$H54,P$4),"")</f>
        <v/>
      </c>
      <c r="Q54" s="7" t="str">
        <f t="array" aca="1" ref="Q54" ca="1">IFERROR(INDEX(INDIRECT($A$1),$H54,Q$4),"")</f>
        <v/>
      </c>
      <c r="R54" s="2" t="str">
        <f t="array" aca="1" ref="R54" ca="1">IFERROR(INDEX(INDIRECT($A$1),$K54,R$4),"")</f>
        <v/>
      </c>
      <c r="S54" s="24" t="str">
        <f t="array" aca="1" ref="S54" ca="1">IFERROR(INDEX(INDIRECT($A$1),$K54,S$4),"")</f>
        <v/>
      </c>
      <c r="T54" s="36" t="str">
        <f t="array" aca="1" ref="T54" ca="1">IFERROR(INDEX(INDIRECT($A$1),$K54,T$4),"")</f>
        <v/>
      </c>
    </row>
    <row r="55" spans="1:20" x14ac:dyDescent="0.35">
      <c r="A55" s="29" t="str">
        <f t="shared" si="35"/>
        <v>lev_quals</v>
      </c>
      <c r="B55" s="29" t="str">
        <f t="shared" ref="B55:D55" si="44">B50</f>
        <v>lfsh_aj18</v>
      </c>
      <c r="C55" s="29">
        <f t="shared" si="44"/>
        <v>1</v>
      </c>
      <c r="D55" s="29">
        <f t="shared" si="44"/>
        <v>1</v>
      </c>
      <c r="E55" s="29">
        <f t="shared" si="7"/>
        <v>9</v>
      </c>
      <c r="F55" s="29" t="e">
        <f t="array" aca="1" ref="F55" ca="1">INDEX(INDIRECT($A55),$E55)</f>
        <v>#REF!</v>
      </c>
      <c r="G55" s="29" t="e">
        <f t="shared" ca="1" si="2"/>
        <v>#REF!</v>
      </c>
      <c r="H55" s="29" t="e">
        <f t="shared" ca="1" si="4"/>
        <v>#REF!</v>
      </c>
      <c r="I55" s="29">
        <f t="shared" si="8"/>
        <v>0</v>
      </c>
      <c r="J55" s="29" t="e">
        <f t="shared" ca="1" si="3"/>
        <v>#REF!</v>
      </c>
      <c r="K55" s="29" t="e">
        <f t="shared" ca="1" si="5"/>
        <v>#REF!</v>
      </c>
      <c r="M55" s="50" t="str">
        <f ca="1">IFERROR(F55,"")</f>
        <v/>
      </c>
      <c r="N55" s="1" t="str">
        <f t="shared" ca="1" si="9"/>
        <v/>
      </c>
      <c r="O55" s="27" t="str">
        <f t="array" aca="1" ref="O55" ca="1">IFERROR(INDEX(INDIRECT($A$1),$H55,O$4),"")</f>
        <v/>
      </c>
      <c r="P55" s="40" t="str">
        <f t="array" aca="1" ref="P55" ca="1">IFERROR(INDEX(INDIRECT($A$1),$H55,P$4),"")</f>
        <v/>
      </c>
      <c r="Q55" s="20" t="str">
        <f t="array" aca="1" ref="Q55" ca="1">IFERROR(INDEX(INDIRECT($A$1),$H55,Q$4),"")</f>
        <v/>
      </c>
      <c r="R55" s="27" t="str">
        <f t="array" aca="1" ref="R55" ca="1">IFERROR(INDEX(INDIRECT($A$1),$K55,R$4),"")</f>
        <v/>
      </c>
      <c r="S55" s="40" t="str">
        <f t="array" aca="1" ref="S55" ca="1">IFERROR(INDEX(INDIRECT($A$1),$K55,S$4),"")</f>
        <v/>
      </c>
      <c r="T55" s="12" t="str">
        <f t="array" aca="1" ref="T55" ca="1">IFERROR(INDEX(INDIRECT($A$1),$K55,T$4),"")</f>
        <v/>
      </c>
    </row>
    <row r="56" spans="1:20" x14ac:dyDescent="0.35">
      <c r="A56" s="29" t="str">
        <f t="shared" si="35"/>
        <v>lev_quals</v>
      </c>
      <c r="B56" s="29" t="str">
        <f t="shared" ref="B56:D56" si="45">B51</f>
        <v>lfsh_aj19</v>
      </c>
      <c r="C56" s="29">
        <f t="shared" si="45"/>
        <v>1</v>
      </c>
      <c r="D56" s="29">
        <f t="shared" si="45"/>
        <v>1</v>
      </c>
      <c r="E56" s="29">
        <f t="shared" si="7"/>
        <v>9</v>
      </c>
      <c r="F56" s="29" t="e">
        <f t="array" aca="1" ref="F56" ca="1">INDEX(INDIRECT($A56),$E56)</f>
        <v>#REF!</v>
      </c>
      <c r="G56" s="29" t="e">
        <f t="shared" ca="1" si="2"/>
        <v>#REF!</v>
      </c>
      <c r="H56" s="29" t="e">
        <f t="shared" ca="1" si="4"/>
        <v>#REF!</v>
      </c>
      <c r="I56" s="29">
        <f t="shared" si="8"/>
        <v>0</v>
      </c>
      <c r="J56" s="29" t="e">
        <f t="shared" ca="1" si="3"/>
        <v>#REF!</v>
      </c>
      <c r="K56" s="29" t="e">
        <f t="shared" ca="1" si="5"/>
        <v>#REF!</v>
      </c>
      <c r="M56" s="51"/>
      <c r="N56" s="5" t="str">
        <f t="shared" ca="1" si="9"/>
        <v/>
      </c>
      <c r="O56" s="26" t="str">
        <f t="array" aca="1" ref="O56" ca="1">IFERROR(INDEX(INDIRECT($A$1),$H56,O$4),"")</f>
        <v/>
      </c>
      <c r="P56" s="25" t="str">
        <f t="array" aca="1" ref="P56" ca="1">IFERROR(INDEX(INDIRECT($A$1),$H56,P$4),"")</f>
        <v/>
      </c>
      <c r="Q56" s="30" t="str">
        <f t="array" aca="1" ref="Q56" ca="1">IFERROR(INDEX(INDIRECT($A$1),$H56,Q$4),"")</f>
        <v/>
      </c>
      <c r="R56" s="26" t="str">
        <f t="array" aca="1" ref="R56" ca="1">IFERROR(INDEX(INDIRECT($A$1),$K56,R$4),"")</f>
        <v/>
      </c>
      <c r="S56" s="25" t="str">
        <f t="array" aca="1" ref="S56" ca="1">IFERROR(INDEX(INDIRECT($A$1),$K56,S$4),"")</f>
        <v/>
      </c>
      <c r="T56" s="37" t="str">
        <f t="array" aca="1" ref="T56" ca="1">IFERROR(INDEX(INDIRECT($A$1),$K56,T$4),"")</f>
        <v/>
      </c>
    </row>
    <row r="57" spans="1:20" x14ac:dyDescent="0.35">
      <c r="A57" s="29" t="str">
        <f t="shared" si="35"/>
        <v>lev_quals</v>
      </c>
      <c r="B57" s="29" t="str">
        <f t="shared" ref="B57:D57" si="46">B52</f>
        <v>lfsh_aj20</v>
      </c>
      <c r="C57" s="29">
        <f t="shared" si="46"/>
        <v>1</v>
      </c>
      <c r="D57" s="29">
        <f t="shared" si="46"/>
        <v>1</v>
      </c>
      <c r="E57" s="29">
        <f t="shared" si="7"/>
        <v>9</v>
      </c>
      <c r="F57" s="29" t="e">
        <f t="array" aca="1" ref="F57" ca="1">INDEX(INDIRECT($A57),$E57)</f>
        <v>#REF!</v>
      </c>
      <c r="G57" s="29" t="e">
        <f t="shared" ca="1" si="2"/>
        <v>#REF!</v>
      </c>
      <c r="H57" s="29" t="e">
        <f t="shared" ca="1" si="4"/>
        <v>#REF!</v>
      </c>
      <c r="I57" s="29">
        <f t="shared" si="8"/>
        <v>0</v>
      </c>
      <c r="J57" s="29" t="e">
        <f t="shared" ca="1" si="3"/>
        <v>#REF!</v>
      </c>
      <c r="K57" s="29" t="e">
        <f t="shared" ca="1" si="5"/>
        <v>#REF!</v>
      </c>
      <c r="M57" s="51"/>
      <c r="N57" s="5" t="str">
        <f t="shared" ca="1" si="9"/>
        <v/>
      </c>
      <c r="O57" s="26" t="str">
        <f t="array" aca="1" ref="O57" ca="1">IFERROR(INDEX(INDIRECT($A$1),$H57,O$4),"")</f>
        <v/>
      </c>
      <c r="P57" s="25" t="str">
        <f t="array" aca="1" ref="P57" ca="1">IFERROR(INDEX(INDIRECT($A$1),$H57,P$4),"")</f>
        <v/>
      </c>
      <c r="Q57" s="30" t="str">
        <f t="array" aca="1" ref="Q57" ca="1">IFERROR(INDEX(INDIRECT($A$1),$H57,Q$4),"")</f>
        <v/>
      </c>
      <c r="R57" s="26" t="str">
        <f t="array" aca="1" ref="R57" ca="1">IFERROR(INDEX(INDIRECT($A$1),$K57,R$4),"")</f>
        <v/>
      </c>
      <c r="S57" s="25" t="str">
        <f t="array" aca="1" ref="S57" ca="1">IFERROR(INDEX(INDIRECT($A$1),$K57,S$4),"")</f>
        <v/>
      </c>
      <c r="T57" s="37" t="str">
        <f t="array" aca="1" ref="T57" ca="1">IFERROR(INDEX(INDIRECT($A$1),$K57,T$4),"")</f>
        <v/>
      </c>
    </row>
    <row r="58" spans="1:20" x14ac:dyDescent="0.35">
      <c r="A58" s="29" t="str">
        <f t="shared" si="35"/>
        <v>lev_quals</v>
      </c>
      <c r="B58" s="29" t="str">
        <f t="shared" ref="B58:D58" si="47">B53</f>
        <v>lfsh_aj21</v>
      </c>
      <c r="C58" s="29">
        <f t="shared" si="47"/>
        <v>1</v>
      </c>
      <c r="D58" s="29">
        <f t="shared" si="47"/>
        <v>1</v>
      </c>
      <c r="E58" s="29">
        <f t="shared" si="7"/>
        <v>9</v>
      </c>
      <c r="F58" s="29" t="e">
        <f t="array" aca="1" ref="F58" ca="1">INDEX(INDIRECT($A58),$E58)</f>
        <v>#REF!</v>
      </c>
      <c r="G58" s="29" t="e">
        <f t="shared" ca="1" si="2"/>
        <v>#REF!</v>
      </c>
      <c r="H58" s="29" t="e">
        <f t="shared" ca="1" si="4"/>
        <v>#REF!</v>
      </c>
      <c r="I58" s="29">
        <f t="shared" si="8"/>
        <v>0</v>
      </c>
      <c r="J58" s="29" t="e">
        <f t="shared" ca="1" si="3"/>
        <v>#REF!</v>
      </c>
      <c r="K58" s="29" t="e">
        <f t="shared" ca="1" si="5"/>
        <v>#REF!</v>
      </c>
      <c r="M58" s="51"/>
      <c r="N58" s="5" t="str">
        <f t="shared" ca="1" si="9"/>
        <v/>
      </c>
      <c r="O58" s="26" t="str">
        <f t="array" aca="1" ref="O58" ca="1">IFERROR(INDEX(INDIRECT($A$1),$H58,O$4),"")</f>
        <v/>
      </c>
      <c r="P58" s="25" t="str">
        <f t="array" aca="1" ref="P58" ca="1">IFERROR(INDEX(INDIRECT($A$1),$H58,P$4),"")</f>
        <v/>
      </c>
      <c r="Q58" s="30" t="str">
        <f t="array" aca="1" ref="Q58" ca="1">IFERROR(INDEX(INDIRECT($A$1),$H58,Q$4),"")</f>
        <v/>
      </c>
      <c r="R58" s="26" t="str">
        <f t="array" aca="1" ref="R58" ca="1">IFERROR(INDEX(INDIRECT($A$1),$K58,R$4),"")</f>
        <v/>
      </c>
      <c r="S58" s="25" t="str">
        <f t="array" aca="1" ref="S58" ca="1">IFERROR(INDEX(INDIRECT($A$1),$K58,S$4),"")</f>
        <v/>
      </c>
      <c r="T58" s="37" t="str">
        <f t="array" aca="1" ref="T58" ca="1">IFERROR(INDEX(INDIRECT($A$1),$K58,T$4),"")</f>
        <v/>
      </c>
    </row>
    <row r="59" spans="1:20" ht="15.75" customHeight="1" x14ac:dyDescent="0.35">
      <c r="A59" s="29" t="str">
        <f t="shared" si="35"/>
        <v>lev_quals</v>
      </c>
      <c r="B59" s="29" t="str">
        <f t="shared" ref="B59:D59" si="48">B54</f>
        <v>lfsh_aj22</v>
      </c>
      <c r="C59" s="29">
        <f t="shared" si="48"/>
        <v>1</v>
      </c>
      <c r="D59" s="29">
        <f t="shared" si="48"/>
        <v>1</v>
      </c>
      <c r="E59" s="29">
        <f t="shared" si="7"/>
        <v>9</v>
      </c>
      <c r="F59" s="29" t="e">
        <f t="array" aca="1" ref="F59" ca="1">INDEX(INDIRECT($A59),$E59)</f>
        <v>#REF!</v>
      </c>
      <c r="G59" s="29" t="e">
        <f t="shared" ca="1" si="2"/>
        <v>#REF!</v>
      </c>
      <c r="H59" s="29" t="e">
        <f t="shared" ca="1" si="4"/>
        <v>#REF!</v>
      </c>
      <c r="I59" s="29">
        <f t="shared" si="8"/>
        <v>0</v>
      </c>
      <c r="J59" s="29" t="e">
        <f t="shared" ca="1" si="3"/>
        <v>#REF!</v>
      </c>
      <c r="K59" s="29" t="e">
        <f t="shared" ca="1" si="5"/>
        <v>#REF!</v>
      </c>
      <c r="M59" s="52"/>
      <c r="N59" s="8" t="str">
        <f t="shared" ca="1" si="9"/>
        <v/>
      </c>
      <c r="O59" s="2" t="str">
        <f t="array" aca="1" ref="O59" ca="1">IFERROR(INDEX(INDIRECT($A$1),$H59,O$4),"")</f>
        <v/>
      </c>
      <c r="P59" s="24" t="str">
        <f t="array" aca="1" ref="P59" ca="1">IFERROR(INDEX(INDIRECT($A$1),$H59,P$4),"")</f>
        <v/>
      </c>
      <c r="Q59" s="7" t="str">
        <f t="array" aca="1" ref="Q59" ca="1">IFERROR(INDEX(INDIRECT($A$1),$H59,Q$4),"")</f>
        <v/>
      </c>
      <c r="R59" s="2" t="str">
        <f t="array" aca="1" ref="R59" ca="1">IFERROR(INDEX(INDIRECT($A$1),$K59,R$4),"")</f>
        <v/>
      </c>
      <c r="S59" s="24" t="str">
        <f t="array" aca="1" ref="S59" ca="1">IFERROR(INDEX(INDIRECT($A$1),$K59,S$4),"")</f>
        <v/>
      </c>
      <c r="T59" s="36" t="str">
        <f t="array" aca="1" ref="T59" ca="1">IFERROR(INDEX(INDIRECT($A$1),$K59,T$4),"")</f>
        <v/>
      </c>
    </row>
    <row r="60" spans="1:20" x14ac:dyDescent="0.35">
      <c r="A60" s="29" t="str">
        <f t="shared" si="35"/>
        <v>lev_quals</v>
      </c>
      <c r="B60" s="29" t="str">
        <f t="shared" ref="B60:D60" si="49">B55</f>
        <v>lfsh_aj18</v>
      </c>
      <c r="C60" s="29">
        <f t="shared" si="49"/>
        <v>1</v>
      </c>
      <c r="D60" s="29">
        <f t="shared" si="49"/>
        <v>1</v>
      </c>
      <c r="E60" s="29">
        <f t="shared" si="7"/>
        <v>10</v>
      </c>
      <c r="F60" s="29" t="e">
        <f t="array" aca="1" ref="F60" ca="1">INDEX(INDIRECT($A60),$E60)</f>
        <v>#REF!</v>
      </c>
      <c r="G60" s="29" t="e">
        <f t="shared" ca="1" si="2"/>
        <v>#REF!</v>
      </c>
      <c r="H60" s="29" t="e">
        <f t="shared" ca="1" si="4"/>
        <v>#REF!</v>
      </c>
      <c r="I60" s="29">
        <f t="shared" si="8"/>
        <v>0</v>
      </c>
      <c r="J60" s="29" t="e">
        <f t="shared" ca="1" si="3"/>
        <v>#REF!</v>
      </c>
      <c r="K60" s="29" t="e">
        <f t="shared" ca="1" si="5"/>
        <v>#REF!</v>
      </c>
      <c r="M60" s="50" t="str">
        <f ca="1">IFERROR(F60,"")</f>
        <v/>
      </c>
      <c r="N60" s="1" t="str">
        <f t="shared" ca="1" si="9"/>
        <v/>
      </c>
      <c r="O60" s="27" t="str">
        <f t="array" aca="1" ref="O60" ca="1">IFERROR(INDEX(INDIRECT($A$1),$H60,O$4),"")</f>
        <v/>
      </c>
      <c r="P60" s="40" t="str">
        <f t="array" aca="1" ref="P60" ca="1">IFERROR(INDEX(INDIRECT($A$1),$H60,P$4),"")</f>
        <v/>
      </c>
      <c r="Q60" s="20" t="str">
        <f t="array" aca="1" ref="Q60" ca="1">IFERROR(INDEX(INDIRECT($A$1),$H60,Q$4),"")</f>
        <v/>
      </c>
      <c r="R60" s="27" t="str">
        <f t="array" aca="1" ref="R60" ca="1">IFERROR(INDEX(INDIRECT($A$1),$K60,R$4),"")</f>
        <v/>
      </c>
      <c r="S60" s="40" t="str">
        <f t="array" aca="1" ref="S60" ca="1">IFERROR(INDEX(INDIRECT($A$1),$K60,S$4),"")</f>
        <v/>
      </c>
      <c r="T60" s="12" t="str">
        <f t="array" aca="1" ref="T60" ca="1">IFERROR(INDEX(INDIRECT($A$1),$K60,T$4),"")</f>
        <v/>
      </c>
    </row>
    <row r="61" spans="1:20" x14ac:dyDescent="0.35">
      <c r="A61" s="29" t="str">
        <f t="shared" si="35"/>
        <v>lev_quals</v>
      </c>
      <c r="B61" s="29" t="str">
        <f t="shared" ref="B61:D61" si="50">B56</f>
        <v>lfsh_aj19</v>
      </c>
      <c r="C61" s="29">
        <f t="shared" si="50"/>
        <v>1</v>
      </c>
      <c r="D61" s="29">
        <f t="shared" si="50"/>
        <v>1</v>
      </c>
      <c r="E61" s="29">
        <f t="shared" si="7"/>
        <v>10</v>
      </c>
      <c r="F61" s="29" t="e">
        <f t="array" aca="1" ref="F61" ca="1">INDEX(INDIRECT($A61),$E61)</f>
        <v>#REF!</v>
      </c>
      <c r="G61" s="29" t="e">
        <f t="shared" ca="1" si="2"/>
        <v>#REF!</v>
      </c>
      <c r="H61" s="29" t="e">
        <f t="shared" ca="1" si="4"/>
        <v>#REF!</v>
      </c>
      <c r="I61" s="29">
        <f t="shared" si="8"/>
        <v>0</v>
      </c>
      <c r="J61" s="29" t="e">
        <f t="shared" ca="1" si="3"/>
        <v>#REF!</v>
      </c>
      <c r="K61" s="29" t="e">
        <f t="shared" ca="1" si="5"/>
        <v>#REF!</v>
      </c>
      <c r="M61" s="51"/>
      <c r="N61" s="5" t="str">
        <f t="shared" ca="1" si="9"/>
        <v/>
      </c>
      <c r="O61" s="26" t="str">
        <f t="array" aca="1" ref="O61" ca="1">IFERROR(INDEX(INDIRECT($A$1),$H61,O$4),"")</f>
        <v/>
      </c>
      <c r="P61" s="25" t="str">
        <f t="array" aca="1" ref="P61" ca="1">IFERROR(INDEX(INDIRECT($A$1),$H61,P$4),"")</f>
        <v/>
      </c>
      <c r="Q61" s="30" t="str">
        <f t="array" aca="1" ref="Q61" ca="1">IFERROR(INDEX(INDIRECT($A$1),$H61,Q$4),"")</f>
        <v/>
      </c>
      <c r="R61" s="26" t="str">
        <f t="array" aca="1" ref="R61" ca="1">IFERROR(INDEX(INDIRECT($A$1),$K61,R$4),"")</f>
        <v/>
      </c>
      <c r="S61" s="25" t="str">
        <f t="array" aca="1" ref="S61" ca="1">IFERROR(INDEX(INDIRECT($A$1),$K61,S$4),"")</f>
        <v/>
      </c>
      <c r="T61" s="37" t="str">
        <f t="array" aca="1" ref="T61" ca="1">IFERROR(INDEX(INDIRECT($A$1),$K61,T$4),"")</f>
        <v/>
      </c>
    </row>
    <row r="62" spans="1:20" x14ac:dyDescent="0.35">
      <c r="A62" s="29" t="str">
        <f t="shared" si="35"/>
        <v>lev_quals</v>
      </c>
      <c r="B62" s="29" t="str">
        <f t="shared" ref="B62:D62" si="51">B57</f>
        <v>lfsh_aj20</v>
      </c>
      <c r="C62" s="29">
        <f t="shared" si="51"/>
        <v>1</v>
      </c>
      <c r="D62" s="29">
        <f t="shared" si="51"/>
        <v>1</v>
      </c>
      <c r="E62" s="29">
        <f t="shared" si="7"/>
        <v>10</v>
      </c>
      <c r="F62" s="29" t="e">
        <f t="array" aca="1" ref="F62" ca="1">INDEX(INDIRECT($A62),$E62)</f>
        <v>#REF!</v>
      </c>
      <c r="G62" s="29" t="e">
        <f t="shared" ca="1" si="2"/>
        <v>#REF!</v>
      </c>
      <c r="H62" s="29" t="e">
        <f t="shared" ca="1" si="4"/>
        <v>#REF!</v>
      </c>
      <c r="I62" s="29">
        <f t="shared" si="8"/>
        <v>0</v>
      </c>
      <c r="J62" s="29" t="e">
        <f t="shared" ca="1" si="3"/>
        <v>#REF!</v>
      </c>
      <c r="K62" s="29" t="e">
        <f t="shared" ca="1" si="5"/>
        <v>#REF!</v>
      </c>
      <c r="M62" s="51"/>
      <c r="N62" s="5" t="str">
        <f t="shared" ca="1" si="9"/>
        <v/>
      </c>
      <c r="O62" s="26" t="str">
        <f t="array" aca="1" ref="O62" ca="1">IFERROR(INDEX(INDIRECT($A$1),$H62,O$4),"")</f>
        <v/>
      </c>
      <c r="P62" s="25" t="str">
        <f t="array" aca="1" ref="P62" ca="1">IFERROR(INDEX(INDIRECT($A$1),$H62,P$4),"")</f>
        <v/>
      </c>
      <c r="Q62" s="30" t="str">
        <f t="array" aca="1" ref="Q62" ca="1">IFERROR(INDEX(INDIRECT($A$1),$H62,Q$4),"")</f>
        <v/>
      </c>
      <c r="R62" s="26" t="str">
        <f t="array" aca="1" ref="R62" ca="1">IFERROR(INDEX(INDIRECT($A$1),$K62,R$4),"")</f>
        <v/>
      </c>
      <c r="S62" s="25" t="str">
        <f t="array" aca="1" ref="S62" ca="1">IFERROR(INDEX(INDIRECT($A$1),$K62,S$4),"")</f>
        <v/>
      </c>
      <c r="T62" s="37" t="str">
        <f t="array" aca="1" ref="T62" ca="1">IFERROR(INDEX(INDIRECT($A$1),$K62,T$4),"")</f>
        <v/>
      </c>
    </row>
    <row r="63" spans="1:20" x14ac:dyDescent="0.35">
      <c r="A63" s="29" t="str">
        <f t="shared" si="35"/>
        <v>lev_quals</v>
      </c>
      <c r="B63" s="29" t="str">
        <f t="shared" ref="B63:D63" si="52">B58</f>
        <v>lfsh_aj21</v>
      </c>
      <c r="C63" s="29">
        <f t="shared" si="52"/>
        <v>1</v>
      </c>
      <c r="D63" s="29">
        <f t="shared" si="52"/>
        <v>1</v>
      </c>
      <c r="E63" s="29">
        <f t="shared" si="7"/>
        <v>10</v>
      </c>
      <c r="F63" s="29" t="e">
        <f t="array" aca="1" ref="F63" ca="1">INDEX(INDIRECT($A63),$E63)</f>
        <v>#REF!</v>
      </c>
      <c r="G63" s="29" t="e">
        <f t="shared" ca="1" si="2"/>
        <v>#REF!</v>
      </c>
      <c r="H63" s="29" t="e">
        <f t="shared" ca="1" si="4"/>
        <v>#REF!</v>
      </c>
      <c r="I63" s="29">
        <f t="shared" si="8"/>
        <v>0</v>
      </c>
      <c r="J63" s="29" t="e">
        <f t="shared" ca="1" si="3"/>
        <v>#REF!</v>
      </c>
      <c r="K63" s="29" t="e">
        <f t="shared" ca="1" si="5"/>
        <v>#REF!</v>
      </c>
      <c r="M63" s="51"/>
      <c r="N63" s="5" t="str">
        <f t="shared" ca="1" si="9"/>
        <v/>
      </c>
      <c r="O63" s="26" t="str">
        <f t="array" aca="1" ref="O63" ca="1">IFERROR(INDEX(INDIRECT($A$1),$H63,O$4),"")</f>
        <v/>
      </c>
      <c r="P63" s="25" t="str">
        <f t="array" aca="1" ref="P63" ca="1">IFERROR(INDEX(INDIRECT($A$1),$H63,P$4),"")</f>
        <v/>
      </c>
      <c r="Q63" s="30" t="str">
        <f t="array" aca="1" ref="Q63" ca="1">IFERROR(INDEX(INDIRECT($A$1),$H63,Q$4),"")</f>
        <v/>
      </c>
      <c r="R63" s="26" t="str">
        <f t="array" aca="1" ref="R63" ca="1">IFERROR(INDEX(INDIRECT($A$1),$K63,R$4),"")</f>
        <v/>
      </c>
      <c r="S63" s="25" t="str">
        <f t="array" aca="1" ref="S63" ca="1">IFERROR(INDEX(INDIRECT($A$1),$K63,S$4),"")</f>
        <v/>
      </c>
      <c r="T63" s="37" t="str">
        <f t="array" aca="1" ref="T63" ca="1">IFERROR(INDEX(INDIRECT($A$1),$K63,T$4),"")</f>
        <v/>
      </c>
    </row>
    <row r="64" spans="1:20" ht="15.75" customHeight="1" x14ac:dyDescent="0.35">
      <c r="A64" s="29" t="str">
        <f t="shared" si="35"/>
        <v>lev_quals</v>
      </c>
      <c r="B64" s="29" t="str">
        <f t="shared" ref="B64:D64" si="53">B59</f>
        <v>lfsh_aj22</v>
      </c>
      <c r="C64" s="29">
        <f t="shared" si="53"/>
        <v>1</v>
      </c>
      <c r="D64" s="29">
        <f t="shared" si="53"/>
        <v>1</v>
      </c>
      <c r="E64" s="29">
        <f t="shared" si="7"/>
        <v>10</v>
      </c>
      <c r="F64" s="29" t="e">
        <f t="array" aca="1" ref="F64" ca="1">INDEX(INDIRECT($A64),$E64)</f>
        <v>#REF!</v>
      </c>
      <c r="G64" s="29" t="e">
        <f t="shared" ca="1" si="2"/>
        <v>#REF!</v>
      </c>
      <c r="H64" s="29" t="e">
        <f t="shared" ca="1" si="4"/>
        <v>#REF!</v>
      </c>
      <c r="I64" s="29">
        <f t="shared" si="8"/>
        <v>0</v>
      </c>
      <c r="J64" s="29" t="e">
        <f t="shared" ca="1" si="3"/>
        <v>#REF!</v>
      </c>
      <c r="K64" s="29" t="e">
        <f t="shared" ca="1" si="5"/>
        <v>#REF!</v>
      </c>
      <c r="M64" s="52"/>
      <c r="N64" s="8" t="str">
        <f t="shared" ca="1" si="9"/>
        <v/>
      </c>
      <c r="O64" s="2" t="str">
        <f t="array" aca="1" ref="O64" ca="1">IFERROR(INDEX(INDIRECT($A$1),$H64,O$4),"")</f>
        <v/>
      </c>
      <c r="P64" s="24" t="str">
        <f t="array" aca="1" ref="P64" ca="1">IFERROR(INDEX(INDIRECT($A$1),$H64,P$4),"")</f>
        <v/>
      </c>
      <c r="Q64" s="7" t="str">
        <f t="array" aca="1" ref="Q64" ca="1">IFERROR(INDEX(INDIRECT($A$1),$H64,Q$4),"")</f>
        <v/>
      </c>
      <c r="R64" s="2" t="str">
        <f t="array" aca="1" ref="R64" ca="1">IFERROR(INDEX(INDIRECT($A$1),$K64,R$4),"")</f>
        <v/>
      </c>
      <c r="S64" s="24" t="str">
        <f t="array" aca="1" ref="S64" ca="1">IFERROR(INDEX(INDIRECT($A$1),$K64,S$4),"")</f>
        <v/>
      </c>
      <c r="T64" s="36" t="str">
        <f t="array" aca="1" ref="T64" ca="1">IFERROR(INDEX(INDIRECT($A$1),$K64,T$4),"")</f>
        <v/>
      </c>
    </row>
    <row r="65" spans="1:20" x14ac:dyDescent="0.35">
      <c r="A65" s="29" t="str">
        <f t="shared" si="35"/>
        <v>lev_quals</v>
      </c>
      <c r="B65" s="29" t="str">
        <f t="shared" ref="B65:D65" si="54">B60</f>
        <v>lfsh_aj18</v>
      </c>
      <c r="C65" s="29">
        <f t="shared" si="54"/>
        <v>1</v>
      </c>
      <c r="D65" s="29">
        <f t="shared" si="54"/>
        <v>1</v>
      </c>
      <c r="E65" s="29">
        <f t="shared" si="7"/>
        <v>11</v>
      </c>
      <c r="F65" s="29" t="e">
        <f t="array" aca="1" ref="F65" ca="1">INDEX(INDIRECT($A65),$E65)</f>
        <v>#REF!</v>
      </c>
      <c r="G65" s="29" t="e">
        <f t="shared" ca="1" si="2"/>
        <v>#REF!</v>
      </c>
      <c r="H65" s="29" t="e">
        <f t="shared" ca="1" si="4"/>
        <v>#REF!</v>
      </c>
      <c r="I65" s="29">
        <f t="shared" si="8"/>
        <v>0</v>
      </c>
      <c r="J65" s="29" t="e">
        <f t="shared" ca="1" si="3"/>
        <v>#REF!</v>
      </c>
      <c r="K65" s="29" t="e">
        <f t="shared" ca="1" si="5"/>
        <v>#REF!</v>
      </c>
      <c r="M65" s="50" t="str">
        <f ca="1">IFERROR(F65,"")</f>
        <v/>
      </c>
      <c r="N65" s="1" t="str">
        <f t="shared" ca="1" si="9"/>
        <v/>
      </c>
      <c r="O65" s="27" t="str">
        <f t="array" aca="1" ref="O65" ca="1">IFERROR(INDEX(INDIRECT($A$1),$H65,O$4),"")</f>
        <v/>
      </c>
      <c r="P65" s="40" t="str">
        <f t="array" aca="1" ref="P65" ca="1">IFERROR(INDEX(INDIRECT($A$1),$H65,P$4),"")</f>
        <v/>
      </c>
      <c r="Q65" s="20" t="str">
        <f t="array" aca="1" ref="Q65" ca="1">IFERROR(INDEX(INDIRECT($A$1),$H65,Q$4),"")</f>
        <v/>
      </c>
      <c r="R65" s="27" t="str">
        <f t="array" aca="1" ref="R65" ca="1">IFERROR(INDEX(INDIRECT($A$1),$K65,R$4),"")</f>
        <v/>
      </c>
      <c r="S65" s="40" t="str">
        <f t="array" aca="1" ref="S65" ca="1">IFERROR(INDEX(INDIRECT($A$1),$K65,S$4),"")</f>
        <v/>
      </c>
      <c r="T65" s="12" t="str">
        <f t="array" aca="1" ref="T65" ca="1">IFERROR(INDEX(INDIRECT($A$1),$K65,T$4),"")</f>
        <v/>
      </c>
    </row>
    <row r="66" spans="1:20" x14ac:dyDescent="0.35">
      <c r="A66" s="29" t="str">
        <f t="shared" si="35"/>
        <v>lev_quals</v>
      </c>
      <c r="B66" s="29" t="str">
        <f t="shared" ref="B66:D66" si="55">B61</f>
        <v>lfsh_aj19</v>
      </c>
      <c r="C66" s="29">
        <f t="shared" si="55"/>
        <v>1</v>
      </c>
      <c r="D66" s="29">
        <f t="shared" si="55"/>
        <v>1</v>
      </c>
      <c r="E66" s="29">
        <f t="shared" si="7"/>
        <v>11</v>
      </c>
      <c r="F66" s="29" t="e">
        <f t="array" aca="1" ref="F66" ca="1">INDEX(INDIRECT($A66),$E66)</f>
        <v>#REF!</v>
      </c>
      <c r="G66" s="29" t="e">
        <f t="shared" ca="1" si="2"/>
        <v>#REF!</v>
      </c>
      <c r="H66" s="29" t="e">
        <f t="shared" ca="1" si="4"/>
        <v>#REF!</v>
      </c>
      <c r="I66" s="29">
        <f t="shared" si="8"/>
        <v>0</v>
      </c>
      <c r="J66" s="29" t="e">
        <f t="shared" ca="1" si="3"/>
        <v>#REF!</v>
      </c>
      <c r="K66" s="29" t="e">
        <f t="shared" ca="1" si="5"/>
        <v>#REF!</v>
      </c>
      <c r="M66" s="51"/>
      <c r="N66" s="5" t="str">
        <f t="shared" ca="1" si="9"/>
        <v/>
      </c>
      <c r="O66" s="26" t="str">
        <f t="array" aca="1" ref="O66" ca="1">IFERROR(INDEX(INDIRECT($A$1),$H66,O$4),"")</f>
        <v/>
      </c>
      <c r="P66" s="25" t="str">
        <f t="array" aca="1" ref="P66" ca="1">IFERROR(INDEX(INDIRECT($A$1),$H66,P$4),"")</f>
        <v/>
      </c>
      <c r="Q66" s="30" t="str">
        <f t="array" aca="1" ref="Q66" ca="1">IFERROR(INDEX(INDIRECT($A$1),$H66,Q$4),"")</f>
        <v/>
      </c>
      <c r="R66" s="26" t="str">
        <f t="array" aca="1" ref="R66" ca="1">IFERROR(INDEX(INDIRECT($A$1),$K66,R$4),"")</f>
        <v/>
      </c>
      <c r="S66" s="25" t="str">
        <f t="array" aca="1" ref="S66" ca="1">IFERROR(INDEX(INDIRECT($A$1),$K66,S$4),"")</f>
        <v/>
      </c>
      <c r="T66" s="37" t="str">
        <f t="array" aca="1" ref="T66" ca="1">IFERROR(INDEX(INDIRECT($A$1),$K66,T$4),"")</f>
        <v/>
      </c>
    </row>
    <row r="67" spans="1:20" x14ac:dyDescent="0.35">
      <c r="A67" s="29" t="str">
        <f t="shared" si="35"/>
        <v>lev_quals</v>
      </c>
      <c r="B67" s="29" t="str">
        <f t="shared" ref="B67:D67" si="56">B62</f>
        <v>lfsh_aj20</v>
      </c>
      <c r="C67" s="29">
        <f t="shared" si="56"/>
        <v>1</v>
      </c>
      <c r="D67" s="29">
        <f t="shared" si="56"/>
        <v>1</v>
      </c>
      <c r="E67" s="29">
        <f t="shared" si="7"/>
        <v>11</v>
      </c>
      <c r="F67" s="29" t="e">
        <f t="array" aca="1" ref="F67" ca="1">INDEX(INDIRECT($A67),$E67)</f>
        <v>#REF!</v>
      </c>
      <c r="G67" s="29" t="e">
        <f t="shared" ca="1" si="2"/>
        <v>#REF!</v>
      </c>
      <c r="H67" s="29" t="e">
        <f t="shared" ca="1" si="4"/>
        <v>#REF!</v>
      </c>
      <c r="I67" s="29">
        <f t="shared" si="8"/>
        <v>0</v>
      </c>
      <c r="J67" s="29" t="e">
        <f t="shared" ca="1" si="3"/>
        <v>#REF!</v>
      </c>
      <c r="K67" s="29" t="e">
        <f t="shared" ca="1" si="5"/>
        <v>#REF!</v>
      </c>
      <c r="M67" s="51"/>
      <c r="N67" s="5" t="str">
        <f t="shared" ca="1" si="9"/>
        <v/>
      </c>
      <c r="O67" s="26" t="str">
        <f t="array" aca="1" ref="O67" ca="1">IFERROR(INDEX(INDIRECT($A$1),$H67,O$4),"")</f>
        <v/>
      </c>
      <c r="P67" s="25" t="str">
        <f t="array" aca="1" ref="P67" ca="1">IFERROR(INDEX(INDIRECT($A$1),$H67,P$4),"")</f>
        <v/>
      </c>
      <c r="Q67" s="30" t="str">
        <f t="array" aca="1" ref="Q67" ca="1">IFERROR(INDEX(INDIRECT($A$1),$H67,Q$4),"")</f>
        <v/>
      </c>
      <c r="R67" s="26" t="str">
        <f t="array" aca="1" ref="R67" ca="1">IFERROR(INDEX(INDIRECT($A$1),$K67,R$4),"")</f>
        <v/>
      </c>
      <c r="S67" s="25" t="str">
        <f t="array" aca="1" ref="S67" ca="1">IFERROR(INDEX(INDIRECT($A$1),$K67,S$4),"")</f>
        <v/>
      </c>
      <c r="T67" s="37" t="str">
        <f t="array" aca="1" ref="T67" ca="1">IFERROR(INDEX(INDIRECT($A$1),$K67,T$4),"")</f>
        <v/>
      </c>
    </row>
    <row r="68" spans="1:20" x14ac:dyDescent="0.35">
      <c r="A68" s="29" t="str">
        <f t="shared" si="35"/>
        <v>lev_quals</v>
      </c>
      <c r="B68" s="29" t="str">
        <f t="shared" ref="B68:D68" si="57">B63</f>
        <v>lfsh_aj21</v>
      </c>
      <c r="C68" s="29">
        <f t="shared" si="57"/>
        <v>1</v>
      </c>
      <c r="D68" s="29">
        <f t="shared" si="57"/>
        <v>1</v>
      </c>
      <c r="E68" s="29">
        <f t="shared" si="7"/>
        <v>11</v>
      </c>
      <c r="F68" s="29" t="e">
        <f t="array" aca="1" ref="F68" ca="1">INDEX(INDIRECT($A68),$E68)</f>
        <v>#REF!</v>
      </c>
      <c r="G68" s="29" t="e">
        <f t="shared" ca="1" si="2"/>
        <v>#REF!</v>
      </c>
      <c r="H68" s="29" t="e">
        <f t="shared" ca="1" si="4"/>
        <v>#REF!</v>
      </c>
      <c r="I68" s="29">
        <f t="shared" si="8"/>
        <v>0</v>
      </c>
      <c r="J68" s="29" t="e">
        <f t="shared" ca="1" si="3"/>
        <v>#REF!</v>
      </c>
      <c r="K68" s="29" t="e">
        <f t="shared" ca="1" si="5"/>
        <v>#REF!</v>
      </c>
      <c r="M68" s="51"/>
      <c r="N68" s="5" t="str">
        <f t="shared" ca="1" si="9"/>
        <v/>
      </c>
      <c r="O68" s="26" t="str">
        <f t="array" aca="1" ref="O68" ca="1">IFERROR(INDEX(INDIRECT($A$1),$H68,O$4),"")</f>
        <v/>
      </c>
      <c r="P68" s="25" t="str">
        <f t="array" aca="1" ref="P68" ca="1">IFERROR(INDEX(INDIRECT($A$1),$H68,P$4),"")</f>
        <v/>
      </c>
      <c r="Q68" s="30" t="str">
        <f t="array" aca="1" ref="Q68" ca="1">IFERROR(INDEX(INDIRECT($A$1),$H68,Q$4),"")</f>
        <v/>
      </c>
      <c r="R68" s="26" t="str">
        <f t="array" aca="1" ref="R68" ca="1">IFERROR(INDEX(INDIRECT($A$1),$K68,R$4),"")</f>
        <v/>
      </c>
      <c r="S68" s="25" t="str">
        <f t="array" aca="1" ref="S68" ca="1">IFERROR(INDEX(INDIRECT($A$1),$K68,S$4),"")</f>
        <v/>
      </c>
      <c r="T68" s="37" t="str">
        <f t="array" aca="1" ref="T68" ca="1">IFERROR(INDEX(INDIRECT($A$1),$K68,T$4),"")</f>
        <v/>
      </c>
    </row>
    <row r="69" spans="1:20" ht="15.75" customHeight="1" x14ac:dyDescent="0.35">
      <c r="A69" s="29" t="str">
        <f t="shared" si="35"/>
        <v>lev_quals</v>
      </c>
      <c r="B69" s="29" t="str">
        <f t="shared" ref="B69:D69" si="58">B64</f>
        <v>lfsh_aj22</v>
      </c>
      <c r="C69" s="29">
        <f t="shared" si="58"/>
        <v>1</v>
      </c>
      <c r="D69" s="29">
        <f t="shared" si="58"/>
        <v>1</v>
      </c>
      <c r="E69" s="29">
        <f t="shared" si="7"/>
        <v>11</v>
      </c>
      <c r="F69" s="29" t="e">
        <f t="array" aca="1" ref="F69" ca="1">INDEX(INDIRECT($A69),$E69)</f>
        <v>#REF!</v>
      </c>
      <c r="G69" s="29" t="e">
        <f t="shared" ca="1" si="2"/>
        <v>#REF!</v>
      </c>
      <c r="H69" s="29" t="e">
        <f t="shared" ca="1" si="4"/>
        <v>#REF!</v>
      </c>
      <c r="I69" s="29">
        <f t="shared" si="8"/>
        <v>0</v>
      </c>
      <c r="J69" s="29" t="e">
        <f t="shared" ca="1" si="3"/>
        <v>#REF!</v>
      </c>
      <c r="K69" s="29" t="e">
        <f t="shared" ca="1" si="5"/>
        <v>#REF!</v>
      </c>
      <c r="M69" s="52"/>
      <c r="N69" s="8" t="str">
        <f t="shared" ca="1" si="9"/>
        <v/>
      </c>
      <c r="O69" s="2" t="str">
        <f t="array" aca="1" ref="O69" ca="1">IFERROR(INDEX(INDIRECT($A$1),$H69,O$4),"")</f>
        <v/>
      </c>
      <c r="P69" s="24" t="str">
        <f t="array" aca="1" ref="P69" ca="1">IFERROR(INDEX(INDIRECT($A$1),$H69,P$4),"")</f>
        <v/>
      </c>
      <c r="Q69" s="7" t="str">
        <f t="array" aca="1" ref="Q69" ca="1">IFERROR(INDEX(INDIRECT($A$1),$H69,Q$4),"")</f>
        <v/>
      </c>
      <c r="R69" s="2" t="str">
        <f t="array" aca="1" ref="R69" ca="1">IFERROR(INDEX(INDIRECT($A$1),$K69,R$4),"")</f>
        <v/>
      </c>
      <c r="S69" s="24" t="str">
        <f t="array" aca="1" ref="S69" ca="1">IFERROR(INDEX(INDIRECT($A$1),$K69,S$4),"")</f>
        <v/>
      </c>
      <c r="T69" s="36" t="str">
        <f t="array" aca="1" ref="T69" ca="1">IFERROR(INDEX(INDIRECT($A$1),$K69,T$4),"")</f>
        <v/>
      </c>
    </row>
    <row r="70" spans="1:20" x14ac:dyDescent="0.35">
      <c r="A70" s="29" t="str">
        <f t="shared" si="35"/>
        <v>lev_quals</v>
      </c>
      <c r="B70" s="29" t="str">
        <f t="shared" ref="B70:D70" si="59">B65</f>
        <v>lfsh_aj18</v>
      </c>
      <c r="C70" s="29">
        <f t="shared" si="59"/>
        <v>1</v>
      </c>
      <c r="D70" s="29">
        <f t="shared" si="59"/>
        <v>1</v>
      </c>
      <c r="E70" s="29">
        <f t="shared" si="7"/>
        <v>12</v>
      </c>
      <c r="F70" s="29" t="e">
        <f t="array" aca="1" ref="F70" ca="1">INDEX(INDIRECT($A70),$E70)</f>
        <v>#REF!</v>
      </c>
      <c r="G70" s="29" t="e">
        <f t="shared" ca="1" si="2"/>
        <v>#REF!</v>
      </c>
      <c r="H70" s="29" t="e">
        <f t="shared" ca="1" si="4"/>
        <v>#REF!</v>
      </c>
      <c r="I70" s="29">
        <f t="shared" si="8"/>
        <v>0</v>
      </c>
      <c r="J70" s="29" t="e">
        <f t="shared" ca="1" si="3"/>
        <v>#REF!</v>
      </c>
      <c r="K70" s="29" t="e">
        <f t="shared" ca="1" si="5"/>
        <v>#REF!</v>
      </c>
      <c r="M70" s="50" t="str">
        <f ca="1">IFERROR(F70,"")</f>
        <v/>
      </c>
      <c r="N70" s="1" t="str">
        <f t="shared" ca="1" si="9"/>
        <v/>
      </c>
      <c r="O70" s="27" t="str">
        <f t="array" aca="1" ref="O70" ca="1">IFERROR(INDEX(INDIRECT($A$1),$H70,O$4),"")</f>
        <v/>
      </c>
      <c r="P70" s="40" t="str">
        <f t="array" aca="1" ref="P70" ca="1">IFERROR(INDEX(INDIRECT($A$1),$H70,P$4),"")</f>
        <v/>
      </c>
      <c r="Q70" s="20" t="str">
        <f t="array" aca="1" ref="Q70" ca="1">IFERROR(INDEX(INDIRECT($A$1),$H70,Q$4),"")</f>
        <v/>
      </c>
      <c r="R70" s="27" t="str">
        <f t="array" aca="1" ref="R70" ca="1">IFERROR(INDEX(INDIRECT($A$1),$K70,R$4),"")</f>
        <v/>
      </c>
      <c r="S70" s="40" t="str">
        <f t="array" aca="1" ref="S70" ca="1">IFERROR(INDEX(INDIRECT($A$1),$K70,S$4),"")</f>
        <v/>
      </c>
      <c r="T70" s="12" t="str">
        <f t="array" aca="1" ref="T70" ca="1">IFERROR(INDEX(INDIRECT($A$1),$K70,T$4),"")</f>
        <v/>
      </c>
    </row>
    <row r="71" spans="1:20" x14ac:dyDescent="0.35">
      <c r="A71" s="29" t="str">
        <f t="shared" ref="A71:A107" si="60">$O$9</f>
        <v>lev_quals</v>
      </c>
      <c r="B71" s="29" t="str">
        <f t="shared" ref="B71:D71" si="61">B66</f>
        <v>lfsh_aj19</v>
      </c>
      <c r="C71" s="29">
        <f t="shared" si="61"/>
        <v>1</v>
      </c>
      <c r="D71" s="29">
        <f t="shared" si="61"/>
        <v>1</v>
      </c>
      <c r="E71" s="29">
        <f t="shared" si="7"/>
        <v>12</v>
      </c>
      <c r="F71" s="29" t="e">
        <f t="array" aca="1" ref="F71" ca="1">INDEX(INDIRECT($A71),$E71)</f>
        <v>#REF!</v>
      </c>
      <c r="G71" s="29" t="e">
        <f t="shared" ca="1" si="2"/>
        <v>#REF!</v>
      </c>
      <c r="H71" s="29" t="e">
        <f t="shared" ca="1" si="4"/>
        <v>#REF!</v>
      </c>
      <c r="I71" s="29">
        <f t="shared" si="8"/>
        <v>0</v>
      </c>
      <c r="J71" s="29" t="e">
        <f t="shared" ca="1" si="3"/>
        <v>#REF!</v>
      </c>
      <c r="K71" s="29" t="e">
        <f t="shared" ca="1" si="5"/>
        <v>#REF!</v>
      </c>
      <c r="M71" s="51"/>
      <c r="N71" s="5" t="str">
        <f t="shared" ca="1" si="9"/>
        <v/>
      </c>
      <c r="O71" s="26" t="str">
        <f t="array" aca="1" ref="O71" ca="1">IFERROR(INDEX(INDIRECT($A$1),$H71,O$4),"")</f>
        <v/>
      </c>
      <c r="P71" s="25" t="str">
        <f t="array" aca="1" ref="P71" ca="1">IFERROR(INDEX(INDIRECT($A$1),$H71,P$4),"")</f>
        <v/>
      </c>
      <c r="Q71" s="30" t="str">
        <f t="array" aca="1" ref="Q71" ca="1">IFERROR(INDEX(INDIRECT($A$1),$H71,Q$4),"")</f>
        <v/>
      </c>
      <c r="R71" s="26" t="str">
        <f t="array" aca="1" ref="R71" ca="1">IFERROR(INDEX(INDIRECT($A$1),$K71,R$4),"")</f>
        <v/>
      </c>
      <c r="S71" s="25" t="str">
        <f t="array" aca="1" ref="S71" ca="1">IFERROR(INDEX(INDIRECT($A$1),$K71,S$4),"")</f>
        <v/>
      </c>
      <c r="T71" s="37" t="str">
        <f t="array" aca="1" ref="T71" ca="1">IFERROR(INDEX(INDIRECT($A$1),$K71,T$4),"")</f>
        <v/>
      </c>
    </row>
    <row r="72" spans="1:20" x14ac:dyDescent="0.35">
      <c r="A72" s="29" t="str">
        <f t="shared" si="60"/>
        <v>lev_quals</v>
      </c>
      <c r="B72" s="29" t="str">
        <f t="shared" ref="B72:D72" si="62">B67</f>
        <v>lfsh_aj20</v>
      </c>
      <c r="C72" s="29">
        <f t="shared" si="62"/>
        <v>1</v>
      </c>
      <c r="D72" s="29">
        <f t="shared" si="62"/>
        <v>1</v>
      </c>
      <c r="E72" s="29">
        <f t="shared" si="7"/>
        <v>12</v>
      </c>
      <c r="F72" s="29" t="e">
        <f t="array" aca="1" ref="F72" ca="1">INDEX(INDIRECT($A72),$E72)</f>
        <v>#REF!</v>
      </c>
      <c r="G72" s="29" t="e">
        <f t="shared" ca="1" si="2"/>
        <v>#REF!</v>
      </c>
      <c r="H72" s="29" t="e">
        <f t="shared" ca="1" si="4"/>
        <v>#REF!</v>
      </c>
      <c r="I72" s="29">
        <f t="shared" si="8"/>
        <v>0</v>
      </c>
      <c r="J72" s="29" t="e">
        <f t="shared" ca="1" si="3"/>
        <v>#REF!</v>
      </c>
      <c r="K72" s="29" t="e">
        <f t="shared" ca="1" si="5"/>
        <v>#REF!</v>
      </c>
      <c r="M72" s="51"/>
      <c r="N72" s="5" t="str">
        <f t="shared" ca="1" si="9"/>
        <v/>
      </c>
      <c r="O72" s="26" t="str">
        <f t="array" aca="1" ref="O72" ca="1">IFERROR(INDEX(INDIRECT($A$1),$H72,O$4),"")</f>
        <v/>
      </c>
      <c r="P72" s="25" t="str">
        <f t="array" aca="1" ref="P72" ca="1">IFERROR(INDEX(INDIRECT($A$1),$H72,P$4),"")</f>
        <v/>
      </c>
      <c r="Q72" s="30" t="str">
        <f t="array" aca="1" ref="Q72" ca="1">IFERROR(INDEX(INDIRECT($A$1),$H72,Q$4),"")</f>
        <v/>
      </c>
      <c r="R72" s="26" t="str">
        <f t="array" aca="1" ref="R72" ca="1">IFERROR(INDEX(INDIRECT($A$1),$K72,R$4),"")</f>
        <v/>
      </c>
      <c r="S72" s="25" t="str">
        <f t="array" aca="1" ref="S72" ca="1">IFERROR(INDEX(INDIRECT($A$1),$K72,S$4),"")</f>
        <v/>
      </c>
      <c r="T72" s="37" t="str">
        <f t="array" aca="1" ref="T72" ca="1">IFERROR(INDEX(INDIRECT($A$1),$K72,T$4),"")</f>
        <v/>
      </c>
    </row>
    <row r="73" spans="1:20" x14ac:dyDescent="0.35">
      <c r="A73" s="29" t="str">
        <f t="shared" si="60"/>
        <v>lev_quals</v>
      </c>
      <c r="B73" s="29" t="str">
        <f t="shared" ref="B73:D73" si="63">B68</f>
        <v>lfsh_aj21</v>
      </c>
      <c r="C73" s="29">
        <f t="shared" si="63"/>
        <v>1</v>
      </c>
      <c r="D73" s="29">
        <f t="shared" si="63"/>
        <v>1</v>
      </c>
      <c r="E73" s="29">
        <f t="shared" si="7"/>
        <v>12</v>
      </c>
      <c r="F73" s="29" t="e">
        <f t="array" aca="1" ref="F73" ca="1">INDEX(INDIRECT($A73),$E73)</f>
        <v>#REF!</v>
      </c>
      <c r="G73" s="29" t="e">
        <f t="shared" ca="1" si="2"/>
        <v>#REF!</v>
      </c>
      <c r="H73" s="29" t="e">
        <f t="shared" ca="1" si="4"/>
        <v>#REF!</v>
      </c>
      <c r="I73" s="29">
        <f t="shared" si="8"/>
        <v>0</v>
      </c>
      <c r="J73" s="29" t="e">
        <f t="shared" ca="1" si="3"/>
        <v>#REF!</v>
      </c>
      <c r="K73" s="29" t="e">
        <f t="shared" ca="1" si="5"/>
        <v>#REF!</v>
      </c>
      <c r="M73" s="51"/>
      <c r="N73" s="5" t="str">
        <f t="shared" ca="1" si="9"/>
        <v/>
      </c>
      <c r="O73" s="26" t="str">
        <f t="array" aca="1" ref="O73" ca="1">IFERROR(INDEX(INDIRECT($A$1),$H73,O$4),"")</f>
        <v/>
      </c>
      <c r="P73" s="25" t="str">
        <f t="array" aca="1" ref="P73" ca="1">IFERROR(INDEX(INDIRECT($A$1),$H73,P$4),"")</f>
        <v/>
      </c>
      <c r="Q73" s="30" t="str">
        <f t="array" aca="1" ref="Q73" ca="1">IFERROR(INDEX(INDIRECT($A$1),$H73,Q$4),"")</f>
        <v/>
      </c>
      <c r="R73" s="26" t="str">
        <f t="array" aca="1" ref="R73" ca="1">IFERROR(INDEX(INDIRECT($A$1),$K73,R$4),"")</f>
        <v/>
      </c>
      <c r="S73" s="25" t="str">
        <f t="array" aca="1" ref="S73" ca="1">IFERROR(INDEX(INDIRECT($A$1),$K73,S$4),"")</f>
        <v/>
      </c>
      <c r="T73" s="37" t="str">
        <f t="array" aca="1" ref="T73" ca="1">IFERROR(INDEX(INDIRECT($A$1),$K73,T$4),"")</f>
        <v/>
      </c>
    </row>
    <row r="74" spans="1:20" ht="15.75" customHeight="1" x14ac:dyDescent="0.35">
      <c r="A74" s="29" t="str">
        <f t="shared" si="60"/>
        <v>lev_quals</v>
      </c>
      <c r="B74" s="29" t="str">
        <f t="shared" ref="B74:D74" si="64">B69</f>
        <v>lfsh_aj22</v>
      </c>
      <c r="C74" s="29">
        <f t="shared" si="64"/>
        <v>1</v>
      </c>
      <c r="D74" s="29">
        <f t="shared" si="64"/>
        <v>1</v>
      </c>
      <c r="E74" s="29">
        <f t="shared" si="7"/>
        <v>12</v>
      </c>
      <c r="F74" s="29" t="e">
        <f t="array" aca="1" ref="F74" ca="1">INDEX(INDIRECT($A74),$E74)</f>
        <v>#REF!</v>
      </c>
      <c r="G74" s="29" t="e">
        <f t="shared" ca="1" si="2"/>
        <v>#REF!</v>
      </c>
      <c r="H74" s="29" t="e">
        <f t="shared" ca="1" si="4"/>
        <v>#REF!</v>
      </c>
      <c r="I74" s="29">
        <f t="shared" si="8"/>
        <v>0</v>
      </c>
      <c r="J74" s="29" t="e">
        <f t="shared" ca="1" si="3"/>
        <v>#REF!</v>
      </c>
      <c r="K74" s="29" t="e">
        <f t="shared" ca="1" si="5"/>
        <v>#REF!</v>
      </c>
      <c r="M74" s="52"/>
      <c r="N74" s="8" t="str">
        <f t="shared" ca="1" si="9"/>
        <v/>
      </c>
      <c r="O74" s="2" t="str">
        <f t="array" aca="1" ref="O74" ca="1">IFERROR(INDEX(INDIRECT($A$1),$H74,O$4),"")</f>
        <v/>
      </c>
      <c r="P74" s="24" t="str">
        <f t="array" aca="1" ref="P74" ca="1">IFERROR(INDEX(INDIRECT($A$1),$H74,P$4),"")</f>
        <v/>
      </c>
      <c r="Q74" s="7" t="str">
        <f t="array" aca="1" ref="Q74" ca="1">IFERROR(INDEX(INDIRECT($A$1),$H74,Q$4),"")</f>
        <v/>
      </c>
      <c r="R74" s="2" t="str">
        <f t="array" aca="1" ref="R74" ca="1">IFERROR(INDEX(INDIRECT($A$1),$K74,R$4),"")</f>
        <v/>
      </c>
      <c r="S74" s="24" t="str">
        <f t="array" aca="1" ref="S74" ca="1">IFERROR(INDEX(INDIRECT($A$1),$K74,S$4),"")</f>
        <v/>
      </c>
      <c r="T74" s="36" t="str">
        <f t="array" aca="1" ref="T74" ca="1">IFERROR(INDEX(INDIRECT($A$1),$K74,T$4),"")</f>
        <v/>
      </c>
    </row>
    <row r="75" spans="1:20" x14ac:dyDescent="0.35">
      <c r="A75" s="29" t="str">
        <f t="shared" si="60"/>
        <v>lev_quals</v>
      </c>
      <c r="B75" s="29" t="str">
        <f t="shared" ref="B75:D75" si="65">B70</f>
        <v>lfsh_aj18</v>
      </c>
      <c r="C75" s="29">
        <f t="shared" si="65"/>
        <v>1</v>
      </c>
      <c r="D75" s="29">
        <f t="shared" si="65"/>
        <v>1</v>
      </c>
      <c r="E75" s="29">
        <f t="shared" si="7"/>
        <v>13</v>
      </c>
      <c r="F75" s="29" t="e">
        <f t="array" aca="1" ref="F75" ca="1">INDEX(INDIRECT($A75),$E75)</f>
        <v>#REF!</v>
      </c>
      <c r="G75" s="29" t="e">
        <f t="shared" ca="1" si="2"/>
        <v>#REF!</v>
      </c>
      <c r="H75" s="29" t="e">
        <f t="shared" ca="1" si="4"/>
        <v>#REF!</v>
      </c>
      <c r="I75" s="29">
        <f t="shared" si="8"/>
        <v>0</v>
      </c>
      <c r="J75" s="29" t="e">
        <f t="shared" ca="1" si="3"/>
        <v>#REF!</v>
      </c>
      <c r="K75" s="29" t="e">
        <f t="shared" ca="1" si="5"/>
        <v>#REF!</v>
      </c>
      <c r="M75" s="50" t="str">
        <f ca="1">IFERROR(F75,"")</f>
        <v/>
      </c>
      <c r="N75" s="1" t="str">
        <f t="shared" ca="1" si="9"/>
        <v/>
      </c>
      <c r="O75" s="27" t="str">
        <f t="array" aca="1" ref="O75" ca="1">IFERROR(INDEX(INDIRECT($A$1),$H75,O$4),"")</f>
        <v/>
      </c>
      <c r="P75" s="40" t="str">
        <f t="array" aca="1" ref="P75" ca="1">IFERROR(INDEX(INDIRECT($A$1),$H75,P$4),"")</f>
        <v/>
      </c>
      <c r="Q75" s="20" t="str">
        <f t="array" aca="1" ref="Q75" ca="1">IFERROR(INDEX(INDIRECT($A$1),$H75,Q$4),"")</f>
        <v/>
      </c>
      <c r="R75" s="27" t="str">
        <f t="array" aca="1" ref="R75" ca="1">IFERROR(INDEX(INDIRECT($A$1),$K75,R$4),"")</f>
        <v/>
      </c>
      <c r="S75" s="40" t="str">
        <f t="array" aca="1" ref="S75" ca="1">IFERROR(INDEX(INDIRECT($A$1),$K75,S$4),"")</f>
        <v/>
      </c>
      <c r="T75" s="12" t="str">
        <f t="array" aca="1" ref="T75" ca="1">IFERROR(INDEX(INDIRECT($A$1),$K75,T$4),"")</f>
        <v/>
      </c>
    </row>
    <row r="76" spans="1:20" x14ac:dyDescent="0.35">
      <c r="A76" s="29" t="str">
        <f t="shared" si="60"/>
        <v>lev_quals</v>
      </c>
      <c r="B76" s="29" t="str">
        <f t="shared" ref="B76:D76" si="66">B71</f>
        <v>lfsh_aj19</v>
      </c>
      <c r="C76" s="29">
        <f t="shared" si="66"/>
        <v>1</v>
      </c>
      <c r="D76" s="29">
        <f t="shared" si="66"/>
        <v>1</v>
      </c>
      <c r="E76" s="29">
        <f t="shared" si="7"/>
        <v>13</v>
      </c>
      <c r="F76" s="29" t="e">
        <f t="array" aca="1" ref="F76" ca="1">INDEX(INDIRECT($A76),$E76)</f>
        <v>#REF!</v>
      </c>
      <c r="G76" s="29" t="e">
        <f t="shared" ca="1" si="2"/>
        <v>#REF!</v>
      </c>
      <c r="H76" s="29" t="e">
        <f t="shared" ca="1" si="4"/>
        <v>#REF!</v>
      </c>
      <c r="I76" s="29">
        <f t="shared" si="8"/>
        <v>0</v>
      </c>
      <c r="J76" s="29" t="e">
        <f t="shared" ca="1" si="3"/>
        <v>#REF!</v>
      </c>
      <c r="K76" s="29" t="e">
        <f t="shared" ca="1" si="5"/>
        <v>#REF!</v>
      </c>
      <c r="M76" s="51"/>
      <c r="N76" s="5" t="str">
        <f t="shared" ca="1" si="9"/>
        <v/>
      </c>
      <c r="O76" s="26" t="str">
        <f t="array" aca="1" ref="O76" ca="1">IFERROR(INDEX(INDIRECT($A$1),$H76,O$4),"")</f>
        <v/>
      </c>
      <c r="P76" s="25" t="str">
        <f t="array" aca="1" ref="P76" ca="1">IFERROR(INDEX(INDIRECT($A$1),$H76,P$4),"")</f>
        <v/>
      </c>
      <c r="Q76" s="30" t="str">
        <f t="array" aca="1" ref="Q76" ca="1">IFERROR(INDEX(INDIRECT($A$1),$H76,Q$4),"")</f>
        <v/>
      </c>
      <c r="R76" s="26" t="str">
        <f t="array" aca="1" ref="R76" ca="1">IFERROR(INDEX(INDIRECT($A$1),$K76,R$4),"")</f>
        <v/>
      </c>
      <c r="S76" s="25" t="str">
        <f t="array" aca="1" ref="S76" ca="1">IFERROR(INDEX(INDIRECT($A$1),$K76,S$4),"")</f>
        <v/>
      </c>
      <c r="T76" s="37" t="str">
        <f t="array" aca="1" ref="T76" ca="1">IFERROR(INDEX(INDIRECT($A$1),$K76,T$4),"")</f>
        <v/>
      </c>
    </row>
    <row r="77" spans="1:20" x14ac:dyDescent="0.35">
      <c r="A77" s="29" t="str">
        <f t="shared" si="60"/>
        <v>lev_quals</v>
      </c>
      <c r="B77" s="29" t="str">
        <f t="shared" ref="B77:D77" si="67">B72</f>
        <v>lfsh_aj20</v>
      </c>
      <c r="C77" s="29">
        <f t="shared" si="67"/>
        <v>1</v>
      </c>
      <c r="D77" s="29">
        <f t="shared" si="67"/>
        <v>1</v>
      </c>
      <c r="E77" s="29">
        <f t="shared" si="7"/>
        <v>13</v>
      </c>
      <c r="F77" s="29" t="e">
        <f t="array" aca="1" ref="F77" ca="1">INDEX(INDIRECT($A77),$E77)</f>
        <v>#REF!</v>
      </c>
      <c r="G77" s="29" t="e">
        <f t="shared" ca="1" si="2"/>
        <v>#REF!</v>
      </c>
      <c r="H77" s="29" t="e">
        <f t="shared" ca="1" si="4"/>
        <v>#REF!</v>
      </c>
      <c r="I77" s="29">
        <f t="shared" si="8"/>
        <v>0</v>
      </c>
      <c r="J77" s="29" t="e">
        <f t="shared" ca="1" si="3"/>
        <v>#REF!</v>
      </c>
      <c r="K77" s="29" t="e">
        <f t="shared" ca="1" si="5"/>
        <v>#REF!</v>
      </c>
      <c r="M77" s="51"/>
      <c r="N77" s="5" t="str">
        <f t="shared" ca="1" si="9"/>
        <v/>
      </c>
      <c r="O77" s="26" t="str">
        <f t="array" aca="1" ref="O77" ca="1">IFERROR(INDEX(INDIRECT($A$1),$H77,O$4),"")</f>
        <v/>
      </c>
      <c r="P77" s="25" t="str">
        <f t="array" aca="1" ref="P77" ca="1">IFERROR(INDEX(INDIRECT($A$1),$H77,P$4),"")</f>
        <v/>
      </c>
      <c r="Q77" s="30" t="str">
        <f t="array" aca="1" ref="Q77" ca="1">IFERROR(INDEX(INDIRECT($A$1),$H77,Q$4),"")</f>
        <v/>
      </c>
      <c r="R77" s="26" t="str">
        <f t="array" aca="1" ref="R77" ca="1">IFERROR(INDEX(INDIRECT($A$1),$K77,R$4),"")</f>
        <v/>
      </c>
      <c r="S77" s="25" t="str">
        <f t="array" aca="1" ref="S77" ca="1">IFERROR(INDEX(INDIRECT($A$1),$K77,S$4),"")</f>
        <v/>
      </c>
      <c r="T77" s="37" t="str">
        <f t="array" aca="1" ref="T77" ca="1">IFERROR(INDEX(INDIRECT($A$1),$K77,T$4),"")</f>
        <v/>
      </c>
    </row>
    <row r="78" spans="1:20" x14ac:dyDescent="0.35">
      <c r="A78" s="29" t="str">
        <f t="shared" si="60"/>
        <v>lev_quals</v>
      </c>
      <c r="B78" s="29" t="str">
        <f t="shared" ref="B78:D78" si="68">B73</f>
        <v>lfsh_aj21</v>
      </c>
      <c r="C78" s="29">
        <f t="shared" si="68"/>
        <v>1</v>
      </c>
      <c r="D78" s="29">
        <f t="shared" si="68"/>
        <v>1</v>
      </c>
      <c r="E78" s="29">
        <f t="shared" si="7"/>
        <v>13</v>
      </c>
      <c r="F78" s="29" t="e">
        <f t="array" aca="1" ref="F78" ca="1">INDEX(INDIRECT($A78),$E78)</f>
        <v>#REF!</v>
      </c>
      <c r="G78" s="29" t="e">
        <f t="shared" ca="1" si="2"/>
        <v>#REF!</v>
      </c>
      <c r="H78" s="29" t="e">
        <f t="shared" ca="1" si="4"/>
        <v>#REF!</v>
      </c>
      <c r="I78" s="29">
        <f t="shared" si="8"/>
        <v>0</v>
      </c>
      <c r="J78" s="29" t="e">
        <f t="shared" ca="1" si="3"/>
        <v>#REF!</v>
      </c>
      <c r="K78" s="29" t="e">
        <f t="shared" ca="1" si="5"/>
        <v>#REF!</v>
      </c>
      <c r="M78" s="51"/>
      <c r="N78" s="5" t="str">
        <f t="shared" ca="1" si="9"/>
        <v/>
      </c>
      <c r="O78" s="26" t="str">
        <f t="array" aca="1" ref="O78" ca="1">IFERROR(INDEX(INDIRECT($A$1),$H78,O$4),"")</f>
        <v/>
      </c>
      <c r="P78" s="25" t="str">
        <f t="array" aca="1" ref="P78" ca="1">IFERROR(INDEX(INDIRECT($A$1),$H78,P$4),"")</f>
        <v/>
      </c>
      <c r="Q78" s="30" t="str">
        <f t="array" aca="1" ref="Q78" ca="1">IFERROR(INDEX(INDIRECT($A$1),$H78,Q$4),"")</f>
        <v/>
      </c>
      <c r="R78" s="26" t="str">
        <f t="array" aca="1" ref="R78" ca="1">IFERROR(INDEX(INDIRECT($A$1),$K78,R$4),"")</f>
        <v/>
      </c>
      <c r="S78" s="25" t="str">
        <f t="array" aca="1" ref="S78" ca="1">IFERROR(INDEX(INDIRECT($A$1),$K78,S$4),"")</f>
        <v/>
      </c>
      <c r="T78" s="37" t="str">
        <f t="array" aca="1" ref="T78" ca="1">IFERROR(INDEX(INDIRECT($A$1),$K78,T$4),"")</f>
        <v/>
      </c>
    </row>
    <row r="79" spans="1:20" ht="15.75" customHeight="1" x14ac:dyDescent="0.35">
      <c r="A79" s="29" t="str">
        <f t="shared" si="60"/>
        <v>lev_quals</v>
      </c>
      <c r="B79" s="29" t="str">
        <f t="shared" ref="B79:D79" si="69">B74</f>
        <v>lfsh_aj22</v>
      </c>
      <c r="C79" s="29">
        <f t="shared" si="69"/>
        <v>1</v>
      </c>
      <c r="D79" s="29">
        <f t="shared" si="69"/>
        <v>1</v>
      </c>
      <c r="E79" s="29">
        <f t="shared" si="7"/>
        <v>13</v>
      </c>
      <c r="F79" s="29" t="e">
        <f t="array" aca="1" ref="F79" ca="1">INDEX(INDIRECT($A79),$E79)</f>
        <v>#REF!</v>
      </c>
      <c r="G79" s="29" t="e">
        <f t="shared" ca="1" si="2"/>
        <v>#REF!</v>
      </c>
      <c r="H79" s="29" t="e">
        <f t="shared" ca="1" si="4"/>
        <v>#REF!</v>
      </c>
      <c r="I79" s="29">
        <f t="shared" si="8"/>
        <v>0</v>
      </c>
      <c r="J79" s="29" t="e">
        <f t="shared" ca="1" si="3"/>
        <v>#REF!</v>
      </c>
      <c r="K79" s="29" t="e">
        <f t="shared" ca="1" si="5"/>
        <v>#REF!</v>
      </c>
      <c r="M79" s="52"/>
      <c r="N79" s="8" t="str">
        <f t="shared" ca="1" si="9"/>
        <v/>
      </c>
      <c r="O79" s="2" t="str">
        <f t="array" aca="1" ref="O79" ca="1">IFERROR(INDEX(INDIRECT($A$1),$H79,O$4),"")</f>
        <v/>
      </c>
      <c r="P79" s="24" t="str">
        <f t="array" aca="1" ref="P79" ca="1">IFERROR(INDEX(INDIRECT($A$1),$H79,P$4),"")</f>
        <v/>
      </c>
      <c r="Q79" s="7" t="str">
        <f t="array" aca="1" ref="Q79" ca="1">IFERROR(INDEX(INDIRECT($A$1),$H79,Q$4),"")</f>
        <v/>
      </c>
      <c r="R79" s="2" t="str">
        <f t="array" aca="1" ref="R79" ca="1">IFERROR(INDEX(INDIRECT($A$1),$K79,R$4),"")</f>
        <v/>
      </c>
      <c r="S79" s="24" t="str">
        <f t="array" aca="1" ref="S79" ca="1">IFERROR(INDEX(INDIRECT($A$1),$K79,S$4),"")</f>
        <v/>
      </c>
      <c r="T79" s="36" t="str">
        <f t="array" aca="1" ref="T79" ca="1">IFERROR(INDEX(INDIRECT($A$1),$K79,T$4),"")</f>
        <v/>
      </c>
    </row>
    <row r="80" spans="1:20" x14ac:dyDescent="0.35">
      <c r="A80" s="29" t="str">
        <f t="shared" si="60"/>
        <v>lev_quals</v>
      </c>
      <c r="B80" s="29" t="str">
        <f t="shared" ref="B80:D80" si="70">B75</f>
        <v>lfsh_aj18</v>
      </c>
      <c r="C80" s="29">
        <f t="shared" si="70"/>
        <v>1</v>
      </c>
      <c r="D80" s="29">
        <f t="shared" si="70"/>
        <v>1</v>
      </c>
      <c r="E80" s="29">
        <f t="shared" si="7"/>
        <v>14</v>
      </c>
      <c r="F80" s="29" t="e">
        <f t="array" aca="1" ref="F80" ca="1">INDEX(INDIRECT($A80),$E80)</f>
        <v>#REF!</v>
      </c>
      <c r="G80" s="29" t="e">
        <f t="shared" ref="G80:G107" ca="1" si="71">$A80&amp;"_"&amp;$B80&amp;"_"&amp;$C80&amp;"_"&amp;$D80&amp;"_"&amp;$F80</f>
        <v>#REF!</v>
      </c>
      <c r="H80" s="29" t="e">
        <f t="shared" ca="1" si="4"/>
        <v>#REF!</v>
      </c>
      <c r="I80" s="29">
        <f t="shared" si="8"/>
        <v>0</v>
      </c>
      <c r="J80" s="29" t="e">
        <f t="shared" ref="J80:J107" ca="1" si="72">$A80&amp;"_"&amp;$B80&amp;"_"&amp;$I80&amp;"_"&amp;$D80&amp;"_"&amp;$F80</f>
        <v>#REF!</v>
      </c>
      <c r="K80" s="29" t="e">
        <f t="shared" ca="1" si="5"/>
        <v>#REF!</v>
      </c>
      <c r="M80" s="50" t="str">
        <f ca="1">IFERROR(F80,"")</f>
        <v/>
      </c>
      <c r="N80" s="1" t="str">
        <f t="shared" ca="1" si="9"/>
        <v/>
      </c>
      <c r="O80" s="27" t="str">
        <f t="array" aca="1" ref="O80" ca="1">IFERROR(INDEX(INDIRECT($A$1),$H80,O$4),"")</f>
        <v/>
      </c>
      <c r="P80" s="40" t="str">
        <f t="array" aca="1" ref="P80" ca="1">IFERROR(INDEX(INDIRECT($A$1),$H80,P$4),"")</f>
        <v/>
      </c>
      <c r="Q80" s="20" t="str">
        <f t="array" aca="1" ref="Q80" ca="1">IFERROR(INDEX(INDIRECT($A$1),$H80,Q$4),"")</f>
        <v/>
      </c>
      <c r="R80" s="27" t="str">
        <f t="array" aca="1" ref="R80" ca="1">IFERROR(INDEX(INDIRECT($A$1),$K80,R$4),"")</f>
        <v/>
      </c>
      <c r="S80" s="40" t="str">
        <f t="array" aca="1" ref="S80" ca="1">IFERROR(INDEX(INDIRECT($A$1),$K80,S$4),"")</f>
        <v/>
      </c>
      <c r="T80" s="12" t="str">
        <f t="array" aca="1" ref="T80" ca="1">IFERROR(INDEX(INDIRECT($A$1),$K80,T$4),"")</f>
        <v/>
      </c>
    </row>
    <row r="81" spans="1:20" x14ac:dyDescent="0.35">
      <c r="A81" s="29" t="str">
        <f t="shared" si="60"/>
        <v>lev_quals</v>
      </c>
      <c r="B81" s="29" t="str">
        <f t="shared" ref="B81:D81" si="73">B76</f>
        <v>lfsh_aj19</v>
      </c>
      <c r="C81" s="29">
        <f t="shared" si="73"/>
        <v>1</v>
      </c>
      <c r="D81" s="29">
        <f t="shared" si="73"/>
        <v>1</v>
      </c>
      <c r="E81" s="29">
        <f t="shared" si="7"/>
        <v>14</v>
      </c>
      <c r="F81" s="29" t="e">
        <f t="array" aca="1" ref="F81" ca="1">INDEX(INDIRECT($A81),$E81)</f>
        <v>#REF!</v>
      </c>
      <c r="G81" s="29" t="e">
        <f t="shared" ca="1" si="71"/>
        <v>#REF!</v>
      </c>
      <c r="H81" s="29" t="e">
        <f t="shared" ca="1" si="4"/>
        <v>#REF!</v>
      </c>
      <c r="I81" s="29">
        <f t="shared" si="8"/>
        <v>0</v>
      </c>
      <c r="J81" s="29" t="e">
        <f t="shared" ca="1" si="72"/>
        <v>#REF!</v>
      </c>
      <c r="K81" s="29" t="e">
        <f t="shared" ca="1" si="5"/>
        <v>#REF!</v>
      </c>
      <c r="M81" s="51"/>
      <c r="N81" s="5" t="str">
        <f t="shared" ca="1" si="9"/>
        <v/>
      </c>
      <c r="O81" s="26" t="str">
        <f t="array" aca="1" ref="O81" ca="1">IFERROR(INDEX(INDIRECT($A$1),$H81,O$4),"")</f>
        <v/>
      </c>
      <c r="P81" s="25" t="str">
        <f t="array" aca="1" ref="P81" ca="1">IFERROR(INDEX(INDIRECT($A$1),$H81,P$4),"")</f>
        <v/>
      </c>
      <c r="Q81" s="30" t="str">
        <f t="array" aca="1" ref="Q81" ca="1">IFERROR(INDEX(INDIRECT($A$1),$H81,Q$4),"")</f>
        <v/>
      </c>
      <c r="R81" s="26" t="str">
        <f t="array" aca="1" ref="R81" ca="1">IFERROR(INDEX(INDIRECT($A$1),$K81,R$4),"")</f>
        <v/>
      </c>
      <c r="S81" s="25" t="str">
        <f t="array" aca="1" ref="S81" ca="1">IFERROR(INDEX(INDIRECT($A$1),$K81,S$4),"")</f>
        <v/>
      </c>
      <c r="T81" s="37" t="str">
        <f t="array" aca="1" ref="T81" ca="1">IFERROR(INDEX(INDIRECT($A$1),$K81,T$4),"")</f>
        <v/>
      </c>
    </row>
    <row r="82" spans="1:20" x14ac:dyDescent="0.35">
      <c r="A82" s="29" t="str">
        <f t="shared" si="60"/>
        <v>lev_quals</v>
      </c>
      <c r="B82" s="29" t="str">
        <f t="shared" ref="B82:D82" si="74">B77</f>
        <v>lfsh_aj20</v>
      </c>
      <c r="C82" s="29">
        <f t="shared" si="74"/>
        <v>1</v>
      </c>
      <c r="D82" s="29">
        <f t="shared" si="74"/>
        <v>1</v>
      </c>
      <c r="E82" s="29">
        <f t="shared" si="7"/>
        <v>14</v>
      </c>
      <c r="F82" s="29" t="e">
        <f t="array" aca="1" ref="F82" ca="1">INDEX(INDIRECT($A82),$E82)</f>
        <v>#REF!</v>
      </c>
      <c r="G82" s="29" t="e">
        <f t="shared" ca="1" si="71"/>
        <v>#REF!</v>
      </c>
      <c r="H82" s="29" t="e">
        <f t="shared" ca="1" si="4"/>
        <v>#REF!</v>
      </c>
      <c r="I82" s="29">
        <f t="shared" si="8"/>
        <v>0</v>
      </c>
      <c r="J82" s="29" t="e">
        <f t="shared" ca="1" si="72"/>
        <v>#REF!</v>
      </c>
      <c r="K82" s="29" t="e">
        <f t="shared" ca="1" si="5"/>
        <v>#REF!</v>
      </c>
      <c r="M82" s="51"/>
      <c r="N82" s="5" t="str">
        <f t="shared" ca="1" si="9"/>
        <v/>
      </c>
      <c r="O82" s="26" t="str">
        <f t="array" aca="1" ref="O82" ca="1">IFERROR(INDEX(INDIRECT($A$1),$H82,O$4),"")</f>
        <v/>
      </c>
      <c r="P82" s="25" t="str">
        <f t="array" aca="1" ref="P82" ca="1">IFERROR(INDEX(INDIRECT($A$1),$H82,P$4),"")</f>
        <v/>
      </c>
      <c r="Q82" s="30" t="str">
        <f t="array" aca="1" ref="Q82" ca="1">IFERROR(INDEX(INDIRECT($A$1),$H82,Q$4),"")</f>
        <v/>
      </c>
      <c r="R82" s="26" t="str">
        <f t="array" aca="1" ref="R82" ca="1">IFERROR(INDEX(INDIRECT($A$1),$K82,R$4),"")</f>
        <v/>
      </c>
      <c r="S82" s="25" t="str">
        <f t="array" aca="1" ref="S82" ca="1">IFERROR(INDEX(INDIRECT($A$1),$K82,S$4),"")</f>
        <v/>
      </c>
      <c r="T82" s="37" t="str">
        <f t="array" aca="1" ref="T82" ca="1">IFERROR(INDEX(INDIRECT($A$1),$K82,T$4),"")</f>
        <v/>
      </c>
    </row>
    <row r="83" spans="1:20" x14ac:dyDescent="0.35">
      <c r="A83" s="29" t="str">
        <f t="shared" si="60"/>
        <v>lev_quals</v>
      </c>
      <c r="B83" s="29" t="str">
        <f t="shared" ref="B83:D83" si="75">B78</f>
        <v>lfsh_aj21</v>
      </c>
      <c r="C83" s="29">
        <f t="shared" si="75"/>
        <v>1</v>
      </c>
      <c r="D83" s="29">
        <f t="shared" si="75"/>
        <v>1</v>
      </c>
      <c r="E83" s="29">
        <f t="shared" si="7"/>
        <v>14</v>
      </c>
      <c r="F83" s="29" t="e">
        <f t="array" aca="1" ref="F83" ca="1">INDEX(INDIRECT($A83),$E83)</f>
        <v>#REF!</v>
      </c>
      <c r="G83" s="29" t="e">
        <f t="shared" ca="1" si="71"/>
        <v>#REF!</v>
      </c>
      <c r="H83" s="29" t="e">
        <f t="shared" ca="1" si="4"/>
        <v>#REF!</v>
      </c>
      <c r="I83" s="29">
        <f t="shared" si="8"/>
        <v>0</v>
      </c>
      <c r="J83" s="29" t="e">
        <f t="shared" ca="1" si="72"/>
        <v>#REF!</v>
      </c>
      <c r="K83" s="29" t="e">
        <f t="shared" ca="1" si="5"/>
        <v>#REF!</v>
      </c>
      <c r="M83" s="51"/>
      <c r="N83" s="5" t="str">
        <f t="shared" ca="1" si="9"/>
        <v/>
      </c>
      <c r="O83" s="26" t="str">
        <f t="array" aca="1" ref="O83" ca="1">IFERROR(INDEX(INDIRECT($A$1),$H83,O$4),"")</f>
        <v/>
      </c>
      <c r="P83" s="25" t="str">
        <f t="array" aca="1" ref="P83" ca="1">IFERROR(INDEX(INDIRECT($A$1),$H83,P$4),"")</f>
        <v/>
      </c>
      <c r="Q83" s="30" t="str">
        <f t="array" aca="1" ref="Q83" ca="1">IFERROR(INDEX(INDIRECT($A$1),$H83,Q$4),"")</f>
        <v/>
      </c>
      <c r="R83" s="26" t="str">
        <f t="array" aca="1" ref="R83" ca="1">IFERROR(INDEX(INDIRECT($A$1),$K83,R$4),"")</f>
        <v/>
      </c>
      <c r="S83" s="25" t="str">
        <f t="array" aca="1" ref="S83" ca="1">IFERROR(INDEX(INDIRECT($A$1),$K83,S$4),"")</f>
        <v/>
      </c>
      <c r="T83" s="37" t="str">
        <f t="array" aca="1" ref="T83" ca="1">IFERROR(INDEX(INDIRECT($A$1),$K83,T$4),"")</f>
        <v/>
      </c>
    </row>
    <row r="84" spans="1:20" ht="15.75" customHeight="1" x14ac:dyDescent="0.35">
      <c r="A84" s="29" t="str">
        <f t="shared" si="60"/>
        <v>lev_quals</v>
      </c>
      <c r="B84" s="29" t="str">
        <f t="shared" ref="B84:D84" si="76">B79</f>
        <v>lfsh_aj22</v>
      </c>
      <c r="C84" s="29">
        <f t="shared" si="76"/>
        <v>1</v>
      </c>
      <c r="D84" s="29">
        <f t="shared" si="76"/>
        <v>1</v>
      </c>
      <c r="E84" s="29">
        <f t="shared" si="7"/>
        <v>14</v>
      </c>
      <c r="F84" s="29" t="e">
        <f t="array" aca="1" ref="F84" ca="1">INDEX(INDIRECT($A84),$E84)</f>
        <v>#REF!</v>
      </c>
      <c r="G84" s="29" t="e">
        <f t="shared" ca="1" si="71"/>
        <v>#REF!</v>
      </c>
      <c r="H84" s="29" t="e">
        <f t="shared" ca="1" si="4"/>
        <v>#REF!</v>
      </c>
      <c r="I84" s="29">
        <f t="shared" si="8"/>
        <v>0</v>
      </c>
      <c r="J84" s="29" t="e">
        <f t="shared" ca="1" si="72"/>
        <v>#REF!</v>
      </c>
      <c r="K84" s="29" t="e">
        <f t="shared" ca="1" si="5"/>
        <v>#REF!</v>
      </c>
      <c r="M84" s="52"/>
      <c r="N84" s="8" t="str">
        <f t="shared" ca="1" si="9"/>
        <v/>
      </c>
      <c r="O84" s="2" t="str">
        <f t="array" aca="1" ref="O84" ca="1">IFERROR(INDEX(INDIRECT($A$1),$H84,O$4),"")</f>
        <v/>
      </c>
      <c r="P84" s="24" t="str">
        <f t="array" aca="1" ref="P84" ca="1">IFERROR(INDEX(INDIRECT($A$1),$H84,P$4),"")</f>
        <v/>
      </c>
      <c r="Q84" s="7" t="str">
        <f t="array" aca="1" ref="Q84" ca="1">IFERROR(INDEX(INDIRECT($A$1),$H84,Q$4),"")</f>
        <v/>
      </c>
      <c r="R84" s="2" t="str">
        <f t="array" aca="1" ref="R84" ca="1">IFERROR(INDEX(INDIRECT($A$1),$K84,R$4),"")</f>
        <v/>
      </c>
      <c r="S84" s="24" t="str">
        <f t="array" aca="1" ref="S84" ca="1">IFERROR(INDEX(INDIRECT($A$1),$K84,S$4),"")</f>
        <v/>
      </c>
      <c r="T84" s="36" t="str">
        <f t="array" aca="1" ref="T84" ca="1">IFERROR(INDEX(INDIRECT($A$1),$K84,T$4),"")</f>
        <v/>
      </c>
    </row>
    <row r="85" spans="1:20" x14ac:dyDescent="0.35">
      <c r="A85" s="29" t="str">
        <f t="shared" si="60"/>
        <v>lev_quals</v>
      </c>
      <c r="B85" s="29" t="str">
        <f t="shared" ref="B85:D85" si="77">B80</f>
        <v>lfsh_aj18</v>
      </c>
      <c r="C85" s="29">
        <f t="shared" si="77"/>
        <v>1</v>
      </c>
      <c r="D85" s="29">
        <f t="shared" si="77"/>
        <v>1</v>
      </c>
      <c r="E85" s="29">
        <f t="shared" si="7"/>
        <v>15</v>
      </c>
      <c r="F85" s="29" t="e">
        <f t="array" aca="1" ref="F85" ca="1">INDEX(INDIRECT($A85),$E85)</f>
        <v>#REF!</v>
      </c>
      <c r="G85" s="29" t="e">
        <f t="shared" ca="1" si="71"/>
        <v>#REF!</v>
      </c>
      <c r="H85" s="29" t="e">
        <f t="shared" ca="1" si="4"/>
        <v>#REF!</v>
      </c>
      <c r="I85" s="29">
        <f t="shared" si="8"/>
        <v>0</v>
      </c>
      <c r="J85" s="29" t="e">
        <f t="shared" ca="1" si="72"/>
        <v>#REF!</v>
      </c>
      <c r="K85" s="29" t="e">
        <f t="shared" ca="1" si="5"/>
        <v>#REF!</v>
      </c>
      <c r="M85" s="50" t="str">
        <f ca="1">IFERROR(F85,"")</f>
        <v/>
      </c>
      <c r="N85" s="1" t="str">
        <f t="shared" ref="N85:N104" ca="1" si="78">IF(ISERROR($F85),"",N80)</f>
        <v/>
      </c>
      <c r="O85" s="27" t="str">
        <f t="array" aca="1" ref="O85" ca="1">IFERROR(INDEX(INDIRECT($A$1),$H85,O$4),"")</f>
        <v/>
      </c>
      <c r="P85" s="40" t="str">
        <f t="array" aca="1" ref="P85" ca="1">IFERROR(INDEX(INDIRECT($A$1),$H85,P$4),"")</f>
        <v/>
      </c>
      <c r="Q85" s="20" t="str">
        <f t="array" aca="1" ref="Q85" ca="1">IFERROR(INDEX(INDIRECT($A$1),$H85,Q$4),"")</f>
        <v/>
      </c>
      <c r="R85" s="27" t="str">
        <f t="array" aca="1" ref="R85" ca="1">IFERROR(INDEX(INDIRECT($A$1),$K85,R$4),"")</f>
        <v/>
      </c>
      <c r="S85" s="40" t="str">
        <f t="array" aca="1" ref="S85" ca="1">IFERROR(INDEX(INDIRECT($A$1),$K85,S$4),"")</f>
        <v/>
      </c>
      <c r="T85" s="12" t="str">
        <f t="array" aca="1" ref="T85" ca="1">IFERROR(INDEX(INDIRECT($A$1),$K85,T$4),"")</f>
        <v/>
      </c>
    </row>
    <row r="86" spans="1:20" x14ac:dyDescent="0.35">
      <c r="A86" s="29" t="str">
        <f t="shared" si="60"/>
        <v>lev_quals</v>
      </c>
      <c r="B86" s="29" t="str">
        <f t="shared" ref="B86:D86" si="79">B81</f>
        <v>lfsh_aj19</v>
      </c>
      <c r="C86" s="29">
        <f t="shared" si="79"/>
        <v>1</v>
      </c>
      <c r="D86" s="29">
        <f t="shared" si="79"/>
        <v>1</v>
      </c>
      <c r="E86" s="29">
        <f t="shared" si="7"/>
        <v>15</v>
      </c>
      <c r="F86" s="29" t="e">
        <f t="array" aca="1" ref="F86" ca="1">INDEX(INDIRECT($A86),$E86)</f>
        <v>#REF!</v>
      </c>
      <c r="G86" s="29" t="e">
        <f t="shared" ca="1" si="71"/>
        <v>#REF!</v>
      </c>
      <c r="H86" s="29" t="e">
        <f t="shared" ca="1" si="4"/>
        <v>#REF!</v>
      </c>
      <c r="I86" s="29">
        <f t="shared" si="8"/>
        <v>0</v>
      </c>
      <c r="J86" s="29" t="e">
        <f t="shared" ca="1" si="72"/>
        <v>#REF!</v>
      </c>
      <c r="K86" s="29" t="e">
        <f t="shared" ca="1" si="5"/>
        <v>#REF!</v>
      </c>
      <c r="M86" s="51"/>
      <c r="N86" s="5" t="str">
        <f t="shared" ca="1" si="78"/>
        <v/>
      </c>
      <c r="O86" s="26" t="str">
        <f t="array" aca="1" ref="O86" ca="1">IFERROR(INDEX(INDIRECT($A$1),$H86,O$4),"")</f>
        <v/>
      </c>
      <c r="P86" s="25" t="str">
        <f t="array" aca="1" ref="P86" ca="1">IFERROR(INDEX(INDIRECT($A$1),$H86,P$4),"")</f>
        <v/>
      </c>
      <c r="Q86" s="30" t="str">
        <f t="array" aca="1" ref="Q86" ca="1">IFERROR(INDEX(INDIRECT($A$1),$H86,Q$4),"")</f>
        <v/>
      </c>
      <c r="R86" s="26" t="str">
        <f t="array" aca="1" ref="R86" ca="1">IFERROR(INDEX(INDIRECT($A$1),$K86,R$4),"")</f>
        <v/>
      </c>
      <c r="S86" s="25" t="str">
        <f t="array" aca="1" ref="S86" ca="1">IFERROR(INDEX(INDIRECT($A$1),$K86,S$4),"")</f>
        <v/>
      </c>
      <c r="T86" s="37" t="str">
        <f t="array" aca="1" ref="T86" ca="1">IFERROR(INDEX(INDIRECT($A$1),$K86,T$4),"")</f>
        <v/>
      </c>
    </row>
    <row r="87" spans="1:20" x14ac:dyDescent="0.35">
      <c r="A87" s="29" t="str">
        <f t="shared" si="60"/>
        <v>lev_quals</v>
      </c>
      <c r="B87" s="29" t="str">
        <f t="shared" ref="B87:D87" si="80">B82</f>
        <v>lfsh_aj20</v>
      </c>
      <c r="C87" s="29">
        <f t="shared" si="80"/>
        <v>1</v>
      </c>
      <c r="D87" s="29">
        <f t="shared" si="80"/>
        <v>1</v>
      </c>
      <c r="E87" s="29">
        <f t="shared" si="7"/>
        <v>15</v>
      </c>
      <c r="F87" s="29" t="e">
        <f t="array" aca="1" ref="F87" ca="1">INDEX(INDIRECT($A87),$E87)</f>
        <v>#REF!</v>
      </c>
      <c r="G87" s="29" t="e">
        <f t="shared" ca="1" si="71"/>
        <v>#REF!</v>
      </c>
      <c r="H87" s="29" t="e">
        <f t="shared" ca="1" si="4"/>
        <v>#REF!</v>
      </c>
      <c r="I87" s="29">
        <f t="shared" si="8"/>
        <v>0</v>
      </c>
      <c r="J87" s="29" t="e">
        <f t="shared" ca="1" si="72"/>
        <v>#REF!</v>
      </c>
      <c r="K87" s="29" t="e">
        <f t="shared" ca="1" si="5"/>
        <v>#REF!</v>
      </c>
      <c r="M87" s="51"/>
      <c r="N87" s="5" t="str">
        <f t="shared" ca="1" si="78"/>
        <v/>
      </c>
      <c r="O87" s="26" t="str">
        <f t="array" aca="1" ref="O87" ca="1">IFERROR(INDEX(INDIRECT($A$1),$H87,O$4),"")</f>
        <v/>
      </c>
      <c r="P87" s="25" t="str">
        <f t="array" aca="1" ref="P87" ca="1">IFERROR(INDEX(INDIRECT($A$1),$H87,P$4),"")</f>
        <v/>
      </c>
      <c r="Q87" s="30" t="str">
        <f t="array" aca="1" ref="Q87" ca="1">IFERROR(INDEX(INDIRECT($A$1),$H87,Q$4),"")</f>
        <v/>
      </c>
      <c r="R87" s="26" t="str">
        <f t="array" aca="1" ref="R87" ca="1">IFERROR(INDEX(INDIRECT($A$1),$K87,R$4),"")</f>
        <v/>
      </c>
      <c r="S87" s="25" t="str">
        <f t="array" aca="1" ref="S87" ca="1">IFERROR(INDEX(INDIRECT($A$1),$K87,S$4),"")</f>
        <v/>
      </c>
      <c r="T87" s="37" t="str">
        <f t="array" aca="1" ref="T87" ca="1">IFERROR(INDEX(INDIRECT($A$1),$K87,T$4),"")</f>
        <v/>
      </c>
    </row>
    <row r="88" spans="1:20" x14ac:dyDescent="0.35">
      <c r="A88" s="29" t="str">
        <f t="shared" si="60"/>
        <v>lev_quals</v>
      </c>
      <c r="B88" s="29" t="str">
        <f t="shared" ref="B88:D88" si="81">B83</f>
        <v>lfsh_aj21</v>
      </c>
      <c r="C88" s="29">
        <f t="shared" si="81"/>
        <v>1</v>
      </c>
      <c r="D88" s="29">
        <f t="shared" si="81"/>
        <v>1</v>
      </c>
      <c r="E88" s="29">
        <f t="shared" si="7"/>
        <v>15</v>
      </c>
      <c r="F88" s="29" t="e">
        <f t="array" aca="1" ref="F88" ca="1">INDEX(INDIRECT($A88),$E88)</f>
        <v>#REF!</v>
      </c>
      <c r="G88" s="29" t="e">
        <f t="shared" ca="1" si="71"/>
        <v>#REF!</v>
      </c>
      <c r="H88" s="29" t="e">
        <f t="shared" ca="1" si="4"/>
        <v>#REF!</v>
      </c>
      <c r="I88" s="29">
        <f t="shared" si="8"/>
        <v>0</v>
      </c>
      <c r="J88" s="29" t="e">
        <f t="shared" ca="1" si="72"/>
        <v>#REF!</v>
      </c>
      <c r="K88" s="29" t="e">
        <f t="shared" ca="1" si="5"/>
        <v>#REF!</v>
      </c>
      <c r="M88" s="51"/>
      <c r="N88" s="5" t="str">
        <f t="shared" ca="1" si="78"/>
        <v/>
      </c>
      <c r="O88" s="26" t="str">
        <f t="array" aca="1" ref="O88" ca="1">IFERROR(INDEX(INDIRECT($A$1),$H88,O$4),"")</f>
        <v/>
      </c>
      <c r="P88" s="25" t="str">
        <f t="array" aca="1" ref="P88" ca="1">IFERROR(INDEX(INDIRECT($A$1),$H88,P$4),"")</f>
        <v/>
      </c>
      <c r="Q88" s="30" t="str">
        <f t="array" aca="1" ref="Q88" ca="1">IFERROR(INDEX(INDIRECT($A$1),$H88,Q$4),"")</f>
        <v/>
      </c>
      <c r="R88" s="26" t="str">
        <f t="array" aca="1" ref="R88" ca="1">IFERROR(INDEX(INDIRECT($A$1),$K88,R$4),"")</f>
        <v/>
      </c>
      <c r="S88" s="25" t="str">
        <f t="array" aca="1" ref="S88" ca="1">IFERROR(INDEX(INDIRECT($A$1),$K88,S$4),"")</f>
        <v/>
      </c>
      <c r="T88" s="37" t="str">
        <f t="array" aca="1" ref="T88" ca="1">IFERROR(INDEX(INDIRECT($A$1),$K88,T$4),"")</f>
        <v/>
      </c>
    </row>
    <row r="89" spans="1:20" ht="15.75" customHeight="1" x14ac:dyDescent="0.35">
      <c r="A89" s="29" t="str">
        <f t="shared" si="60"/>
        <v>lev_quals</v>
      </c>
      <c r="B89" s="29" t="str">
        <f t="shared" ref="B89:D89" si="82">B84</f>
        <v>lfsh_aj22</v>
      </c>
      <c r="C89" s="29">
        <f t="shared" si="82"/>
        <v>1</v>
      </c>
      <c r="D89" s="29">
        <f t="shared" si="82"/>
        <v>1</v>
      </c>
      <c r="E89" s="29">
        <f t="shared" si="7"/>
        <v>15</v>
      </c>
      <c r="F89" s="29" t="e">
        <f t="array" aca="1" ref="F89" ca="1">INDEX(INDIRECT($A89),$E89)</f>
        <v>#REF!</v>
      </c>
      <c r="G89" s="29" t="e">
        <f t="shared" ca="1" si="71"/>
        <v>#REF!</v>
      </c>
      <c r="H89" s="29" t="e">
        <f t="shared" ca="1" si="4"/>
        <v>#REF!</v>
      </c>
      <c r="I89" s="29">
        <f t="shared" si="8"/>
        <v>0</v>
      </c>
      <c r="J89" s="29" t="e">
        <f t="shared" ca="1" si="72"/>
        <v>#REF!</v>
      </c>
      <c r="K89" s="29" t="e">
        <f t="shared" ca="1" si="5"/>
        <v>#REF!</v>
      </c>
      <c r="M89" s="52"/>
      <c r="N89" s="8" t="str">
        <f t="shared" ca="1" si="78"/>
        <v/>
      </c>
      <c r="O89" s="2" t="str">
        <f t="array" aca="1" ref="O89" ca="1">IFERROR(INDEX(INDIRECT($A$1),$H89,O$4),"")</f>
        <v/>
      </c>
      <c r="P89" s="24" t="str">
        <f t="array" aca="1" ref="P89" ca="1">IFERROR(INDEX(INDIRECT($A$1),$H89,P$4),"")</f>
        <v/>
      </c>
      <c r="Q89" s="7" t="str">
        <f t="array" aca="1" ref="Q89" ca="1">IFERROR(INDEX(INDIRECT($A$1),$H89,Q$4),"")</f>
        <v/>
      </c>
      <c r="R89" s="2" t="str">
        <f t="array" aca="1" ref="R89" ca="1">IFERROR(INDEX(INDIRECT($A$1),$K89,R$4),"")</f>
        <v/>
      </c>
      <c r="S89" s="24" t="str">
        <f t="array" aca="1" ref="S89" ca="1">IFERROR(INDEX(INDIRECT($A$1),$K89,S$4),"")</f>
        <v/>
      </c>
      <c r="T89" s="36" t="str">
        <f t="array" aca="1" ref="T89" ca="1">IFERROR(INDEX(INDIRECT($A$1),$K89,T$4),"")</f>
        <v/>
      </c>
    </row>
    <row r="90" spans="1:20" x14ac:dyDescent="0.35">
      <c r="A90" s="29" t="str">
        <f t="shared" si="60"/>
        <v>lev_quals</v>
      </c>
      <c r="B90" s="29" t="str">
        <f t="shared" ref="B90:D90" si="83">B85</f>
        <v>lfsh_aj18</v>
      </c>
      <c r="C90" s="29">
        <f t="shared" si="83"/>
        <v>1</v>
      </c>
      <c r="D90" s="29">
        <f t="shared" si="83"/>
        <v>1</v>
      </c>
      <c r="E90" s="29">
        <f t="shared" si="7"/>
        <v>16</v>
      </c>
      <c r="F90" s="29" t="e">
        <f t="array" aca="1" ref="F90" ca="1">INDEX(INDIRECT($A90),$E90)</f>
        <v>#REF!</v>
      </c>
      <c r="G90" s="29" t="e">
        <f t="shared" ca="1" si="71"/>
        <v>#REF!</v>
      </c>
      <c r="H90" s="29" t="e">
        <f t="shared" ca="1" si="4"/>
        <v>#REF!</v>
      </c>
      <c r="I90" s="29">
        <f t="shared" si="8"/>
        <v>0</v>
      </c>
      <c r="J90" s="29" t="e">
        <f t="shared" ca="1" si="72"/>
        <v>#REF!</v>
      </c>
      <c r="K90" s="29" t="e">
        <f t="shared" ca="1" si="5"/>
        <v>#REF!</v>
      </c>
      <c r="M90" s="50" t="str">
        <f ca="1">IFERROR(F90,"")</f>
        <v/>
      </c>
      <c r="N90" s="1" t="str">
        <f t="shared" ca="1" si="78"/>
        <v/>
      </c>
      <c r="O90" s="27" t="str">
        <f t="array" aca="1" ref="O90" ca="1">IFERROR(INDEX(INDIRECT($A$1),$H90,O$4),"")</f>
        <v/>
      </c>
      <c r="P90" s="40" t="str">
        <f t="array" aca="1" ref="P90" ca="1">IFERROR(INDEX(INDIRECT($A$1),$H90,P$4),"")</f>
        <v/>
      </c>
      <c r="Q90" s="20" t="str">
        <f t="array" aca="1" ref="Q90" ca="1">IFERROR(INDEX(INDIRECT($A$1),$H90,Q$4),"")</f>
        <v/>
      </c>
      <c r="R90" s="27" t="str">
        <f t="array" aca="1" ref="R90" ca="1">IFERROR(INDEX(INDIRECT($A$1),$K90,R$4),"")</f>
        <v/>
      </c>
      <c r="S90" s="40" t="str">
        <f t="array" aca="1" ref="S90" ca="1">IFERROR(INDEX(INDIRECT($A$1),$K90,S$4),"")</f>
        <v/>
      </c>
      <c r="T90" s="12" t="str">
        <f t="array" aca="1" ref="T90" ca="1">IFERROR(INDEX(INDIRECT($A$1),$K90,T$4),"")</f>
        <v/>
      </c>
    </row>
    <row r="91" spans="1:20" x14ac:dyDescent="0.35">
      <c r="A91" s="29" t="str">
        <f t="shared" si="60"/>
        <v>lev_quals</v>
      </c>
      <c r="B91" s="29" t="str">
        <f t="shared" ref="B91:D91" si="84">B86</f>
        <v>lfsh_aj19</v>
      </c>
      <c r="C91" s="29">
        <f t="shared" si="84"/>
        <v>1</v>
      </c>
      <c r="D91" s="29">
        <f t="shared" si="84"/>
        <v>1</v>
      </c>
      <c r="E91" s="29">
        <f t="shared" si="7"/>
        <v>16</v>
      </c>
      <c r="F91" s="29" t="e">
        <f t="array" aca="1" ref="F91" ca="1">INDEX(INDIRECT($A91),$E91)</f>
        <v>#REF!</v>
      </c>
      <c r="G91" s="29" t="e">
        <f t="shared" ca="1" si="71"/>
        <v>#REF!</v>
      </c>
      <c r="H91" s="29" t="e">
        <f t="shared" ca="1" si="4"/>
        <v>#REF!</v>
      </c>
      <c r="I91" s="29">
        <f t="shared" si="8"/>
        <v>0</v>
      </c>
      <c r="J91" s="29" t="e">
        <f t="shared" ca="1" si="72"/>
        <v>#REF!</v>
      </c>
      <c r="K91" s="29" t="e">
        <f t="shared" ca="1" si="5"/>
        <v>#REF!</v>
      </c>
      <c r="M91" s="51"/>
      <c r="N91" s="5" t="str">
        <f t="shared" ca="1" si="78"/>
        <v/>
      </c>
      <c r="O91" s="26" t="str">
        <f t="array" aca="1" ref="O91" ca="1">IFERROR(INDEX(INDIRECT($A$1),$H91,O$4),"")</f>
        <v/>
      </c>
      <c r="P91" s="25" t="str">
        <f t="array" aca="1" ref="P91" ca="1">IFERROR(INDEX(INDIRECT($A$1),$H91,P$4),"")</f>
        <v/>
      </c>
      <c r="Q91" s="30" t="str">
        <f t="array" aca="1" ref="Q91" ca="1">IFERROR(INDEX(INDIRECT($A$1),$H91,Q$4),"")</f>
        <v/>
      </c>
      <c r="R91" s="26" t="str">
        <f t="array" aca="1" ref="R91" ca="1">IFERROR(INDEX(INDIRECT($A$1),$K91,R$4),"")</f>
        <v/>
      </c>
      <c r="S91" s="25" t="str">
        <f t="array" aca="1" ref="S91" ca="1">IFERROR(INDEX(INDIRECT($A$1),$K91,S$4),"")</f>
        <v/>
      </c>
      <c r="T91" s="37" t="str">
        <f t="array" aca="1" ref="T91" ca="1">IFERROR(INDEX(INDIRECT($A$1),$K91,T$4),"")</f>
        <v/>
      </c>
    </row>
    <row r="92" spans="1:20" x14ac:dyDescent="0.35">
      <c r="A92" s="29" t="str">
        <f t="shared" si="60"/>
        <v>lev_quals</v>
      </c>
      <c r="B92" s="29" t="str">
        <f t="shared" ref="B92:D92" si="85">B87</f>
        <v>lfsh_aj20</v>
      </c>
      <c r="C92" s="29">
        <f t="shared" si="85"/>
        <v>1</v>
      </c>
      <c r="D92" s="29">
        <f t="shared" si="85"/>
        <v>1</v>
      </c>
      <c r="E92" s="29">
        <f t="shared" si="7"/>
        <v>16</v>
      </c>
      <c r="F92" s="29" t="e">
        <f t="array" aca="1" ref="F92" ca="1">INDEX(INDIRECT($A92),$E92)</f>
        <v>#REF!</v>
      </c>
      <c r="G92" s="29" t="e">
        <f t="shared" ca="1" si="71"/>
        <v>#REF!</v>
      </c>
      <c r="H92" s="29" t="e">
        <f t="shared" ca="1" si="4"/>
        <v>#REF!</v>
      </c>
      <c r="I92" s="29">
        <f t="shared" si="8"/>
        <v>0</v>
      </c>
      <c r="J92" s="29" t="e">
        <f t="shared" ca="1" si="72"/>
        <v>#REF!</v>
      </c>
      <c r="K92" s="29" t="e">
        <f t="shared" ca="1" si="5"/>
        <v>#REF!</v>
      </c>
      <c r="M92" s="51"/>
      <c r="N92" s="5" t="str">
        <f t="shared" ca="1" si="78"/>
        <v/>
      </c>
      <c r="O92" s="26" t="str">
        <f t="array" aca="1" ref="O92" ca="1">IFERROR(INDEX(INDIRECT($A$1),$H92,O$4),"")</f>
        <v/>
      </c>
      <c r="P92" s="25" t="str">
        <f t="array" aca="1" ref="P92" ca="1">IFERROR(INDEX(INDIRECT($A$1),$H92,P$4),"")</f>
        <v/>
      </c>
      <c r="Q92" s="30" t="str">
        <f t="array" aca="1" ref="Q92" ca="1">IFERROR(INDEX(INDIRECT($A$1),$H92,Q$4),"")</f>
        <v/>
      </c>
      <c r="R92" s="26" t="str">
        <f t="array" aca="1" ref="R92" ca="1">IFERROR(INDEX(INDIRECT($A$1),$K92,R$4),"")</f>
        <v/>
      </c>
      <c r="S92" s="25" t="str">
        <f t="array" aca="1" ref="S92" ca="1">IFERROR(INDEX(INDIRECT($A$1),$K92,S$4),"")</f>
        <v/>
      </c>
      <c r="T92" s="37" t="str">
        <f t="array" aca="1" ref="T92" ca="1">IFERROR(INDEX(INDIRECT($A$1),$K92,T$4),"")</f>
        <v/>
      </c>
    </row>
    <row r="93" spans="1:20" x14ac:dyDescent="0.35">
      <c r="A93" s="29" t="str">
        <f t="shared" si="60"/>
        <v>lev_quals</v>
      </c>
      <c r="B93" s="29" t="str">
        <f t="shared" ref="B93:D93" si="86">B88</f>
        <v>lfsh_aj21</v>
      </c>
      <c r="C93" s="29">
        <f t="shared" si="86"/>
        <v>1</v>
      </c>
      <c r="D93" s="29">
        <f t="shared" si="86"/>
        <v>1</v>
      </c>
      <c r="E93" s="29">
        <f t="shared" si="7"/>
        <v>16</v>
      </c>
      <c r="F93" s="29" t="e">
        <f t="array" aca="1" ref="F93" ca="1">INDEX(INDIRECT($A93),$E93)</f>
        <v>#REF!</v>
      </c>
      <c r="G93" s="29" t="e">
        <f t="shared" ca="1" si="71"/>
        <v>#REF!</v>
      </c>
      <c r="H93" s="29" t="e">
        <f t="shared" ca="1" si="4"/>
        <v>#REF!</v>
      </c>
      <c r="I93" s="29">
        <f t="shared" si="8"/>
        <v>0</v>
      </c>
      <c r="J93" s="29" t="e">
        <f t="shared" ca="1" si="72"/>
        <v>#REF!</v>
      </c>
      <c r="K93" s="29" t="e">
        <f t="shared" ca="1" si="5"/>
        <v>#REF!</v>
      </c>
      <c r="M93" s="51"/>
      <c r="N93" s="5" t="str">
        <f t="shared" ca="1" si="78"/>
        <v/>
      </c>
      <c r="O93" s="26" t="str">
        <f t="array" aca="1" ref="O93" ca="1">IFERROR(INDEX(INDIRECT($A$1),$H93,O$4),"")</f>
        <v/>
      </c>
      <c r="P93" s="25" t="str">
        <f t="array" aca="1" ref="P93" ca="1">IFERROR(INDEX(INDIRECT($A$1),$H93,P$4),"")</f>
        <v/>
      </c>
      <c r="Q93" s="30" t="str">
        <f t="array" aca="1" ref="Q93" ca="1">IFERROR(INDEX(INDIRECT($A$1),$H93,Q$4),"")</f>
        <v/>
      </c>
      <c r="R93" s="26" t="str">
        <f t="array" aca="1" ref="R93" ca="1">IFERROR(INDEX(INDIRECT($A$1),$K93,R$4),"")</f>
        <v/>
      </c>
      <c r="S93" s="25" t="str">
        <f t="array" aca="1" ref="S93" ca="1">IFERROR(INDEX(INDIRECT($A$1),$K93,S$4),"")</f>
        <v/>
      </c>
      <c r="T93" s="37" t="str">
        <f t="array" aca="1" ref="T93" ca="1">IFERROR(INDEX(INDIRECT($A$1),$K93,T$4),"")</f>
        <v/>
      </c>
    </row>
    <row r="94" spans="1:20" ht="15.75" customHeight="1" x14ac:dyDescent="0.35">
      <c r="A94" s="29" t="str">
        <f t="shared" si="60"/>
        <v>lev_quals</v>
      </c>
      <c r="B94" s="29" t="str">
        <f t="shared" ref="B94:D94" si="87">B89</f>
        <v>lfsh_aj22</v>
      </c>
      <c r="C94" s="29">
        <f t="shared" si="87"/>
        <v>1</v>
      </c>
      <c r="D94" s="29">
        <f t="shared" si="87"/>
        <v>1</v>
      </c>
      <c r="E94" s="29">
        <f t="shared" si="7"/>
        <v>16</v>
      </c>
      <c r="F94" s="29" t="e">
        <f t="array" aca="1" ref="F94" ca="1">INDEX(INDIRECT($A94),$E94)</f>
        <v>#REF!</v>
      </c>
      <c r="G94" s="29" t="e">
        <f t="shared" ca="1" si="71"/>
        <v>#REF!</v>
      </c>
      <c r="H94" s="29" t="e">
        <f t="shared" ca="1" si="4"/>
        <v>#REF!</v>
      </c>
      <c r="I94" s="29">
        <f t="shared" si="8"/>
        <v>0</v>
      </c>
      <c r="J94" s="29" t="e">
        <f t="shared" ca="1" si="72"/>
        <v>#REF!</v>
      </c>
      <c r="K94" s="29" t="e">
        <f t="shared" ca="1" si="5"/>
        <v>#REF!</v>
      </c>
      <c r="M94" s="52"/>
      <c r="N94" s="8" t="str">
        <f t="shared" ca="1" si="78"/>
        <v/>
      </c>
      <c r="O94" s="2" t="str">
        <f t="array" aca="1" ref="O94" ca="1">IFERROR(INDEX(INDIRECT($A$1),$H94,O$4),"")</f>
        <v/>
      </c>
      <c r="P94" s="24" t="str">
        <f t="array" aca="1" ref="P94" ca="1">IFERROR(INDEX(INDIRECT($A$1),$H94,P$4),"")</f>
        <v/>
      </c>
      <c r="Q94" s="7" t="str">
        <f t="array" aca="1" ref="Q94" ca="1">IFERROR(INDEX(INDIRECT($A$1),$H94,Q$4),"")</f>
        <v/>
      </c>
      <c r="R94" s="2" t="str">
        <f t="array" aca="1" ref="R94" ca="1">IFERROR(INDEX(INDIRECT($A$1),$K94,R$4),"")</f>
        <v/>
      </c>
      <c r="S94" s="24" t="str">
        <f t="array" aca="1" ref="S94" ca="1">IFERROR(INDEX(INDIRECT($A$1),$K94,S$4),"")</f>
        <v/>
      </c>
      <c r="T94" s="36" t="str">
        <f t="array" aca="1" ref="T94" ca="1">IFERROR(INDEX(INDIRECT($A$1),$K94,T$4),"")</f>
        <v/>
      </c>
    </row>
    <row r="95" spans="1:20" x14ac:dyDescent="0.35">
      <c r="A95" s="29" t="str">
        <f t="shared" si="60"/>
        <v>lev_quals</v>
      </c>
      <c r="B95" s="29" t="str">
        <f t="shared" ref="B95:D95" si="88">B90</f>
        <v>lfsh_aj18</v>
      </c>
      <c r="C95" s="29">
        <f t="shared" si="88"/>
        <v>1</v>
      </c>
      <c r="D95" s="29">
        <f t="shared" si="88"/>
        <v>1</v>
      </c>
      <c r="E95" s="29">
        <f t="shared" si="7"/>
        <v>17</v>
      </c>
      <c r="F95" s="29" t="e">
        <f t="array" aca="1" ref="F95" ca="1">INDEX(INDIRECT($A95),$E95)</f>
        <v>#REF!</v>
      </c>
      <c r="G95" s="29" t="e">
        <f t="shared" ca="1" si="71"/>
        <v>#REF!</v>
      </c>
      <c r="H95" s="29" t="e">
        <f t="shared" ca="1" si="4"/>
        <v>#REF!</v>
      </c>
      <c r="I95" s="29">
        <f t="shared" si="8"/>
        <v>0</v>
      </c>
      <c r="J95" s="29" t="e">
        <f t="shared" ca="1" si="72"/>
        <v>#REF!</v>
      </c>
      <c r="K95" s="29" t="e">
        <f t="shared" ca="1" si="5"/>
        <v>#REF!</v>
      </c>
      <c r="M95" s="50" t="str">
        <f ca="1">IFERROR(F95,"")</f>
        <v/>
      </c>
      <c r="N95" s="1" t="str">
        <f t="shared" ca="1" si="78"/>
        <v/>
      </c>
      <c r="O95" s="27" t="str">
        <f t="array" aca="1" ref="O95" ca="1">IFERROR(INDEX(INDIRECT($A$1),$H95,O$4),"")</f>
        <v/>
      </c>
      <c r="P95" s="40" t="str">
        <f t="array" aca="1" ref="P95" ca="1">IFERROR(INDEX(INDIRECT($A$1),$H95,P$4),"")</f>
        <v/>
      </c>
      <c r="Q95" s="20" t="str">
        <f t="array" aca="1" ref="Q95" ca="1">IFERROR(INDEX(INDIRECT($A$1),$H95,Q$4),"")</f>
        <v/>
      </c>
      <c r="R95" s="27" t="str">
        <f t="array" aca="1" ref="R95" ca="1">IFERROR(INDEX(INDIRECT($A$1),$K95,R$4),"")</f>
        <v/>
      </c>
      <c r="S95" s="40" t="str">
        <f t="array" aca="1" ref="S95" ca="1">IFERROR(INDEX(INDIRECT($A$1),$K95,S$4),"")</f>
        <v/>
      </c>
      <c r="T95" s="12" t="str">
        <f t="array" aca="1" ref="T95" ca="1">IFERROR(INDEX(INDIRECT($A$1),$K95,T$4),"")</f>
        <v/>
      </c>
    </row>
    <row r="96" spans="1:20" x14ac:dyDescent="0.35">
      <c r="A96" s="29" t="str">
        <f t="shared" si="60"/>
        <v>lev_quals</v>
      </c>
      <c r="B96" s="29" t="str">
        <f t="shared" ref="B96:D96" si="89">B91</f>
        <v>lfsh_aj19</v>
      </c>
      <c r="C96" s="29">
        <f t="shared" si="89"/>
        <v>1</v>
      </c>
      <c r="D96" s="29">
        <f t="shared" si="89"/>
        <v>1</v>
      </c>
      <c r="E96" s="29">
        <f t="shared" si="7"/>
        <v>17</v>
      </c>
      <c r="F96" s="29" t="e">
        <f t="array" aca="1" ref="F96" ca="1">INDEX(INDIRECT($A96),$E96)</f>
        <v>#REF!</v>
      </c>
      <c r="G96" s="29" t="e">
        <f t="shared" ca="1" si="71"/>
        <v>#REF!</v>
      </c>
      <c r="H96" s="29" t="e">
        <f t="shared" ca="1" si="4"/>
        <v>#REF!</v>
      </c>
      <c r="I96" s="29">
        <f t="shared" si="8"/>
        <v>0</v>
      </c>
      <c r="J96" s="29" t="e">
        <f t="shared" ca="1" si="72"/>
        <v>#REF!</v>
      </c>
      <c r="K96" s="29" t="e">
        <f t="shared" ca="1" si="5"/>
        <v>#REF!</v>
      </c>
      <c r="M96" s="51"/>
      <c r="N96" s="5" t="str">
        <f t="shared" ca="1" si="78"/>
        <v/>
      </c>
      <c r="O96" s="26" t="str">
        <f t="array" aca="1" ref="O96" ca="1">IFERROR(INDEX(INDIRECT($A$1),$H96,O$4),"")</f>
        <v/>
      </c>
      <c r="P96" s="25" t="str">
        <f t="array" aca="1" ref="P96" ca="1">IFERROR(INDEX(INDIRECT($A$1),$H96,P$4),"")</f>
        <v/>
      </c>
      <c r="Q96" s="30" t="str">
        <f t="array" aca="1" ref="Q96" ca="1">IFERROR(INDEX(INDIRECT($A$1),$H96,Q$4),"")</f>
        <v/>
      </c>
      <c r="R96" s="26" t="str">
        <f t="array" aca="1" ref="R96" ca="1">IFERROR(INDEX(INDIRECT($A$1),$K96,R$4),"")</f>
        <v/>
      </c>
      <c r="S96" s="25" t="str">
        <f t="array" aca="1" ref="S96" ca="1">IFERROR(INDEX(INDIRECT($A$1),$K96,S$4),"")</f>
        <v/>
      </c>
      <c r="T96" s="37" t="str">
        <f t="array" aca="1" ref="T96" ca="1">IFERROR(INDEX(INDIRECT($A$1),$K96,T$4),"")</f>
        <v/>
      </c>
    </row>
    <row r="97" spans="1:20" x14ac:dyDescent="0.35">
      <c r="A97" s="29" t="str">
        <f t="shared" si="60"/>
        <v>lev_quals</v>
      </c>
      <c r="B97" s="29" t="str">
        <f t="shared" ref="B97:D97" si="90">B92</f>
        <v>lfsh_aj20</v>
      </c>
      <c r="C97" s="29">
        <f t="shared" si="90"/>
        <v>1</v>
      </c>
      <c r="D97" s="29">
        <f t="shared" si="90"/>
        <v>1</v>
      </c>
      <c r="E97" s="29">
        <f t="shared" si="7"/>
        <v>17</v>
      </c>
      <c r="F97" s="29" t="e">
        <f t="array" aca="1" ref="F97" ca="1">INDEX(INDIRECT($A97),$E97)</f>
        <v>#REF!</v>
      </c>
      <c r="G97" s="29" t="e">
        <f t="shared" ca="1" si="71"/>
        <v>#REF!</v>
      </c>
      <c r="H97" s="29" t="e">
        <f t="shared" ca="1" si="4"/>
        <v>#REF!</v>
      </c>
      <c r="I97" s="29">
        <f t="shared" si="8"/>
        <v>0</v>
      </c>
      <c r="J97" s="29" t="e">
        <f t="shared" ca="1" si="72"/>
        <v>#REF!</v>
      </c>
      <c r="K97" s="29" t="e">
        <f t="shared" ca="1" si="5"/>
        <v>#REF!</v>
      </c>
      <c r="M97" s="51"/>
      <c r="N97" s="5" t="str">
        <f t="shared" ca="1" si="78"/>
        <v/>
      </c>
      <c r="O97" s="26" t="str">
        <f t="array" aca="1" ref="O97" ca="1">IFERROR(INDEX(INDIRECT($A$1),$H97,O$4),"")</f>
        <v/>
      </c>
      <c r="P97" s="25" t="str">
        <f t="array" aca="1" ref="P97" ca="1">IFERROR(INDEX(INDIRECT($A$1),$H97,P$4),"")</f>
        <v/>
      </c>
      <c r="Q97" s="30" t="str">
        <f t="array" aca="1" ref="Q97" ca="1">IFERROR(INDEX(INDIRECT($A$1),$H97,Q$4),"")</f>
        <v/>
      </c>
      <c r="R97" s="26" t="str">
        <f t="array" aca="1" ref="R97" ca="1">IFERROR(INDEX(INDIRECT($A$1),$K97,R$4),"")</f>
        <v/>
      </c>
      <c r="S97" s="25" t="str">
        <f t="array" aca="1" ref="S97" ca="1">IFERROR(INDEX(INDIRECT($A$1),$K97,S$4),"")</f>
        <v/>
      </c>
      <c r="T97" s="37" t="str">
        <f t="array" aca="1" ref="T97" ca="1">IFERROR(INDEX(INDIRECT($A$1),$K97,T$4),"")</f>
        <v/>
      </c>
    </row>
    <row r="98" spans="1:20" x14ac:dyDescent="0.35">
      <c r="A98" s="29" t="str">
        <f t="shared" si="60"/>
        <v>lev_quals</v>
      </c>
      <c r="B98" s="29" t="str">
        <f t="shared" ref="B98:D98" si="91">B93</f>
        <v>lfsh_aj21</v>
      </c>
      <c r="C98" s="29">
        <f t="shared" si="91"/>
        <v>1</v>
      </c>
      <c r="D98" s="29">
        <f t="shared" si="91"/>
        <v>1</v>
      </c>
      <c r="E98" s="29">
        <f t="shared" si="7"/>
        <v>17</v>
      </c>
      <c r="F98" s="29" t="e">
        <f t="array" aca="1" ref="F98" ca="1">INDEX(INDIRECT($A98),$E98)</f>
        <v>#REF!</v>
      </c>
      <c r="G98" s="29" t="e">
        <f t="shared" ca="1" si="71"/>
        <v>#REF!</v>
      </c>
      <c r="H98" s="29" t="e">
        <f t="shared" ca="1" si="4"/>
        <v>#REF!</v>
      </c>
      <c r="I98" s="29">
        <f t="shared" si="8"/>
        <v>0</v>
      </c>
      <c r="J98" s="29" t="e">
        <f t="shared" ca="1" si="72"/>
        <v>#REF!</v>
      </c>
      <c r="K98" s="29" t="e">
        <f t="shared" ca="1" si="5"/>
        <v>#REF!</v>
      </c>
      <c r="M98" s="51"/>
      <c r="N98" s="5" t="str">
        <f t="shared" ca="1" si="78"/>
        <v/>
      </c>
      <c r="O98" s="26" t="str">
        <f t="array" aca="1" ref="O98" ca="1">IFERROR(INDEX(INDIRECT($A$1),$H98,O$4),"")</f>
        <v/>
      </c>
      <c r="P98" s="25" t="str">
        <f t="array" aca="1" ref="P98" ca="1">IFERROR(INDEX(INDIRECT($A$1),$H98,P$4),"")</f>
        <v/>
      </c>
      <c r="Q98" s="30" t="str">
        <f t="array" aca="1" ref="Q98" ca="1">IFERROR(INDEX(INDIRECT($A$1),$H98,Q$4),"")</f>
        <v/>
      </c>
      <c r="R98" s="26" t="str">
        <f t="array" aca="1" ref="R98" ca="1">IFERROR(INDEX(INDIRECT($A$1),$K98,R$4),"")</f>
        <v/>
      </c>
      <c r="S98" s="25" t="str">
        <f t="array" aca="1" ref="S98" ca="1">IFERROR(INDEX(INDIRECT($A$1),$K98,S$4),"")</f>
        <v/>
      </c>
      <c r="T98" s="37" t="str">
        <f t="array" aca="1" ref="T98" ca="1">IFERROR(INDEX(INDIRECT($A$1),$K98,T$4),"")</f>
        <v/>
      </c>
    </row>
    <row r="99" spans="1:20" ht="15.75" customHeight="1" x14ac:dyDescent="0.35">
      <c r="A99" s="29" t="str">
        <f t="shared" si="60"/>
        <v>lev_quals</v>
      </c>
      <c r="B99" s="29" t="str">
        <f t="shared" ref="B99:D99" si="92">B94</f>
        <v>lfsh_aj22</v>
      </c>
      <c r="C99" s="29">
        <f t="shared" si="92"/>
        <v>1</v>
      </c>
      <c r="D99" s="29">
        <f t="shared" si="92"/>
        <v>1</v>
      </c>
      <c r="E99" s="29">
        <f t="shared" si="7"/>
        <v>17</v>
      </c>
      <c r="F99" s="29" t="e">
        <f t="array" aca="1" ref="F99" ca="1">INDEX(INDIRECT($A99),$E99)</f>
        <v>#REF!</v>
      </c>
      <c r="G99" s="29" t="e">
        <f t="shared" ca="1" si="71"/>
        <v>#REF!</v>
      </c>
      <c r="H99" s="29" t="e">
        <f t="shared" ca="1" si="4"/>
        <v>#REF!</v>
      </c>
      <c r="I99" s="29">
        <f t="shared" si="8"/>
        <v>0</v>
      </c>
      <c r="J99" s="29" t="e">
        <f t="shared" ca="1" si="72"/>
        <v>#REF!</v>
      </c>
      <c r="K99" s="29" t="e">
        <f t="shared" ca="1" si="5"/>
        <v>#REF!</v>
      </c>
      <c r="M99" s="52"/>
      <c r="N99" s="8" t="str">
        <f t="shared" ca="1" si="78"/>
        <v/>
      </c>
      <c r="O99" s="2" t="str">
        <f t="array" aca="1" ref="O99" ca="1">IFERROR(INDEX(INDIRECT($A$1),$H99,O$4),"")</f>
        <v/>
      </c>
      <c r="P99" s="24" t="str">
        <f t="array" aca="1" ref="P99" ca="1">IFERROR(INDEX(INDIRECT($A$1),$H99,P$4),"")</f>
        <v/>
      </c>
      <c r="Q99" s="7" t="str">
        <f t="array" aca="1" ref="Q99" ca="1">IFERROR(INDEX(INDIRECT($A$1),$H99,Q$4),"")</f>
        <v/>
      </c>
      <c r="R99" s="2" t="str">
        <f t="array" aca="1" ref="R99" ca="1">IFERROR(INDEX(INDIRECT($A$1),$K99,R$4),"")</f>
        <v/>
      </c>
      <c r="S99" s="24" t="str">
        <f t="array" aca="1" ref="S99" ca="1">IFERROR(INDEX(INDIRECT($A$1),$K99,S$4),"")</f>
        <v/>
      </c>
      <c r="T99" s="36" t="str">
        <f t="array" aca="1" ref="T99" ca="1">IFERROR(INDEX(INDIRECT($A$1),$K99,T$4),"")</f>
        <v/>
      </c>
    </row>
    <row r="100" spans="1:20" x14ac:dyDescent="0.35">
      <c r="A100" s="29" t="str">
        <f t="shared" si="60"/>
        <v>lev_quals</v>
      </c>
      <c r="B100" s="29" t="str">
        <f t="shared" ref="B100:D100" si="93">B95</f>
        <v>lfsh_aj18</v>
      </c>
      <c r="C100" s="29">
        <f t="shared" si="93"/>
        <v>1</v>
      </c>
      <c r="D100" s="29">
        <f t="shared" si="93"/>
        <v>1</v>
      </c>
      <c r="E100" s="29">
        <f t="shared" si="7"/>
        <v>18</v>
      </c>
      <c r="F100" s="29" t="e">
        <f t="array" aca="1" ref="F100" ca="1">INDEX(INDIRECT($A100),$E100)</f>
        <v>#REF!</v>
      </c>
      <c r="G100" s="29" t="e">
        <f t="shared" ca="1" si="71"/>
        <v>#REF!</v>
      </c>
      <c r="H100" s="29" t="e">
        <f t="shared" ca="1" si="4"/>
        <v>#REF!</v>
      </c>
      <c r="I100" s="29">
        <f t="shared" si="8"/>
        <v>0</v>
      </c>
      <c r="J100" s="29" t="e">
        <f t="shared" ca="1" si="72"/>
        <v>#REF!</v>
      </c>
      <c r="K100" s="29" t="e">
        <f t="shared" ca="1" si="5"/>
        <v>#REF!</v>
      </c>
      <c r="M100" s="50" t="str">
        <f ca="1">IFERROR(F100,"")</f>
        <v/>
      </c>
      <c r="N100" s="1" t="str">
        <f t="shared" ca="1" si="78"/>
        <v/>
      </c>
      <c r="O100" s="27" t="str">
        <f t="array" aca="1" ref="O100" ca="1">IFERROR(INDEX(INDIRECT($A$1),$H100,O$4),"")</f>
        <v/>
      </c>
      <c r="P100" s="40" t="str">
        <f t="array" aca="1" ref="P100" ca="1">IFERROR(INDEX(INDIRECT($A$1),$H100,P$4),"")</f>
        <v/>
      </c>
      <c r="Q100" s="20" t="str">
        <f t="array" aca="1" ref="Q100" ca="1">IFERROR(INDEX(INDIRECT($A$1),$H100,Q$4),"")</f>
        <v/>
      </c>
      <c r="R100" s="27" t="str">
        <f t="array" aca="1" ref="R100" ca="1">IFERROR(INDEX(INDIRECT($A$1),$K100,R$4),"")</f>
        <v/>
      </c>
      <c r="S100" s="40" t="str">
        <f t="array" aca="1" ref="S100" ca="1">IFERROR(INDEX(INDIRECT($A$1),$K100,S$4),"")</f>
        <v/>
      </c>
      <c r="T100" s="12" t="str">
        <f t="array" aca="1" ref="T100" ca="1">IFERROR(INDEX(INDIRECT($A$1),$K100,T$4),"")</f>
        <v/>
      </c>
    </row>
    <row r="101" spans="1:20" x14ac:dyDescent="0.35">
      <c r="A101" s="29" t="str">
        <f t="shared" si="60"/>
        <v>lev_quals</v>
      </c>
      <c r="B101" s="29" t="str">
        <f t="shared" ref="B101:D101" si="94">B96</f>
        <v>lfsh_aj19</v>
      </c>
      <c r="C101" s="29">
        <f t="shared" si="94"/>
        <v>1</v>
      </c>
      <c r="D101" s="29">
        <f t="shared" si="94"/>
        <v>1</v>
      </c>
      <c r="E101" s="29">
        <f t="shared" si="7"/>
        <v>18</v>
      </c>
      <c r="F101" s="29" t="e">
        <f t="array" aca="1" ref="F101" ca="1">INDEX(INDIRECT($A101),$E101)</f>
        <v>#REF!</v>
      </c>
      <c r="G101" s="29" t="e">
        <f t="shared" ca="1" si="71"/>
        <v>#REF!</v>
      </c>
      <c r="H101" s="29" t="e">
        <f t="shared" ca="1" si="4"/>
        <v>#REF!</v>
      </c>
      <c r="I101" s="29">
        <f t="shared" si="8"/>
        <v>0</v>
      </c>
      <c r="J101" s="29" t="e">
        <f t="shared" ca="1" si="72"/>
        <v>#REF!</v>
      </c>
      <c r="K101" s="29" t="e">
        <f t="shared" ca="1" si="5"/>
        <v>#REF!</v>
      </c>
      <c r="M101" s="51"/>
      <c r="N101" s="5" t="str">
        <f t="shared" ca="1" si="78"/>
        <v/>
      </c>
      <c r="O101" s="26" t="str">
        <f t="array" aca="1" ref="O101" ca="1">IFERROR(INDEX(INDIRECT($A$1),$H101,O$4),"")</f>
        <v/>
      </c>
      <c r="P101" s="25" t="str">
        <f t="array" aca="1" ref="P101" ca="1">IFERROR(INDEX(INDIRECT($A$1),$H101,P$4),"")</f>
        <v/>
      </c>
      <c r="Q101" s="30" t="str">
        <f t="array" aca="1" ref="Q101" ca="1">IFERROR(INDEX(INDIRECT($A$1),$H101,Q$4),"")</f>
        <v/>
      </c>
      <c r="R101" s="26" t="str">
        <f t="array" aca="1" ref="R101" ca="1">IFERROR(INDEX(INDIRECT($A$1),$K101,R$4),"")</f>
        <v/>
      </c>
      <c r="S101" s="25" t="str">
        <f t="array" aca="1" ref="S101" ca="1">IFERROR(INDEX(INDIRECT($A$1),$K101,S$4),"")</f>
        <v/>
      </c>
      <c r="T101" s="37" t="str">
        <f t="array" aca="1" ref="T101" ca="1">IFERROR(INDEX(INDIRECT($A$1),$K101,T$4),"")</f>
        <v/>
      </c>
    </row>
    <row r="102" spans="1:20" x14ac:dyDescent="0.35">
      <c r="A102" s="29" t="str">
        <f t="shared" si="60"/>
        <v>lev_quals</v>
      </c>
      <c r="B102" s="29" t="str">
        <f t="shared" ref="B102:D102" si="95">B97</f>
        <v>lfsh_aj20</v>
      </c>
      <c r="C102" s="29">
        <f t="shared" si="95"/>
        <v>1</v>
      </c>
      <c r="D102" s="29">
        <f t="shared" si="95"/>
        <v>1</v>
      </c>
      <c r="E102" s="29">
        <f t="shared" si="7"/>
        <v>18</v>
      </c>
      <c r="F102" s="29" t="e">
        <f t="array" aca="1" ref="F102" ca="1">INDEX(INDIRECT($A102),$E102)</f>
        <v>#REF!</v>
      </c>
      <c r="G102" s="29" t="e">
        <f t="shared" ca="1" si="71"/>
        <v>#REF!</v>
      </c>
      <c r="H102" s="29" t="e">
        <f t="shared" ca="1" si="4"/>
        <v>#REF!</v>
      </c>
      <c r="I102" s="29">
        <f t="shared" si="8"/>
        <v>0</v>
      </c>
      <c r="J102" s="29" t="e">
        <f t="shared" ca="1" si="72"/>
        <v>#REF!</v>
      </c>
      <c r="K102" s="29" t="e">
        <f t="shared" ca="1" si="5"/>
        <v>#REF!</v>
      </c>
      <c r="M102" s="51"/>
      <c r="N102" s="5" t="str">
        <f t="shared" ca="1" si="78"/>
        <v/>
      </c>
      <c r="O102" s="26" t="str">
        <f t="array" aca="1" ref="O102" ca="1">IFERROR(INDEX(INDIRECT($A$1),$H102,O$4),"")</f>
        <v/>
      </c>
      <c r="P102" s="25" t="str">
        <f t="array" aca="1" ref="P102" ca="1">IFERROR(INDEX(INDIRECT($A$1),$H102,P$4),"")</f>
        <v/>
      </c>
      <c r="Q102" s="30" t="str">
        <f t="array" aca="1" ref="Q102" ca="1">IFERROR(INDEX(INDIRECT($A$1),$H102,Q$4),"")</f>
        <v/>
      </c>
      <c r="R102" s="26" t="str">
        <f t="array" aca="1" ref="R102" ca="1">IFERROR(INDEX(INDIRECT($A$1),$K102,R$4),"")</f>
        <v/>
      </c>
      <c r="S102" s="25" t="str">
        <f t="array" aca="1" ref="S102" ca="1">IFERROR(INDEX(INDIRECT($A$1),$K102,S$4),"")</f>
        <v/>
      </c>
      <c r="T102" s="37" t="str">
        <f t="array" aca="1" ref="T102" ca="1">IFERROR(INDEX(INDIRECT($A$1),$K102,T$4),"")</f>
        <v/>
      </c>
    </row>
    <row r="103" spans="1:20" x14ac:dyDescent="0.35">
      <c r="A103" s="29" t="str">
        <f t="shared" si="60"/>
        <v>lev_quals</v>
      </c>
      <c r="B103" s="29" t="str">
        <f t="shared" ref="B103:D103" si="96">B98</f>
        <v>lfsh_aj21</v>
      </c>
      <c r="C103" s="29">
        <f t="shared" si="96"/>
        <v>1</v>
      </c>
      <c r="D103" s="29">
        <f t="shared" si="96"/>
        <v>1</v>
      </c>
      <c r="E103" s="29">
        <f t="shared" si="7"/>
        <v>18</v>
      </c>
      <c r="F103" s="29" t="e">
        <f t="array" aca="1" ref="F103" ca="1">INDEX(INDIRECT($A103),$E103)</f>
        <v>#REF!</v>
      </c>
      <c r="G103" s="29" t="e">
        <f t="shared" ca="1" si="71"/>
        <v>#REF!</v>
      </c>
      <c r="H103" s="29" t="e">
        <f t="shared" ca="1" si="4"/>
        <v>#REF!</v>
      </c>
      <c r="I103" s="29">
        <f t="shared" si="8"/>
        <v>0</v>
      </c>
      <c r="J103" s="29" t="e">
        <f t="shared" ca="1" si="72"/>
        <v>#REF!</v>
      </c>
      <c r="K103" s="29" t="e">
        <f t="shared" ca="1" si="5"/>
        <v>#REF!</v>
      </c>
      <c r="M103" s="51"/>
      <c r="N103" s="5" t="str">
        <f t="shared" ca="1" si="78"/>
        <v/>
      </c>
      <c r="O103" s="26" t="str">
        <f t="array" aca="1" ref="O103" ca="1">IFERROR(INDEX(INDIRECT($A$1),$H103,O$4),"")</f>
        <v/>
      </c>
      <c r="P103" s="25" t="str">
        <f t="array" aca="1" ref="P103" ca="1">IFERROR(INDEX(INDIRECT($A$1),$H103,P$4),"")</f>
        <v/>
      </c>
      <c r="Q103" s="30" t="str">
        <f t="array" aca="1" ref="Q103" ca="1">IFERROR(INDEX(INDIRECT($A$1),$H103,Q$4),"")</f>
        <v/>
      </c>
      <c r="R103" s="26" t="str">
        <f t="array" aca="1" ref="R103" ca="1">IFERROR(INDEX(INDIRECT($A$1),$K103,R$4),"")</f>
        <v/>
      </c>
      <c r="S103" s="25" t="str">
        <f t="array" aca="1" ref="S103" ca="1">IFERROR(INDEX(INDIRECT($A$1),$K103,S$4),"")</f>
        <v/>
      </c>
      <c r="T103" s="37" t="str">
        <f t="array" aca="1" ref="T103" ca="1">IFERROR(INDEX(INDIRECT($A$1),$K103,T$4),"")</f>
        <v/>
      </c>
    </row>
    <row r="104" spans="1:20" ht="15.75" customHeight="1" x14ac:dyDescent="0.35">
      <c r="A104" s="29" t="str">
        <f t="shared" si="60"/>
        <v>lev_quals</v>
      </c>
      <c r="B104" s="29" t="str">
        <f t="shared" ref="B104:D104" si="97">B99</f>
        <v>lfsh_aj22</v>
      </c>
      <c r="C104" s="29">
        <f t="shared" si="97"/>
        <v>1</v>
      </c>
      <c r="D104" s="29">
        <f t="shared" si="97"/>
        <v>1</v>
      </c>
      <c r="E104" s="29">
        <f t="shared" si="7"/>
        <v>18</v>
      </c>
      <c r="F104" s="29" t="e">
        <f t="array" aca="1" ref="F104" ca="1">INDEX(INDIRECT($A104),$E104)</f>
        <v>#REF!</v>
      </c>
      <c r="G104" s="29" t="e">
        <f t="shared" ca="1" si="71"/>
        <v>#REF!</v>
      </c>
      <c r="H104" s="29" t="e">
        <f t="shared" ca="1" si="4"/>
        <v>#REF!</v>
      </c>
      <c r="I104" s="29">
        <f t="shared" si="8"/>
        <v>0</v>
      </c>
      <c r="J104" s="29" t="e">
        <f t="shared" ca="1" si="72"/>
        <v>#REF!</v>
      </c>
      <c r="K104" s="29" t="e">
        <f t="shared" ca="1" si="5"/>
        <v>#REF!</v>
      </c>
      <c r="M104" s="52"/>
      <c r="N104" s="8" t="str">
        <f t="shared" ca="1" si="78"/>
        <v/>
      </c>
      <c r="O104" s="2" t="str">
        <f t="array" aca="1" ref="O104" ca="1">IFERROR(INDEX(INDIRECT($A$1),$H104,O$4),"")</f>
        <v/>
      </c>
      <c r="P104" s="24" t="str">
        <f t="array" aca="1" ref="P104" ca="1">IFERROR(INDEX(INDIRECT($A$1),$H104,P$4),"")</f>
        <v/>
      </c>
      <c r="Q104" s="7" t="str">
        <f t="array" aca="1" ref="Q104" ca="1">IFERROR(INDEX(INDIRECT($A$1),$H104,Q$4),"")</f>
        <v/>
      </c>
      <c r="R104" s="2" t="str">
        <f t="array" aca="1" ref="R104" ca="1">IFERROR(INDEX(INDIRECT($A$1),$K104,R$4),"")</f>
        <v/>
      </c>
      <c r="S104" s="24" t="str">
        <f t="array" aca="1" ref="S104" ca="1">IFERROR(INDEX(INDIRECT($A$1),$K104,S$4),"")</f>
        <v/>
      </c>
      <c r="T104" s="36" t="str">
        <f t="array" aca="1" ref="T104" ca="1">IFERROR(INDEX(INDIRECT($A$1),$K104,T$4),"")</f>
        <v/>
      </c>
    </row>
    <row r="105" spans="1:20" x14ac:dyDescent="0.35">
      <c r="A105" s="29" t="str">
        <f t="shared" si="60"/>
        <v>lev_quals</v>
      </c>
      <c r="B105" s="29" t="str">
        <f t="shared" ref="B105:D105" si="98">B100</f>
        <v>lfsh_aj18</v>
      </c>
      <c r="C105" s="29">
        <f t="shared" si="98"/>
        <v>1</v>
      </c>
      <c r="D105" s="29">
        <f t="shared" si="98"/>
        <v>1</v>
      </c>
      <c r="E105" s="29">
        <f t="shared" si="7"/>
        <v>19</v>
      </c>
      <c r="F105" s="29" t="e">
        <f t="array" aca="1" ref="F105" ca="1">INDEX(INDIRECT($A105),$E105)</f>
        <v>#REF!</v>
      </c>
      <c r="G105" s="29" t="e">
        <f t="shared" ca="1" si="71"/>
        <v>#REF!</v>
      </c>
      <c r="H105" s="29" t="e">
        <f t="shared" ca="1" si="4"/>
        <v>#REF!</v>
      </c>
      <c r="I105" s="29">
        <f t="shared" si="8"/>
        <v>0</v>
      </c>
      <c r="J105" s="29" t="e">
        <f t="shared" ca="1" si="72"/>
        <v>#REF!</v>
      </c>
      <c r="K105" s="29" t="e">
        <f t="shared" ca="1" si="5"/>
        <v>#REF!</v>
      </c>
    </row>
    <row r="106" spans="1:20" x14ac:dyDescent="0.35">
      <c r="A106" s="29" t="str">
        <f t="shared" si="60"/>
        <v>lev_quals</v>
      </c>
      <c r="B106" s="29" t="str">
        <f t="shared" ref="B106:D106" si="99">B101</f>
        <v>lfsh_aj19</v>
      </c>
      <c r="C106" s="29">
        <f t="shared" si="99"/>
        <v>1</v>
      </c>
      <c r="D106" s="29">
        <f t="shared" si="99"/>
        <v>1</v>
      </c>
      <c r="E106" s="29">
        <f t="shared" si="7"/>
        <v>19</v>
      </c>
      <c r="F106" s="29" t="e">
        <f t="array" aca="1" ref="F106" ca="1">INDEX(INDIRECT($A106),$E106)</f>
        <v>#REF!</v>
      </c>
      <c r="G106" s="29" t="e">
        <f t="shared" ca="1" si="71"/>
        <v>#REF!</v>
      </c>
      <c r="H106" s="29" t="e">
        <f t="shared" ca="1" si="4"/>
        <v>#REF!</v>
      </c>
      <c r="I106" s="29">
        <f t="shared" si="8"/>
        <v>0</v>
      </c>
      <c r="J106" s="29" t="e">
        <f t="shared" ca="1" si="72"/>
        <v>#REF!</v>
      </c>
      <c r="K106" s="29" t="e">
        <f t="shared" ca="1" si="5"/>
        <v>#REF!</v>
      </c>
    </row>
    <row r="107" spans="1:20" x14ac:dyDescent="0.35">
      <c r="A107" s="29" t="str">
        <f t="shared" si="60"/>
        <v>lev_quals</v>
      </c>
      <c r="B107" s="29" t="str">
        <f t="shared" ref="B107:D107" si="100">B102</f>
        <v>lfsh_aj20</v>
      </c>
      <c r="C107" s="29">
        <f t="shared" si="100"/>
        <v>1</v>
      </c>
      <c r="D107" s="29">
        <f t="shared" si="100"/>
        <v>1</v>
      </c>
      <c r="E107" s="29">
        <f t="shared" si="7"/>
        <v>19</v>
      </c>
      <c r="F107" s="29" t="e">
        <f t="array" aca="1" ref="F107" ca="1">INDEX(INDIRECT($A107),$E107)</f>
        <v>#REF!</v>
      </c>
      <c r="G107" s="29" t="e">
        <f t="shared" ca="1" si="71"/>
        <v>#REF!</v>
      </c>
      <c r="H107" s="29" t="e">
        <f t="shared" ca="1" si="4"/>
        <v>#REF!</v>
      </c>
      <c r="I107" s="29">
        <f t="shared" si="8"/>
        <v>0</v>
      </c>
      <c r="J107" s="29" t="e">
        <f t="shared" ca="1" si="72"/>
        <v>#REF!</v>
      </c>
      <c r="K107" s="29" t="e">
        <f t="shared" ca="1" si="5"/>
        <v>#REF!</v>
      </c>
    </row>
  </sheetData>
  <mergeCells count="18">
    <mergeCell ref="M55:M59"/>
    <mergeCell ref="M15:M19"/>
    <mergeCell ref="M25:M29"/>
    <mergeCell ref="M20:M24"/>
    <mergeCell ref="M30:M34"/>
    <mergeCell ref="M35:M39"/>
    <mergeCell ref="M40:M44"/>
    <mergeCell ref="M45:M49"/>
    <mergeCell ref="M50:M54"/>
    <mergeCell ref="M90:M94"/>
    <mergeCell ref="M95:M99"/>
    <mergeCell ref="M100:M104"/>
    <mergeCell ref="M60:M64"/>
    <mergeCell ref="M65:M69"/>
    <mergeCell ref="M70:M74"/>
    <mergeCell ref="M75:M79"/>
    <mergeCell ref="M80:M84"/>
    <mergeCell ref="M85:M89"/>
  </mergeCells>
  <conditionalFormatting sqref="M20:S104">
    <cfRule type="expression" dxfId="0" priority="1">
      <formula>ISERROR($F20)</formula>
    </cfRule>
  </conditionalFormatting>
  <dataValidations count="2">
    <dataValidation type="list" allowBlank="1" showInputMessage="1" showErrorMessage="1" sqref="O9" xr:uid="{5F189EC8-9E33-489D-8DF3-356D1B9652D2}">
      <formula1>INDEX(INDIRECT($A$9),1,0)</formula1>
    </dataValidation>
    <dataValidation type="list" allowBlank="1" showInputMessage="1" showErrorMessage="1" sqref="O11" xr:uid="{2DFB8747-6797-498A-BF28-45FC54ADCE78}">
      <formula1>INDEX(geo,0,1)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B3:S24"/>
  <sheetViews>
    <sheetView workbookViewId="0">
      <selection activeCell="D27" sqref="D27"/>
    </sheetView>
  </sheetViews>
  <sheetFormatPr defaultColWidth="10.90625" defaultRowHeight="14.5" x14ac:dyDescent="0.35"/>
  <cols>
    <col min="3" max="4" width="35" customWidth="1"/>
    <col min="9" max="9" width="30.90625" customWidth="1"/>
  </cols>
  <sheetData>
    <row r="3" spans="2:19" x14ac:dyDescent="0.35">
      <c r="B3" s="45" t="s">
        <v>2</v>
      </c>
      <c r="C3" s="45" t="s">
        <v>8</v>
      </c>
      <c r="D3" s="45" t="s">
        <v>41</v>
      </c>
      <c r="E3" s="46" t="s">
        <v>10</v>
      </c>
      <c r="F3" s="49" t="s">
        <v>117</v>
      </c>
      <c r="G3" s="49" t="s">
        <v>93</v>
      </c>
      <c r="H3" s="49" t="s">
        <v>76</v>
      </c>
      <c r="I3" s="49" t="s">
        <v>118</v>
      </c>
      <c r="J3" s="45" t="s">
        <v>65</v>
      </c>
      <c r="K3" s="48" t="s">
        <v>62</v>
      </c>
      <c r="L3" s="45" t="s">
        <v>42</v>
      </c>
      <c r="P3" s="45" t="s">
        <v>32</v>
      </c>
      <c r="Q3" s="47"/>
    </row>
    <row r="4" spans="2:19" x14ac:dyDescent="0.35">
      <c r="B4" s="42" t="s">
        <v>116</v>
      </c>
      <c r="C4" s="44" t="s">
        <v>9</v>
      </c>
      <c r="D4" s="44" t="s">
        <v>55</v>
      </c>
      <c r="E4" s="17" t="s">
        <v>11</v>
      </c>
      <c r="F4" t="s">
        <v>88</v>
      </c>
      <c r="G4" t="s">
        <v>94</v>
      </c>
      <c r="H4" t="s">
        <v>77</v>
      </c>
      <c r="I4" t="s">
        <v>119</v>
      </c>
      <c r="J4" s="47" t="s">
        <v>66</v>
      </c>
      <c r="K4" s="35" t="s">
        <v>63</v>
      </c>
      <c r="L4" s="44" t="s">
        <v>43</v>
      </c>
      <c r="P4" s="44" t="s">
        <v>24</v>
      </c>
      <c r="Q4" s="47">
        <v>1</v>
      </c>
      <c r="S4" t="s">
        <v>87</v>
      </c>
    </row>
    <row r="5" spans="2:19" x14ac:dyDescent="0.35">
      <c r="C5" s="44" t="s">
        <v>80</v>
      </c>
      <c r="D5" s="44" t="s">
        <v>56</v>
      </c>
      <c r="E5" s="17" t="s">
        <v>12</v>
      </c>
      <c r="F5" t="s">
        <v>89</v>
      </c>
      <c r="G5" t="s">
        <v>95</v>
      </c>
      <c r="H5" t="s">
        <v>78</v>
      </c>
      <c r="I5" t="s">
        <v>120</v>
      </c>
      <c r="J5" s="47" t="s">
        <v>67</v>
      </c>
      <c r="K5" s="35" t="s">
        <v>64</v>
      </c>
      <c r="L5" s="44" t="s">
        <v>44</v>
      </c>
      <c r="P5" s="44" t="s">
        <v>31</v>
      </c>
      <c r="Q5" s="47">
        <v>0</v>
      </c>
      <c r="S5" t="s">
        <v>88</v>
      </c>
    </row>
    <row r="6" spans="2:19" x14ac:dyDescent="0.35">
      <c r="C6" s="44"/>
      <c r="D6" s="44" t="s">
        <v>57</v>
      </c>
      <c r="F6" t="s">
        <v>90</v>
      </c>
      <c r="G6" t="s">
        <v>96</v>
      </c>
      <c r="H6" t="s">
        <v>79</v>
      </c>
      <c r="I6" t="s">
        <v>121</v>
      </c>
      <c r="J6" s="47" t="s">
        <v>68</v>
      </c>
      <c r="L6" s="44" t="s">
        <v>45</v>
      </c>
      <c r="P6" s="44" t="s">
        <v>60</v>
      </c>
      <c r="Q6" s="47" t="s">
        <v>61</v>
      </c>
      <c r="S6" t="s">
        <v>89</v>
      </c>
    </row>
    <row r="7" spans="2:19" x14ac:dyDescent="0.35">
      <c r="C7" s="44"/>
      <c r="D7" s="44" t="s">
        <v>58</v>
      </c>
      <c r="F7" t="s">
        <v>91</v>
      </c>
      <c r="G7" t="s">
        <v>97</v>
      </c>
      <c r="I7" t="s">
        <v>122</v>
      </c>
      <c r="J7" s="47" t="s">
        <v>69</v>
      </c>
      <c r="L7" s="44" t="s">
        <v>46</v>
      </c>
      <c r="S7" t="s">
        <v>90</v>
      </c>
    </row>
    <row r="8" spans="2:19" x14ac:dyDescent="0.35">
      <c r="C8" s="44"/>
      <c r="D8" s="44" t="s">
        <v>59</v>
      </c>
      <c r="F8" t="s">
        <v>92</v>
      </c>
      <c r="G8" t="s">
        <v>98</v>
      </c>
      <c r="I8" t="s">
        <v>123</v>
      </c>
      <c r="J8" s="47" t="s">
        <v>70</v>
      </c>
      <c r="L8" s="44" t="s">
        <v>47</v>
      </c>
      <c r="S8" t="s">
        <v>91</v>
      </c>
    </row>
    <row r="9" spans="2:19" x14ac:dyDescent="0.35">
      <c r="C9" s="44"/>
      <c r="G9" t="s">
        <v>99</v>
      </c>
      <c r="I9" t="s">
        <v>124</v>
      </c>
      <c r="J9" s="47" t="s">
        <v>71</v>
      </c>
      <c r="L9" s="44" t="s">
        <v>48</v>
      </c>
      <c r="S9" t="s">
        <v>92</v>
      </c>
    </row>
    <row r="10" spans="2:19" x14ac:dyDescent="0.35">
      <c r="C10" s="44"/>
      <c r="G10" t="s">
        <v>100</v>
      </c>
      <c r="I10" t="s">
        <v>125</v>
      </c>
      <c r="J10" s="47" t="s">
        <v>72</v>
      </c>
      <c r="L10" s="44" t="s">
        <v>49</v>
      </c>
    </row>
    <row r="11" spans="2:19" x14ac:dyDescent="0.35">
      <c r="C11" s="44"/>
      <c r="G11" t="s">
        <v>101</v>
      </c>
      <c r="J11" s="47" t="s">
        <v>73</v>
      </c>
      <c r="L11" s="44" t="s">
        <v>50</v>
      </c>
    </row>
    <row r="12" spans="2:19" x14ac:dyDescent="0.35">
      <c r="C12" s="44"/>
      <c r="G12" t="s">
        <v>102</v>
      </c>
      <c r="J12" s="47" t="s">
        <v>74</v>
      </c>
      <c r="L12" s="44" t="s">
        <v>51</v>
      </c>
    </row>
    <row r="13" spans="2:19" x14ac:dyDescent="0.35">
      <c r="G13" t="s">
        <v>103</v>
      </c>
      <c r="J13" s="47" t="s">
        <v>75</v>
      </c>
      <c r="L13" s="44" t="s">
        <v>52</v>
      </c>
    </row>
    <row r="14" spans="2:19" x14ac:dyDescent="0.35">
      <c r="G14" t="s">
        <v>104</v>
      </c>
    </row>
    <row r="15" spans="2:19" x14ac:dyDescent="0.35">
      <c r="G15" t="s">
        <v>105</v>
      </c>
    </row>
    <row r="16" spans="2:19" x14ac:dyDescent="0.35">
      <c r="G16" t="s">
        <v>106</v>
      </c>
    </row>
    <row r="17" spans="7:7" x14ac:dyDescent="0.35">
      <c r="G17" t="s">
        <v>107</v>
      </c>
    </row>
    <row r="18" spans="7:7" x14ac:dyDescent="0.35">
      <c r="G18" t="s">
        <v>108</v>
      </c>
    </row>
    <row r="19" spans="7:7" x14ac:dyDescent="0.35">
      <c r="G19" t="s">
        <v>109</v>
      </c>
    </row>
    <row r="20" spans="7:7" x14ac:dyDescent="0.35">
      <c r="G20" t="s">
        <v>110</v>
      </c>
    </row>
    <row r="21" spans="7:7" x14ac:dyDescent="0.35">
      <c r="G21" t="s">
        <v>111</v>
      </c>
    </row>
    <row r="22" spans="7:7" x14ac:dyDescent="0.35">
      <c r="G22" t="s">
        <v>112</v>
      </c>
    </row>
    <row r="23" spans="7:7" x14ac:dyDescent="0.35">
      <c r="G23" t="s">
        <v>113</v>
      </c>
    </row>
    <row r="24" spans="7:7" x14ac:dyDescent="0.35">
      <c r="G24" t="s">
        <v>114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V1137"/>
  <sheetViews>
    <sheetView workbookViewId="0">
      <selection activeCell="H619" sqref="H619"/>
    </sheetView>
  </sheetViews>
  <sheetFormatPr defaultColWidth="10.90625" defaultRowHeight="14.5" x14ac:dyDescent="0.35"/>
  <sheetData>
    <row r="1" spans="1:22" x14ac:dyDescent="0.35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</row>
    <row r="2" spans="1:22" x14ac:dyDescent="0.35">
      <c r="A2" t="s">
        <v>148</v>
      </c>
      <c r="B2" t="s">
        <v>149</v>
      </c>
      <c r="C2" t="s">
        <v>150</v>
      </c>
      <c r="D2">
        <v>0</v>
      </c>
      <c r="E2">
        <v>0</v>
      </c>
      <c r="F2">
        <v>0.71538308070119805</v>
      </c>
      <c r="G2">
        <v>3.1061066394073799E-3</v>
      </c>
      <c r="H2" t="s">
        <v>151</v>
      </c>
      <c r="S2">
        <v>0.24950155134730601</v>
      </c>
      <c r="T2">
        <v>2.9774889791703502E-3</v>
      </c>
      <c r="U2">
        <v>23186942</v>
      </c>
      <c r="V2">
        <v>33344</v>
      </c>
    </row>
    <row r="3" spans="1:22" x14ac:dyDescent="0.35">
      <c r="A3" t="s">
        <v>152</v>
      </c>
      <c r="B3" t="s">
        <v>149</v>
      </c>
      <c r="C3" t="s">
        <v>150</v>
      </c>
      <c r="D3">
        <v>1</v>
      </c>
      <c r="E3">
        <v>0</v>
      </c>
      <c r="F3">
        <v>0.830736489030518</v>
      </c>
      <c r="G3">
        <v>2.9565161679564098E-3</v>
      </c>
      <c r="H3" t="s">
        <v>151</v>
      </c>
      <c r="S3">
        <v>0.14779808973281899</v>
      </c>
      <c r="T3">
        <v>2.77625613280825E-3</v>
      </c>
      <c r="U3">
        <v>12079148</v>
      </c>
      <c r="V3">
        <v>18481</v>
      </c>
    </row>
    <row r="4" spans="1:22" x14ac:dyDescent="0.35">
      <c r="A4" t="s">
        <v>153</v>
      </c>
      <c r="B4" t="s">
        <v>149</v>
      </c>
      <c r="C4" t="s">
        <v>150</v>
      </c>
      <c r="D4">
        <v>0</v>
      </c>
      <c r="E4">
        <v>1</v>
      </c>
      <c r="F4">
        <v>0.71262194689741998</v>
      </c>
      <c r="G4">
        <v>7.9897500484871296E-3</v>
      </c>
      <c r="H4" t="s">
        <v>151</v>
      </c>
      <c r="S4">
        <v>0.24624948431843599</v>
      </c>
      <c r="T4">
        <v>7.4944204736514296E-3</v>
      </c>
      <c r="U4">
        <v>3921994</v>
      </c>
      <c r="V4">
        <v>4483</v>
      </c>
    </row>
    <row r="5" spans="1:22" x14ac:dyDescent="0.35">
      <c r="A5" t="s">
        <v>154</v>
      </c>
      <c r="B5" t="s">
        <v>149</v>
      </c>
      <c r="C5" t="s">
        <v>150</v>
      </c>
      <c r="D5">
        <v>1</v>
      </c>
      <c r="E5">
        <v>1</v>
      </c>
      <c r="F5">
        <v>0.79257092904978899</v>
      </c>
      <c r="G5">
        <v>8.1944071622661492E-3</v>
      </c>
      <c r="H5" t="s">
        <v>151</v>
      </c>
      <c r="S5">
        <v>0.17801935222439699</v>
      </c>
      <c r="T5">
        <v>7.7213313502783702E-3</v>
      </c>
      <c r="U5">
        <v>2055681</v>
      </c>
      <c r="V5">
        <v>2483</v>
      </c>
    </row>
    <row r="6" spans="1:22" x14ac:dyDescent="0.35">
      <c r="A6" t="s">
        <v>155</v>
      </c>
      <c r="B6" t="s">
        <v>149</v>
      </c>
      <c r="C6" t="s">
        <v>156</v>
      </c>
      <c r="D6">
        <v>0</v>
      </c>
      <c r="E6">
        <v>0</v>
      </c>
      <c r="F6">
        <v>0.72389093313123798</v>
      </c>
      <c r="G6">
        <v>3.0544978524783199E-3</v>
      </c>
      <c r="H6" t="s">
        <v>151</v>
      </c>
      <c r="S6">
        <v>0.24210415423727899</v>
      </c>
      <c r="T6">
        <v>2.90720691345784E-3</v>
      </c>
      <c r="U6">
        <v>23256375</v>
      </c>
      <c r="V6">
        <v>32051</v>
      </c>
    </row>
    <row r="7" spans="1:22" x14ac:dyDescent="0.35">
      <c r="A7" t="s">
        <v>157</v>
      </c>
      <c r="B7" t="s">
        <v>149</v>
      </c>
      <c r="C7" t="s">
        <v>156</v>
      </c>
      <c r="D7">
        <v>1</v>
      </c>
      <c r="E7">
        <v>0</v>
      </c>
      <c r="F7">
        <v>0.83676938236753096</v>
      </c>
      <c r="G7">
        <v>2.97075104969332E-3</v>
      </c>
      <c r="H7" t="s">
        <v>151</v>
      </c>
      <c r="S7">
        <v>0.14186765633740001</v>
      </c>
      <c r="T7">
        <v>2.7767605353355199E-3</v>
      </c>
      <c r="U7">
        <v>12097761</v>
      </c>
      <c r="V7">
        <v>18112</v>
      </c>
    </row>
    <row r="8" spans="1:22" x14ac:dyDescent="0.35">
      <c r="A8" t="s">
        <v>158</v>
      </c>
      <c r="B8" t="s">
        <v>149</v>
      </c>
      <c r="C8" t="s">
        <v>156</v>
      </c>
      <c r="D8">
        <v>0</v>
      </c>
      <c r="E8">
        <v>1</v>
      </c>
      <c r="F8">
        <v>0.70643766750898795</v>
      </c>
      <c r="G8">
        <v>8.7267714582693404E-3</v>
      </c>
      <c r="H8" t="s">
        <v>151</v>
      </c>
      <c r="S8">
        <v>0.25487796297647303</v>
      </c>
      <c r="T8">
        <v>8.3136261380801005E-3</v>
      </c>
      <c r="U8">
        <v>3851659</v>
      </c>
      <c r="V8">
        <v>3914</v>
      </c>
    </row>
    <row r="9" spans="1:22" x14ac:dyDescent="0.35">
      <c r="A9" t="s">
        <v>159</v>
      </c>
      <c r="B9" t="s">
        <v>149</v>
      </c>
      <c r="C9" t="s">
        <v>156</v>
      </c>
      <c r="D9">
        <v>1</v>
      </c>
      <c r="E9">
        <v>1</v>
      </c>
      <c r="F9">
        <v>0.785574589444061</v>
      </c>
      <c r="G9">
        <v>8.8648640944903791E-3</v>
      </c>
      <c r="H9" t="s">
        <v>151</v>
      </c>
      <c r="S9">
        <v>0.18460899209579501</v>
      </c>
      <c r="T9">
        <v>8.2250116935720808E-3</v>
      </c>
      <c r="U9">
        <v>2117860</v>
      </c>
      <c r="V9">
        <v>2217</v>
      </c>
    </row>
    <row r="10" spans="1:22" x14ac:dyDescent="0.35">
      <c r="A10" t="s">
        <v>160</v>
      </c>
      <c r="B10" t="s">
        <v>149</v>
      </c>
      <c r="C10" t="s">
        <v>161</v>
      </c>
      <c r="D10">
        <v>0</v>
      </c>
      <c r="E10">
        <v>0</v>
      </c>
      <c r="F10">
        <v>0.71315866057593602</v>
      </c>
      <c r="G10">
        <v>3.3901237693204299E-3</v>
      </c>
      <c r="H10" t="s">
        <v>151</v>
      </c>
      <c r="S10">
        <v>0.25029973550933499</v>
      </c>
      <c r="T10">
        <v>3.2430603937492102E-3</v>
      </c>
      <c r="U10">
        <v>23001946</v>
      </c>
      <c r="V10">
        <v>26439</v>
      </c>
    </row>
    <row r="11" spans="1:22" x14ac:dyDescent="0.35">
      <c r="A11" t="s">
        <v>162</v>
      </c>
      <c r="B11" t="s">
        <v>149</v>
      </c>
      <c r="C11" t="s">
        <v>161</v>
      </c>
      <c r="D11">
        <v>1</v>
      </c>
      <c r="E11">
        <v>0</v>
      </c>
      <c r="F11">
        <v>0.83642006793900703</v>
      </c>
      <c r="G11">
        <v>3.6152886144230401E-3</v>
      </c>
      <c r="H11" t="s">
        <v>151</v>
      </c>
      <c r="S11">
        <v>0.14506221970626501</v>
      </c>
      <c r="T11">
        <v>3.40585073796826E-3</v>
      </c>
      <c r="U11">
        <v>12243629</v>
      </c>
      <c r="V11">
        <v>14310</v>
      </c>
    </row>
    <row r="12" spans="1:22" x14ac:dyDescent="0.35">
      <c r="A12" t="s">
        <v>163</v>
      </c>
      <c r="B12" t="s">
        <v>149</v>
      </c>
      <c r="C12" t="s">
        <v>161</v>
      </c>
      <c r="D12">
        <v>0</v>
      </c>
      <c r="E12">
        <v>1</v>
      </c>
      <c r="F12">
        <v>0.73269602334351203</v>
      </c>
      <c r="G12">
        <v>1.0053408391342399E-2</v>
      </c>
      <c r="H12" t="s">
        <v>151</v>
      </c>
      <c r="S12">
        <v>0.223230001912785</v>
      </c>
      <c r="T12">
        <v>9.2491868982886305E-3</v>
      </c>
      <c r="U12">
        <v>3978493</v>
      </c>
      <c r="V12">
        <v>3011</v>
      </c>
    </row>
    <row r="13" spans="1:22" x14ac:dyDescent="0.35">
      <c r="A13" t="s">
        <v>164</v>
      </c>
      <c r="B13" t="s">
        <v>149</v>
      </c>
      <c r="C13" t="s">
        <v>161</v>
      </c>
      <c r="D13">
        <v>1</v>
      </c>
      <c r="E13">
        <v>1</v>
      </c>
      <c r="F13">
        <v>0.79282237269877998</v>
      </c>
      <c r="G13">
        <v>1.05430258762109E-2</v>
      </c>
      <c r="H13" t="s">
        <v>151</v>
      </c>
      <c r="S13">
        <v>0.179908988966301</v>
      </c>
      <c r="T13">
        <v>1.0173196059549E-2</v>
      </c>
      <c r="U13">
        <v>2105459</v>
      </c>
      <c r="V13">
        <v>1602</v>
      </c>
    </row>
    <row r="14" spans="1:22" x14ac:dyDescent="0.35">
      <c r="A14" t="s">
        <v>165</v>
      </c>
      <c r="B14" t="s">
        <v>149</v>
      </c>
      <c r="C14" t="s">
        <v>166</v>
      </c>
      <c r="D14">
        <v>0</v>
      </c>
      <c r="E14">
        <v>0</v>
      </c>
      <c r="F14">
        <v>0.70377922970663298</v>
      </c>
      <c r="G14">
        <v>3.2682908205835101E-3</v>
      </c>
      <c r="H14" t="s">
        <v>151</v>
      </c>
      <c r="S14">
        <v>0.256495376255792</v>
      </c>
      <c r="T14">
        <v>3.1436312873965901E-3</v>
      </c>
      <c r="U14">
        <v>22882970</v>
      </c>
      <c r="V14">
        <v>33790</v>
      </c>
    </row>
    <row r="15" spans="1:22" x14ac:dyDescent="0.35">
      <c r="A15" t="s">
        <v>167</v>
      </c>
      <c r="B15" t="s">
        <v>149</v>
      </c>
      <c r="C15" t="s">
        <v>166</v>
      </c>
      <c r="D15">
        <v>1</v>
      </c>
      <c r="E15">
        <v>0</v>
      </c>
      <c r="F15">
        <v>0.83508521481313003</v>
      </c>
      <c r="G15">
        <v>3.9071146823644997E-3</v>
      </c>
      <c r="H15" t="s">
        <v>151</v>
      </c>
      <c r="S15">
        <v>0.14286959220734</v>
      </c>
      <c r="T15">
        <v>3.7173680410895302E-3</v>
      </c>
      <c r="U15">
        <v>12278323</v>
      </c>
      <c r="V15">
        <v>15610</v>
      </c>
    </row>
    <row r="16" spans="1:22" x14ac:dyDescent="0.35">
      <c r="A16" t="s">
        <v>168</v>
      </c>
      <c r="B16" t="s">
        <v>149</v>
      </c>
      <c r="C16" t="s">
        <v>166</v>
      </c>
      <c r="D16">
        <v>0</v>
      </c>
      <c r="E16">
        <v>1</v>
      </c>
      <c r="F16">
        <v>0.715093905448279</v>
      </c>
      <c r="G16">
        <v>9.4372745431844599E-3</v>
      </c>
      <c r="H16" t="s">
        <v>151</v>
      </c>
      <c r="S16">
        <v>0.23524147115271599</v>
      </c>
      <c r="T16">
        <v>8.8445648539020108E-3</v>
      </c>
      <c r="U16">
        <v>4084960</v>
      </c>
      <c r="V16">
        <v>3678</v>
      </c>
    </row>
    <row r="17" spans="1:22" x14ac:dyDescent="0.35">
      <c r="A17" t="s">
        <v>169</v>
      </c>
      <c r="B17" t="s">
        <v>149</v>
      </c>
      <c r="C17" t="s">
        <v>166</v>
      </c>
      <c r="D17">
        <v>1</v>
      </c>
      <c r="E17">
        <v>1</v>
      </c>
      <c r="F17">
        <v>0.798965012347714</v>
      </c>
      <c r="G17">
        <v>1.03829816727677E-2</v>
      </c>
      <c r="H17" t="s">
        <v>151</v>
      </c>
      <c r="S17">
        <v>0.164904284368599</v>
      </c>
      <c r="T17">
        <v>9.9057587323509305E-3</v>
      </c>
      <c r="U17">
        <v>2098769</v>
      </c>
      <c r="V17">
        <v>1803</v>
      </c>
    </row>
    <row r="18" spans="1:22" x14ac:dyDescent="0.35">
      <c r="A18" t="s">
        <v>170</v>
      </c>
      <c r="B18" t="s">
        <v>149</v>
      </c>
      <c r="C18" t="s">
        <v>171</v>
      </c>
      <c r="D18">
        <v>0</v>
      </c>
      <c r="E18">
        <v>0</v>
      </c>
      <c r="F18">
        <v>0.70896144485358603</v>
      </c>
      <c r="G18">
        <v>4.0310699174540996E-3</v>
      </c>
      <c r="H18" t="s">
        <v>151</v>
      </c>
      <c r="S18">
        <v>0.26025967974837999</v>
      </c>
      <c r="T18">
        <v>3.9329607209882796E-3</v>
      </c>
      <c r="U18">
        <v>22887191</v>
      </c>
      <c r="V18">
        <v>28639</v>
      </c>
    </row>
    <row r="19" spans="1:22" x14ac:dyDescent="0.35">
      <c r="A19" t="s">
        <v>172</v>
      </c>
      <c r="B19" t="s">
        <v>149</v>
      </c>
      <c r="C19" t="s">
        <v>171</v>
      </c>
      <c r="D19">
        <v>1</v>
      </c>
      <c r="E19">
        <v>0</v>
      </c>
      <c r="F19">
        <v>0.838625888615121</v>
      </c>
      <c r="G19">
        <v>3.8890071694668601E-3</v>
      </c>
      <c r="H19" t="s">
        <v>151</v>
      </c>
      <c r="S19">
        <v>0.14045656792750899</v>
      </c>
      <c r="T19">
        <v>3.6964250098428502E-3</v>
      </c>
      <c r="U19">
        <v>12333236</v>
      </c>
      <c r="V19">
        <v>14015</v>
      </c>
    </row>
    <row r="20" spans="1:22" x14ac:dyDescent="0.35">
      <c r="A20" t="s">
        <v>173</v>
      </c>
      <c r="B20" t="s">
        <v>149</v>
      </c>
      <c r="C20" t="s">
        <v>171</v>
      </c>
      <c r="D20">
        <v>0</v>
      </c>
      <c r="E20">
        <v>1</v>
      </c>
      <c r="F20">
        <v>0.712854868118178</v>
      </c>
      <c r="G20">
        <v>1.03687839954644E-2</v>
      </c>
      <c r="H20" t="s">
        <v>151</v>
      </c>
      <c r="S20">
        <v>0.25011926606840301</v>
      </c>
      <c r="T20">
        <v>1.00223142307371E-2</v>
      </c>
      <c r="U20">
        <v>4121038</v>
      </c>
      <c r="V20">
        <v>3040</v>
      </c>
    </row>
    <row r="21" spans="1:22" x14ac:dyDescent="0.35">
      <c r="A21" t="s">
        <v>174</v>
      </c>
      <c r="B21" t="s">
        <v>149</v>
      </c>
      <c r="C21" t="s">
        <v>171</v>
      </c>
      <c r="D21">
        <v>1</v>
      </c>
      <c r="E21">
        <v>1</v>
      </c>
      <c r="F21">
        <v>0.79933259145512303</v>
      </c>
      <c r="G21">
        <v>1.1267843210390399E-2</v>
      </c>
      <c r="H21" t="s">
        <v>151</v>
      </c>
      <c r="S21">
        <v>0.17385879856127601</v>
      </c>
      <c r="T21">
        <v>1.03198954923788E-2</v>
      </c>
      <c r="U21">
        <v>2128831</v>
      </c>
      <c r="V21">
        <v>1637</v>
      </c>
    </row>
    <row r="22" spans="1:22" x14ac:dyDescent="0.35">
      <c r="A22" t="s">
        <v>175</v>
      </c>
      <c r="B22" t="s">
        <v>134</v>
      </c>
      <c r="C22" t="s">
        <v>150</v>
      </c>
      <c r="D22">
        <v>0</v>
      </c>
      <c r="E22">
        <v>0</v>
      </c>
      <c r="F22">
        <v>0.598210785147542</v>
      </c>
      <c r="G22">
        <v>1.3364044262694099E-2</v>
      </c>
      <c r="H22" t="s">
        <v>176</v>
      </c>
      <c r="I22" t="s">
        <v>176</v>
      </c>
      <c r="S22">
        <v>0.35362117745082899</v>
      </c>
      <c r="T22">
        <v>1.3308031231560101E-2</v>
      </c>
      <c r="U22">
        <v>1793077</v>
      </c>
      <c r="V22">
        <v>2373</v>
      </c>
    </row>
    <row r="23" spans="1:22" x14ac:dyDescent="0.35">
      <c r="A23" t="s">
        <v>177</v>
      </c>
      <c r="B23" t="s">
        <v>134</v>
      </c>
      <c r="C23" t="s">
        <v>150</v>
      </c>
      <c r="D23">
        <v>1</v>
      </c>
      <c r="E23">
        <v>0</v>
      </c>
      <c r="F23">
        <v>0.718053095626774</v>
      </c>
      <c r="G23">
        <v>9.9062546398339408E-3</v>
      </c>
      <c r="H23" t="s">
        <v>176</v>
      </c>
      <c r="I23" t="s">
        <v>176</v>
      </c>
      <c r="S23">
        <v>0.24002255197981701</v>
      </c>
      <c r="T23">
        <v>9.5372075081974397E-3</v>
      </c>
      <c r="U23">
        <v>1442002</v>
      </c>
      <c r="V23">
        <v>2135</v>
      </c>
    </row>
    <row r="24" spans="1:22" x14ac:dyDescent="0.35">
      <c r="A24" t="s">
        <v>178</v>
      </c>
      <c r="B24" t="s">
        <v>134</v>
      </c>
      <c r="C24" t="s">
        <v>150</v>
      </c>
      <c r="D24">
        <v>0</v>
      </c>
      <c r="E24">
        <v>1</v>
      </c>
      <c r="F24">
        <v>0.62911455933653704</v>
      </c>
      <c r="G24">
        <v>1.5150777986017499E-2</v>
      </c>
      <c r="H24" t="s">
        <v>176</v>
      </c>
      <c r="I24" t="s">
        <v>176</v>
      </c>
      <c r="S24">
        <v>0.32456641216349602</v>
      </c>
      <c r="T24">
        <v>1.46463226363581E-2</v>
      </c>
      <c r="U24">
        <v>1215440</v>
      </c>
      <c r="V24">
        <v>1398</v>
      </c>
    </row>
    <row r="25" spans="1:22" x14ac:dyDescent="0.35">
      <c r="A25" t="s">
        <v>179</v>
      </c>
      <c r="B25" t="s">
        <v>134</v>
      </c>
      <c r="C25" t="s">
        <v>150</v>
      </c>
      <c r="D25">
        <v>1</v>
      </c>
      <c r="E25">
        <v>1</v>
      </c>
      <c r="F25">
        <v>0.731543720874551</v>
      </c>
      <c r="G25">
        <v>1.32356195867803E-2</v>
      </c>
      <c r="H25" t="s">
        <v>176</v>
      </c>
      <c r="I25" t="s">
        <v>176</v>
      </c>
      <c r="S25">
        <v>0.231859639165887</v>
      </c>
      <c r="T25">
        <v>1.2659137460034799E-2</v>
      </c>
      <c r="U25">
        <v>902132</v>
      </c>
      <c r="V25">
        <v>1078</v>
      </c>
    </row>
    <row r="26" spans="1:22" x14ac:dyDescent="0.35">
      <c r="A26" t="s">
        <v>180</v>
      </c>
      <c r="B26" t="s">
        <v>134</v>
      </c>
      <c r="C26" t="s">
        <v>150</v>
      </c>
      <c r="D26">
        <v>0</v>
      </c>
      <c r="E26">
        <v>0</v>
      </c>
      <c r="F26">
        <v>0.72967465070519799</v>
      </c>
      <c r="G26">
        <v>3.0866057170666002E-3</v>
      </c>
      <c r="H26" t="s">
        <v>181</v>
      </c>
      <c r="I26" t="s">
        <v>181</v>
      </c>
      <c r="S26">
        <v>0.23687225924656699</v>
      </c>
      <c r="T26">
        <v>2.9237713219441102E-3</v>
      </c>
      <c r="U26">
        <v>20277499</v>
      </c>
      <c r="V26">
        <v>29566</v>
      </c>
    </row>
    <row r="27" spans="1:22" x14ac:dyDescent="0.35">
      <c r="A27" t="s">
        <v>182</v>
      </c>
      <c r="B27" t="s">
        <v>134</v>
      </c>
      <c r="C27" t="s">
        <v>150</v>
      </c>
      <c r="D27">
        <v>1</v>
      </c>
      <c r="E27">
        <v>0</v>
      </c>
      <c r="F27">
        <v>0.84719040323188299</v>
      </c>
      <c r="G27">
        <v>3.0483913318809499E-3</v>
      </c>
      <c r="H27" t="s">
        <v>181</v>
      </c>
      <c r="I27" t="s">
        <v>181</v>
      </c>
      <c r="S27">
        <v>0.13423264658567</v>
      </c>
      <c r="T27">
        <v>2.8539971122872698E-3</v>
      </c>
      <c r="U27">
        <v>10444933</v>
      </c>
      <c r="V27">
        <v>16055</v>
      </c>
    </row>
    <row r="28" spans="1:22" x14ac:dyDescent="0.35">
      <c r="A28" t="s">
        <v>183</v>
      </c>
      <c r="B28" t="s">
        <v>134</v>
      </c>
      <c r="C28" t="s">
        <v>150</v>
      </c>
      <c r="D28">
        <v>0</v>
      </c>
      <c r="E28">
        <v>1</v>
      </c>
      <c r="F28">
        <v>0.76523196199050803</v>
      </c>
      <c r="G28">
        <v>9.8183417441296897E-3</v>
      </c>
      <c r="H28" t="s">
        <v>181</v>
      </c>
      <c r="I28" t="s">
        <v>181</v>
      </c>
      <c r="S28">
        <v>0.19380155392082399</v>
      </c>
      <c r="T28">
        <v>9.0532453533470995E-3</v>
      </c>
      <c r="U28">
        <v>2100107</v>
      </c>
      <c r="V28">
        <v>2473</v>
      </c>
    </row>
    <row r="29" spans="1:22" x14ac:dyDescent="0.35">
      <c r="A29" t="s">
        <v>184</v>
      </c>
      <c r="B29" t="s">
        <v>134</v>
      </c>
      <c r="C29" t="s">
        <v>150</v>
      </c>
      <c r="D29">
        <v>1</v>
      </c>
      <c r="E29">
        <v>1</v>
      </c>
      <c r="F29">
        <v>0.84071960887774</v>
      </c>
      <c r="G29">
        <v>1.04218681920283E-2</v>
      </c>
      <c r="H29" t="s">
        <v>181</v>
      </c>
      <c r="I29" t="s">
        <v>181</v>
      </c>
      <c r="S29">
        <v>0.134950820790259</v>
      </c>
      <c r="T29">
        <v>9.6459839234843397E-3</v>
      </c>
      <c r="U29">
        <v>1055629</v>
      </c>
      <c r="V29">
        <v>1292</v>
      </c>
    </row>
    <row r="30" spans="1:22" x14ac:dyDescent="0.35">
      <c r="A30" t="s">
        <v>185</v>
      </c>
      <c r="B30" t="s">
        <v>134</v>
      </c>
      <c r="C30" t="s">
        <v>156</v>
      </c>
      <c r="D30">
        <v>0</v>
      </c>
      <c r="E30">
        <v>0</v>
      </c>
      <c r="F30">
        <v>0.58125891891717796</v>
      </c>
      <c r="G30">
        <v>1.23175491982669E-2</v>
      </c>
      <c r="H30" t="s">
        <v>176</v>
      </c>
      <c r="I30" t="s">
        <v>176</v>
      </c>
      <c r="S30">
        <v>0.35350212121244701</v>
      </c>
      <c r="T30">
        <v>1.20519504003695E-2</v>
      </c>
      <c r="U30">
        <v>1862614</v>
      </c>
      <c r="V30">
        <v>2295</v>
      </c>
    </row>
    <row r="31" spans="1:22" x14ac:dyDescent="0.35">
      <c r="A31" t="s">
        <v>186</v>
      </c>
      <c r="B31" t="s">
        <v>134</v>
      </c>
      <c r="C31" t="s">
        <v>156</v>
      </c>
      <c r="D31">
        <v>1</v>
      </c>
      <c r="E31">
        <v>0</v>
      </c>
      <c r="F31">
        <v>0.71581018074815295</v>
      </c>
      <c r="G31">
        <v>9.8495159223209797E-3</v>
      </c>
      <c r="H31" t="s">
        <v>176</v>
      </c>
      <c r="I31" t="s">
        <v>176</v>
      </c>
      <c r="S31">
        <v>0.247022911949632</v>
      </c>
      <c r="T31">
        <v>9.3053380174544301E-3</v>
      </c>
      <c r="U31">
        <v>1528591</v>
      </c>
      <c r="V31">
        <v>2140</v>
      </c>
    </row>
    <row r="32" spans="1:22" x14ac:dyDescent="0.35">
      <c r="A32" t="s">
        <v>187</v>
      </c>
      <c r="B32" t="s">
        <v>134</v>
      </c>
      <c r="C32" t="s">
        <v>156</v>
      </c>
      <c r="D32">
        <v>0</v>
      </c>
      <c r="E32">
        <v>1</v>
      </c>
      <c r="F32">
        <v>0.61358497940394996</v>
      </c>
      <c r="G32">
        <v>1.62047501878953E-2</v>
      </c>
      <c r="H32" t="s">
        <v>176</v>
      </c>
      <c r="I32" t="s">
        <v>176</v>
      </c>
      <c r="S32">
        <v>0.32159694709805098</v>
      </c>
      <c r="T32">
        <v>1.5674215021469502E-2</v>
      </c>
      <c r="U32">
        <v>1105309</v>
      </c>
      <c r="V32">
        <v>1149</v>
      </c>
    </row>
    <row r="33" spans="1:22" x14ac:dyDescent="0.35">
      <c r="A33" t="s">
        <v>188</v>
      </c>
      <c r="B33" t="s">
        <v>134</v>
      </c>
      <c r="C33" t="s">
        <v>156</v>
      </c>
      <c r="D33">
        <v>1</v>
      </c>
      <c r="E33">
        <v>1</v>
      </c>
      <c r="F33">
        <v>0.71287580829474495</v>
      </c>
      <c r="G33">
        <v>1.4701020805461399E-2</v>
      </c>
      <c r="H33" t="s">
        <v>176</v>
      </c>
      <c r="I33" t="s">
        <v>176</v>
      </c>
      <c r="S33">
        <v>0.25469143677976303</v>
      </c>
      <c r="T33">
        <v>1.39596349160153E-2</v>
      </c>
      <c r="U33">
        <v>871588</v>
      </c>
      <c r="V33">
        <v>909</v>
      </c>
    </row>
    <row r="34" spans="1:22" x14ac:dyDescent="0.35">
      <c r="A34" t="s">
        <v>189</v>
      </c>
      <c r="B34" t="s">
        <v>134</v>
      </c>
      <c r="C34" t="s">
        <v>156</v>
      </c>
      <c r="D34">
        <v>0</v>
      </c>
      <c r="E34">
        <v>0</v>
      </c>
      <c r="F34">
        <v>0.73986588862652003</v>
      </c>
      <c r="G34">
        <v>3.0679673569122701E-3</v>
      </c>
      <c r="H34" t="s">
        <v>181</v>
      </c>
      <c r="I34" t="s">
        <v>181</v>
      </c>
      <c r="S34">
        <v>0.229356159982959</v>
      </c>
      <c r="T34">
        <v>2.9326386227980302E-3</v>
      </c>
      <c r="U34">
        <v>20317889</v>
      </c>
      <c r="V34">
        <v>28418</v>
      </c>
    </row>
    <row r="35" spans="1:22" x14ac:dyDescent="0.35">
      <c r="A35" t="s">
        <v>190</v>
      </c>
      <c r="B35" t="s">
        <v>134</v>
      </c>
      <c r="C35" t="s">
        <v>156</v>
      </c>
      <c r="D35">
        <v>1</v>
      </c>
      <c r="E35">
        <v>0</v>
      </c>
      <c r="F35">
        <v>0.854315612425114</v>
      </c>
      <c r="G35">
        <v>3.0587371448994702E-3</v>
      </c>
      <c r="H35" t="s">
        <v>181</v>
      </c>
      <c r="I35" t="s">
        <v>181</v>
      </c>
      <c r="S35">
        <v>0.12661994101759999</v>
      </c>
      <c r="T35">
        <v>2.8599943415618802E-3</v>
      </c>
      <c r="U35">
        <v>10373603</v>
      </c>
      <c r="V35">
        <v>15676</v>
      </c>
    </row>
    <row r="36" spans="1:22" x14ac:dyDescent="0.35">
      <c r="A36" t="s">
        <v>191</v>
      </c>
      <c r="B36" t="s">
        <v>134</v>
      </c>
      <c r="C36" t="s">
        <v>156</v>
      </c>
      <c r="D36">
        <v>0</v>
      </c>
      <c r="E36">
        <v>1</v>
      </c>
      <c r="F36">
        <v>0.76461843266130103</v>
      </c>
      <c r="G36">
        <v>1.11211046586816E-2</v>
      </c>
      <c r="H36" t="s">
        <v>181</v>
      </c>
      <c r="I36" t="s">
        <v>181</v>
      </c>
      <c r="S36">
        <v>0.20872068608149899</v>
      </c>
      <c r="T36">
        <v>1.04937332913086E-2</v>
      </c>
      <c r="U36">
        <v>2076488</v>
      </c>
      <c r="V36">
        <v>2154</v>
      </c>
    </row>
    <row r="37" spans="1:22" x14ac:dyDescent="0.35">
      <c r="A37" t="s">
        <v>192</v>
      </c>
      <c r="B37" t="s">
        <v>134</v>
      </c>
      <c r="C37" t="s">
        <v>156</v>
      </c>
      <c r="D37">
        <v>1</v>
      </c>
      <c r="E37">
        <v>1</v>
      </c>
      <c r="F37">
        <v>0.84508911961910305</v>
      </c>
      <c r="G37">
        <v>1.09703095748417E-2</v>
      </c>
      <c r="H37" t="s">
        <v>181</v>
      </c>
      <c r="I37" t="s">
        <v>181</v>
      </c>
      <c r="S37">
        <v>0.12863717530809801</v>
      </c>
      <c r="T37">
        <v>1.0005995119238E-2</v>
      </c>
      <c r="U37">
        <v>1126183</v>
      </c>
      <c r="V37">
        <v>1186</v>
      </c>
    </row>
    <row r="38" spans="1:22" x14ac:dyDescent="0.35">
      <c r="A38" t="s">
        <v>193</v>
      </c>
      <c r="B38" t="s">
        <v>134</v>
      </c>
      <c r="C38" t="s">
        <v>161</v>
      </c>
      <c r="D38">
        <v>0</v>
      </c>
      <c r="E38">
        <v>0</v>
      </c>
      <c r="F38">
        <v>0.60741374573057905</v>
      </c>
      <c r="G38">
        <v>1.36063053442889E-2</v>
      </c>
      <c r="H38" t="s">
        <v>176</v>
      </c>
      <c r="I38" t="s">
        <v>176</v>
      </c>
      <c r="S38">
        <v>0.340484870710138</v>
      </c>
      <c r="T38">
        <v>1.32813540405404E-2</v>
      </c>
      <c r="U38">
        <v>1816113</v>
      </c>
      <c r="V38">
        <v>1744</v>
      </c>
    </row>
    <row r="39" spans="1:22" x14ac:dyDescent="0.35">
      <c r="A39" t="s">
        <v>194</v>
      </c>
      <c r="B39" t="s">
        <v>134</v>
      </c>
      <c r="C39" t="s">
        <v>161</v>
      </c>
      <c r="D39">
        <v>1</v>
      </c>
      <c r="E39">
        <v>0</v>
      </c>
      <c r="F39">
        <v>0.71705565441822405</v>
      </c>
      <c r="G39">
        <v>1.22142192523771E-2</v>
      </c>
      <c r="H39" t="s">
        <v>176</v>
      </c>
      <c r="I39" t="s">
        <v>176</v>
      </c>
      <c r="S39">
        <v>0.24596549635138701</v>
      </c>
      <c r="T39">
        <v>1.1431028334866301E-2</v>
      </c>
      <c r="U39">
        <v>1635827</v>
      </c>
      <c r="V39">
        <v>1579</v>
      </c>
    </row>
    <row r="40" spans="1:22" x14ac:dyDescent="0.35">
      <c r="A40" t="s">
        <v>195</v>
      </c>
      <c r="B40" t="s">
        <v>134</v>
      </c>
      <c r="C40" t="s">
        <v>161</v>
      </c>
      <c r="D40">
        <v>0</v>
      </c>
      <c r="E40">
        <v>1</v>
      </c>
      <c r="F40">
        <v>0.64416889300455304</v>
      </c>
      <c r="G40">
        <v>2.00329857977702E-2</v>
      </c>
      <c r="H40" t="s">
        <v>176</v>
      </c>
      <c r="I40" t="s">
        <v>176</v>
      </c>
      <c r="S40">
        <v>0.305597991467699</v>
      </c>
      <c r="T40">
        <v>1.9333095912906498E-2</v>
      </c>
      <c r="U40">
        <v>1211631</v>
      </c>
      <c r="V40">
        <v>876</v>
      </c>
    </row>
    <row r="41" spans="1:22" x14ac:dyDescent="0.35">
      <c r="A41" t="s">
        <v>196</v>
      </c>
      <c r="B41" t="s">
        <v>134</v>
      </c>
      <c r="C41" t="s">
        <v>161</v>
      </c>
      <c r="D41">
        <v>1</v>
      </c>
      <c r="E41">
        <v>1</v>
      </c>
      <c r="F41">
        <v>0.76307240117286002</v>
      </c>
      <c r="G41">
        <v>1.8049835304580701E-2</v>
      </c>
      <c r="H41" t="s">
        <v>176</v>
      </c>
      <c r="I41" t="s">
        <v>176</v>
      </c>
      <c r="S41">
        <v>0.19859701019991099</v>
      </c>
      <c r="T41">
        <v>1.7309941965528E-2</v>
      </c>
      <c r="U41">
        <v>846478</v>
      </c>
      <c r="V41">
        <v>588</v>
      </c>
    </row>
    <row r="42" spans="1:22" x14ac:dyDescent="0.35">
      <c r="A42" t="s">
        <v>197</v>
      </c>
      <c r="B42" t="s">
        <v>134</v>
      </c>
      <c r="C42" t="s">
        <v>161</v>
      </c>
      <c r="D42">
        <v>0</v>
      </c>
      <c r="E42">
        <v>0</v>
      </c>
      <c r="F42">
        <v>0.72517720343240399</v>
      </c>
      <c r="G42">
        <v>3.5020546920753199E-3</v>
      </c>
      <c r="H42" t="s">
        <v>181</v>
      </c>
      <c r="I42" t="s">
        <v>181</v>
      </c>
      <c r="S42">
        <v>0.240786082254909</v>
      </c>
      <c r="T42">
        <v>3.3439304492526101E-3</v>
      </c>
      <c r="U42">
        <v>19977604</v>
      </c>
      <c r="V42">
        <v>23539</v>
      </c>
    </row>
    <row r="43" spans="1:22" x14ac:dyDescent="0.35">
      <c r="A43" t="s">
        <v>198</v>
      </c>
      <c r="B43" t="s">
        <v>134</v>
      </c>
      <c r="C43" t="s">
        <v>161</v>
      </c>
      <c r="D43">
        <v>1</v>
      </c>
      <c r="E43">
        <v>0</v>
      </c>
      <c r="F43">
        <v>0.85554837373508696</v>
      </c>
      <c r="G43">
        <v>3.6489998368281502E-3</v>
      </c>
      <c r="H43" t="s">
        <v>181</v>
      </c>
      <c r="I43" t="s">
        <v>181</v>
      </c>
      <c r="S43">
        <v>0.12879536467539701</v>
      </c>
      <c r="T43">
        <v>3.4647451714522699E-3</v>
      </c>
      <c r="U43">
        <v>10381150</v>
      </c>
      <c r="V43">
        <v>12472</v>
      </c>
    </row>
    <row r="44" spans="1:22" x14ac:dyDescent="0.35">
      <c r="A44" t="s">
        <v>199</v>
      </c>
      <c r="B44" t="s">
        <v>134</v>
      </c>
      <c r="C44" t="s">
        <v>161</v>
      </c>
      <c r="D44">
        <v>0</v>
      </c>
      <c r="E44">
        <v>1</v>
      </c>
      <c r="F44">
        <v>0.78431849041760104</v>
      </c>
      <c r="G44">
        <v>1.1577642205007E-2</v>
      </c>
      <c r="H44" t="s">
        <v>181</v>
      </c>
      <c r="I44" t="s">
        <v>181</v>
      </c>
      <c r="S44">
        <v>0.17987516594740399</v>
      </c>
      <c r="T44">
        <v>1.03540278319876E-2</v>
      </c>
      <c r="U44">
        <v>2115128</v>
      </c>
      <c r="V44">
        <v>1730</v>
      </c>
    </row>
    <row r="45" spans="1:22" x14ac:dyDescent="0.35">
      <c r="A45" t="s">
        <v>200</v>
      </c>
      <c r="B45" t="s">
        <v>134</v>
      </c>
      <c r="C45" t="s">
        <v>161</v>
      </c>
      <c r="D45">
        <v>1</v>
      </c>
      <c r="E45">
        <v>1</v>
      </c>
      <c r="F45">
        <v>0.81251419574978201</v>
      </c>
      <c r="G45">
        <v>1.2916506408531399E-2</v>
      </c>
      <c r="H45" t="s">
        <v>181</v>
      </c>
      <c r="I45" t="s">
        <v>181</v>
      </c>
      <c r="S45">
        <v>0.165923809737658</v>
      </c>
      <c r="T45">
        <v>1.2497647797675E-2</v>
      </c>
      <c r="U45">
        <v>1157917</v>
      </c>
      <c r="V45">
        <v>940</v>
      </c>
    </row>
    <row r="46" spans="1:22" x14ac:dyDescent="0.35">
      <c r="A46" t="s">
        <v>201</v>
      </c>
      <c r="B46" t="s">
        <v>134</v>
      </c>
      <c r="C46" t="s">
        <v>166</v>
      </c>
      <c r="D46">
        <v>0</v>
      </c>
      <c r="E46">
        <v>0</v>
      </c>
      <c r="F46">
        <v>0.60665856596492795</v>
      </c>
      <c r="G46">
        <v>1.41569532926707E-2</v>
      </c>
      <c r="H46" t="s">
        <v>176</v>
      </c>
      <c r="I46" t="s">
        <v>176</v>
      </c>
      <c r="S46">
        <v>0.33259407840460098</v>
      </c>
      <c r="T46">
        <v>1.38532774822852E-2</v>
      </c>
      <c r="U46">
        <v>1896955</v>
      </c>
      <c r="V46">
        <v>2007</v>
      </c>
    </row>
    <row r="47" spans="1:22" x14ac:dyDescent="0.35">
      <c r="A47" t="s">
        <v>202</v>
      </c>
      <c r="B47" t="s">
        <v>134</v>
      </c>
      <c r="C47" t="s">
        <v>166</v>
      </c>
      <c r="D47">
        <v>1</v>
      </c>
      <c r="E47">
        <v>0</v>
      </c>
      <c r="F47">
        <v>0.73543528441833195</v>
      </c>
      <c r="G47">
        <v>1.18523766947376E-2</v>
      </c>
      <c r="H47" t="s">
        <v>176</v>
      </c>
      <c r="I47" t="s">
        <v>176</v>
      </c>
      <c r="S47">
        <v>0.22065136531273899</v>
      </c>
      <c r="T47">
        <v>1.1257542190791701E-2</v>
      </c>
      <c r="U47">
        <v>1775747</v>
      </c>
      <c r="V47">
        <v>1698</v>
      </c>
    </row>
    <row r="48" spans="1:22" x14ac:dyDescent="0.35">
      <c r="A48" t="s">
        <v>203</v>
      </c>
      <c r="B48" t="s">
        <v>134</v>
      </c>
      <c r="C48" t="s">
        <v>166</v>
      </c>
      <c r="D48">
        <v>0</v>
      </c>
      <c r="E48">
        <v>1</v>
      </c>
      <c r="F48">
        <v>0.629229719812885</v>
      </c>
      <c r="G48">
        <v>1.7498784752507799E-2</v>
      </c>
      <c r="H48" t="s">
        <v>176</v>
      </c>
      <c r="I48" t="s">
        <v>176</v>
      </c>
      <c r="S48">
        <v>0.297900455502071</v>
      </c>
      <c r="T48">
        <v>1.7151270067739401E-2</v>
      </c>
      <c r="U48">
        <v>1237316</v>
      </c>
      <c r="V48">
        <v>1033</v>
      </c>
    </row>
    <row r="49" spans="1:22" x14ac:dyDescent="0.35">
      <c r="A49" t="s">
        <v>204</v>
      </c>
      <c r="B49" t="s">
        <v>134</v>
      </c>
      <c r="C49" t="s">
        <v>166</v>
      </c>
      <c r="D49">
        <v>1</v>
      </c>
      <c r="E49">
        <v>1</v>
      </c>
      <c r="F49">
        <v>0.74763700788120702</v>
      </c>
      <c r="G49">
        <v>1.7405048440561201E-2</v>
      </c>
      <c r="H49" t="s">
        <v>176</v>
      </c>
      <c r="I49" t="s">
        <v>176</v>
      </c>
      <c r="S49">
        <v>0.199695664879773</v>
      </c>
      <c r="T49">
        <v>1.6558451596737401E-2</v>
      </c>
      <c r="U49">
        <v>876008</v>
      </c>
      <c r="V49">
        <v>654</v>
      </c>
    </row>
    <row r="50" spans="1:22" x14ac:dyDescent="0.35">
      <c r="A50" t="s">
        <v>205</v>
      </c>
      <c r="B50" t="s">
        <v>134</v>
      </c>
      <c r="C50" t="s">
        <v>166</v>
      </c>
      <c r="D50">
        <v>0</v>
      </c>
      <c r="E50">
        <v>0</v>
      </c>
      <c r="F50">
        <v>0.71647515270323103</v>
      </c>
      <c r="G50">
        <v>3.3164120256550002E-3</v>
      </c>
      <c r="H50" t="s">
        <v>181</v>
      </c>
      <c r="I50" t="s">
        <v>181</v>
      </c>
      <c r="S50">
        <v>0.24661272353778799</v>
      </c>
      <c r="T50">
        <v>3.1887448894127599E-3</v>
      </c>
      <c r="U50">
        <v>19992537</v>
      </c>
      <c r="V50">
        <v>30636</v>
      </c>
    </row>
    <row r="51" spans="1:22" x14ac:dyDescent="0.35">
      <c r="A51" t="s">
        <v>206</v>
      </c>
      <c r="B51" t="s">
        <v>134</v>
      </c>
      <c r="C51" t="s">
        <v>166</v>
      </c>
      <c r="D51">
        <v>1</v>
      </c>
      <c r="E51">
        <v>0</v>
      </c>
      <c r="F51">
        <v>0.85275247361498396</v>
      </c>
      <c r="G51">
        <v>4.0753621426946503E-3</v>
      </c>
      <c r="H51" t="s">
        <v>181</v>
      </c>
      <c r="I51" t="s">
        <v>181</v>
      </c>
      <c r="S51">
        <v>0.12876836611669801</v>
      </c>
      <c r="T51">
        <v>3.89824188683406E-3</v>
      </c>
      <c r="U51">
        <v>10285857</v>
      </c>
      <c r="V51">
        <v>13649</v>
      </c>
    </row>
    <row r="52" spans="1:22" x14ac:dyDescent="0.35">
      <c r="A52" t="s">
        <v>207</v>
      </c>
      <c r="B52" t="s">
        <v>134</v>
      </c>
      <c r="C52" t="s">
        <v>166</v>
      </c>
      <c r="D52">
        <v>0</v>
      </c>
      <c r="E52">
        <v>1</v>
      </c>
      <c r="F52">
        <v>0.76416346208246799</v>
      </c>
      <c r="G52">
        <v>1.13522780562237E-2</v>
      </c>
      <c r="H52" t="s">
        <v>181</v>
      </c>
      <c r="I52" t="s">
        <v>181</v>
      </c>
      <c r="S52">
        <v>0.19497230313452099</v>
      </c>
      <c r="T52">
        <v>1.0475147289359501E-2</v>
      </c>
      <c r="U52">
        <v>2333116</v>
      </c>
      <c r="V52">
        <v>2259</v>
      </c>
    </row>
    <row r="53" spans="1:22" x14ac:dyDescent="0.35">
      <c r="A53" t="s">
        <v>208</v>
      </c>
      <c r="B53" t="s">
        <v>134</v>
      </c>
      <c r="C53" t="s">
        <v>166</v>
      </c>
      <c r="D53">
        <v>1</v>
      </c>
      <c r="E53">
        <v>1</v>
      </c>
      <c r="F53">
        <v>0.84080083698438202</v>
      </c>
      <c r="G53">
        <v>1.27975739447969E-2</v>
      </c>
      <c r="H53" t="s">
        <v>181</v>
      </c>
      <c r="I53" t="s">
        <v>181</v>
      </c>
      <c r="S53">
        <v>0.13550432881221899</v>
      </c>
      <c r="T53">
        <v>1.22843866545041E-2</v>
      </c>
      <c r="U53">
        <v>1115433</v>
      </c>
      <c r="V53">
        <v>1060</v>
      </c>
    </row>
    <row r="54" spans="1:22" x14ac:dyDescent="0.35">
      <c r="A54" t="s">
        <v>209</v>
      </c>
      <c r="B54" t="s">
        <v>134</v>
      </c>
      <c r="C54" t="s">
        <v>171</v>
      </c>
      <c r="D54">
        <v>0</v>
      </c>
      <c r="E54">
        <v>0</v>
      </c>
      <c r="F54">
        <v>0.63452620509722901</v>
      </c>
      <c r="G54">
        <v>1.4919745133648901E-2</v>
      </c>
      <c r="H54" t="s">
        <v>176</v>
      </c>
      <c r="I54" t="s">
        <v>176</v>
      </c>
      <c r="S54">
        <v>0.31230601842785499</v>
      </c>
      <c r="T54">
        <v>1.3319773356027201E-2</v>
      </c>
      <c r="U54">
        <v>2057863</v>
      </c>
      <c r="V54">
        <v>1970</v>
      </c>
    </row>
    <row r="55" spans="1:22" x14ac:dyDescent="0.35">
      <c r="A55" t="s">
        <v>210</v>
      </c>
      <c r="B55" t="s">
        <v>134</v>
      </c>
      <c r="C55" t="s">
        <v>171</v>
      </c>
      <c r="D55">
        <v>1</v>
      </c>
      <c r="E55">
        <v>0</v>
      </c>
      <c r="F55">
        <v>0.74409300230888298</v>
      </c>
      <c r="G55">
        <v>1.16880870078644E-2</v>
      </c>
      <c r="H55" t="s">
        <v>176</v>
      </c>
      <c r="I55" t="s">
        <v>176</v>
      </c>
      <c r="S55">
        <v>0.22025146102385801</v>
      </c>
      <c r="T55">
        <v>1.1398533836913E-2</v>
      </c>
      <c r="U55">
        <v>1891824</v>
      </c>
      <c r="V55">
        <v>1752</v>
      </c>
    </row>
    <row r="56" spans="1:22" x14ac:dyDescent="0.35">
      <c r="A56" t="s">
        <v>211</v>
      </c>
      <c r="B56" t="s">
        <v>134</v>
      </c>
      <c r="C56" t="s">
        <v>171</v>
      </c>
      <c r="D56">
        <v>0</v>
      </c>
      <c r="E56">
        <v>1</v>
      </c>
      <c r="F56">
        <v>0.633415987774545</v>
      </c>
      <c r="G56">
        <v>2.0722296241639598E-2</v>
      </c>
      <c r="H56" t="s">
        <v>176</v>
      </c>
      <c r="I56" t="s">
        <v>176</v>
      </c>
      <c r="S56">
        <v>0.31360035652438101</v>
      </c>
      <c r="T56">
        <v>1.97360823959562E-2</v>
      </c>
      <c r="U56">
        <v>1296966</v>
      </c>
      <c r="V56">
        <v>893</v>
      </c>
    </row>
    <row r="57" spans="1:22" x14ac:dyDescent="0.35">
      <c r="A57" t="s">
        <v>212</v>
      </c>
      <c r="B57" t="s">
        <v>134</v>
      </c>
      <c r="C57" t="s">
        <v>171</v>
      </c>
      <c r="D57">
        <v>1</v>
      </c>
      <c r="E57">
        <v>1</v>
      </c>
      <c r="F57">
        <v>0.72710600508254997</v>
      </c>
      <c r="G57">
        <v>1.8830962783656601E-2</v>
      </c>
      <c r="H57" t="s">
        <v>176</v>
      </c>
      <c r="I57" t="s">
        <v>176</v>
      </c>
      <c r="S57">
        <v>0.236744499001841</v>
      </c>
      <c r="T57">
        <v>1.7716722087211999E-2</v>
      </c>
      <c r="U57">
        <v>899155</v>
      </c>
      <c r="V57">
        <v>637</v>
      </c>
    </row>
    <row r="58" spans="1:22" x14ac:dyDescent="0.35">
      <c r="A58" t="s">
        <v>213</v>
      </c>
      <c r="B58" t="s">
        <v>134</v>
      </c>
      <c r="C58" t="s">
        <v>171</v>
      </c>
      <c r="D58">
        <v>0</v>
      </c>
      <c r="E58">
        <v>0</v>
      </c>
      <c r="F58">
        <v>0.72300792292241101</v>
      </c>
      <c r="G58">
        <v>4.02441748302156E-3</v>
      </c>
      <c r="H58" t="s">
        <v>181</v>
      </c>
      <c r="I58" t="s">
        <v>181</v>
      </c>
      <c r="S58">
        <v>0.24918186486943</v>
      </c>
      <c r="T58">
        <v>3.9344345873337802E-3</v>
      </c>
      <c r="U58">
        <v>19428942</v>
      </c>
      <c r="V58">
        <v>25322</v>
      </c>
    </row>
    <row r="59" spans="1:22" x14ac:dyDescent="0.35">
      <c r="A59" t="s">
        <v>214</v>
      </c>
      <c r="B59" t="s">
        <v>134</v>
      </c>
      <c r="C59" t="s">
        <v>171</v>
      </c>
      <c r="D59">
        <v>1</v>
      </c>
      <c r="E59">
        <v>0</v>
      </c>
      <c r="F59">
        <v>0.855061927906973</v>
      </c>
      <c r="G59">
        <v>4.08075116135797E-3</v>
      </c>
      <c r="H59" t="s">
        <v>181</v>
      </c>
      <c r="I59" t="s">
        <v>181</v>
      </c>
      <c r="S59">
        <v>0.12671204546227699</v>
      </c>
      <c r="T59">
        <v>3.8674638508932901E-3</v>
      </c>
      <c r="U59">
        <v>10142035</v>
      </c>
      <c r="V59">
        <v>11928</v>
      </c>
    </row>
    <row r="60" spans="1:22" x14ac:dyDescent="0.35">
      <c r="A60" t="s">
        <v>215</v>
      </c>
      <c r="B60" t="s">
        <v>134</v>
      </c>
      <c r="C60" t="s">
        <v>171</v>
      </c>
      <c r="D60">
        <v>0</v>
      </c>
      <c r="E60">
        <v>1</v>
      </c>
      <c r="F60">
        <v>0.76244388299010402</v>
      </c>
      <c r="G60">
        <v>1.2150622865273601E-2</v>
      </c>
      <c r="H60" t="s">
        <v>181</v>
      </c>
      <c r="I60" t="s">
        <v>181</v>
      </c>
      <c r="S60">
        <v>0.21136507824287901</v>
      </c>
      <c r="T60">
        <v>1.1641724410327599E-2</v>
      </c>
      <c r="U60">
        <v>2149972</v>
      </c>
      <c r="V60">
        <v>1735</v>
      </c>
    </row>
    <row r="61" spans="1:22" x14ac:dyDescent="0.35">
      <c r="A61" t="s">
        <v>216</v>
      </c>
      <c r="B61" t="s">
        <v>134</v>
      </c>
      <c r="C61" t="s">
        <v>171</v>
      </c>
      <c r="D61">
        <v>1</v>
      </c>
      <c r="E61">
        <v>1</v>
      </c>
      <c r="F61">
        <v>0.84620568430829102</v>
      </c>
      <c r="G61">
        <v>1.36186819696885E-2</v>
      </c>
      <c r="H61" t="s">
        <v>181</v>
      </c>
      <c r="I61" t="s">
        <v>181</v>
      </c>
      <c r="S61">
        <v>0.13536965418160199</v>
      </c>
      <c r="T61">
        <v>1.24817170018858E-2</v>
      </c>
      <c r="U61">
        <v>1102544</v>
      </c>
      <c r="V61">
        <v>909</v>
      </c>
    </row>
    <row r="62" spans="1:22" x14ac:dyDescent="0.35">
      <c r="A62" t="s">
        <v>217</v>
      </c>
      <c r="B62" t="s">
        <v>135</v>
      </c>
      <c r="C62" t="s">
        <v>150</v>
      </c>
      <c r="D62">
        <v>0</v>
      </c>
      <c r="E62">
        <v>0</v>
      </c>
      <c r="F62">
        <v>0.64247448495063497</v>
      </c>
      <c r="G62">
        <v>5.9496443839528604E-3</v>
      </c>
      <c r="H62" t="s">
        <v>218</v>
      </c>
      <c r="J62" t="s">
        <v>218</v>
      </c>
      <c r="S62">
        <v>0.30600821976688503</v>
      </c>
      <c r="T62">
        <v>5.8469122227675198E-3</v>
      </c>
      <c r="U62">
        <v>7686836</v>
      </c>
      <c r="V62">
        <v>10615</v>
      </c>
    </row>
    <row r="63" spans="1:22" x14ac:dyDescent="0.35">
      <c r="A63" t="s">
        <v>219</v>
      </c>
      <c r="B63" t="s">
        <v>135</v>
      </c>
      <c r="C63" t="s">
        <v>150</v>
      </c>
      <c r="D63">
        <v>1</v>
      </c>
      <c r="E63">
        <v>0</v>
      </c>
      <c r="F63">
        <v>0.67446979775443705</v>
      </c>
      <c r="G63">
        <v>9.6083953791100702E-3</v>
      </c>
      <c r="H63" t="s">
        <v>218</v>
      </c>
      <c r="J63" t="s">
        <v>218</v>
      </c>
      <c r="S63">
        <v>0.27612899301691202</v>
      </c>
      <c r="T63">
        <v>9.1756809140395405E-3</v>
      </c>
      <c r="U63">
        <v>1545448</v>
      </c>
      <c r="V63">
        <v>2541</v>
      </c>
    </row>
    <row r="64" spans="1:22" x14ac:dyDescent="0.35">
      <c r="A64" t="s">
        <v>220</v>
      </c>
      <c r="B64" t="s">
        <v>135</v>
      </c>
      <c r="C64" t="s">
        <v>150</v>
      </c>
      <c r="D64">
        <v>0</v>
      </c>
      <c r="E64">
        <v>1</v>
      </c>
      <c r="F64">
        <v>0.68988865671065203</v>
      </c>
      <c r="G64">
        <v>1.23168587325029E-2</v>
      </c>
      <c r="H64" t="s">
        <v>218</v>
      </c>
      <c r="J64" t="s">
        <v>218</v>
      </c>
      <c r="S64">
        <v>0.258950130159953</v>
      </c>
      <c r="T64">
        <v>1.14900425927739E-2</v>
      </c>
      <c r="U64">
        <v>1760142</v>
      </c>
      <c r="V64">
        <v>2000</v>
      </c>
    </row>
    <row r="65" spans="1:22" x14ac:dyDescent="0.35">
      <c r="A65" t="s">
        <v>221</v>
      </c>
      <c r="B65" t="s">
        <v>135</v>
      </c>
      <c r="C65" t="s">
        <v>150</v>
      </c>
      <c r="D65">
        <v>1</v>
      </c>
      <c r="E65">
        <v>1</v>
      </c>
      <c r="F65">
        <v>0.65863029813997198</v>
      </c>
      <c r="G65">
        <v>2.7206225641721801E-2</v>
      </c>
      <c r="H65" t="s">
        <v>218</v>
      </c>
      <c r="J65" t="s">
        <v>218</v>
      </c>
      <c r="S65">
        <v>0.26820908635011398</v>
      </c>
      <c r="T65">
        <v>2.5302622409930999E-2</v>
      </c>
      <c r="U65">
        <v>265211</v>
      </c>
      <c r="V65">
        <v>346</v>
      </c>
    </row>
    <row r="66" spans="1:22" x14ac:dyDescent="0.35">
      <c r="A66" t="s">
        <v>222</v>
      </c>
      <c r="B66" t="s">
        <v>135</v>
      </c>
      <c r="C66" t="s">
        <v>150</v>
      </c>
      <c r="D66">
        <v>0</v>
      </c>
      <c r="E66">
        <v>0</v>
      </c>
      <c r="F66">
        <v>0.75154002172630296</v>
      </c>
      <c r="G66">
        <v>3.40493724635261E-3</v>
      </c>
      <c r="H66" t="s">
        <v>223</v>
      </c>
      <c r="J66" t="s">
        <v>223</v>
      </c>
      <c r="S66">
        <v>0.221478678920002</v>
      </c>
      <c r="T66">
        <v>3.2333317806698598E-3</v>
      </c>
      <c r="U66">
        <v>15500106</v>
      </c>
      <c r="V66">
        <v>22729</v>
      </c>
    </row>
    <row r="67" spans="1:22" x14ac:dyDescent="0.35">
      <c r="A67" t="s">
        <v>224</v>
      </c>
      <c r="B67" t="s">
        <v>135</v>
      </c>
      <c r="C67" t="s">
        <v>150</v>
      </c>
      <c r="D67">
        <v>1</v>
      </c>
      <c r="E67">
        <v>0</v>
      </c>
      <c r="F67">
        <v>0.85366310033511505</v>
      </c>
      <c r="G67">
        <v>3.0431607676939501E-3</v>
      </c>
      <c r="H67" t="s">
        <v>223</v>
      </c>
      <c r="J67" t="s">
        <v>223</v>
      </c>
      <c r="S67">
        <v>0.12897006749765</v>
      </c>
      <c r="T67">
        <v>2.85578989354835E-3</v>
      </c>
      <c r="U67">
        <v>10533700</v>
      </c>
      <c r="V67">
        <v>15940</v>
      </c>
    </row>
    <row r="68" spans="1:22" x14ac:dyDescent="0.35">
      <c r="A68" t="s">
        <v>225</v>
      </c>
      <c r="B68" t="s">
        <v>135</v>
      </c>
      <c r="C68" t="s">
        <v>150</v>
      </c>
      <c r="D68">
        <v>0</v>
      </c>
      <c r="E68">
        <v>1</v>
      </c>
      <c r="F68">
        <v>0.73113099324097997</v>
      </c>
      <c r="G68">
        <v>1.0157891676419799E-2</v>
      </c>
      <c r="H68" t="s">
        <v>223</v>
      </c>
      <c r="J68" t="s">
        <v>223</v>
      </c>
      <c r="S68">
        <v>0.23590884112325899</v>
      </c>
      <c r="T68">
        <v>9.67491416825258E-3</v>
      </c>
      <c r="U68">
        <v>2161852</v>
      </c>
      <c r="V68">
        <v>2483</v>
      </c>
    </row>
    <row r="69" spans="1:22" x14ac:dyDescent="0.35">
      <c r="A69" t="s">
        <v>226</v>
      </c>
      <c r="B69" t="s">
        <v>135</v>
      </c>
      <c r="C69" t="s">
        <v>150</v>
      </c>
      <c r="D69">
        <v>1</v>
      </c>
      <c r="E69">
        <v>1</v>
      </c>
      <c r="F69">
        <v>0.81241070780297897</v>
      </c>
      <c r="G69">
        <v>8.3652158257758805E-3</v>
      </c>
      <c r="H69" t="s">
        <v>223</v>
      </c>
      <c r="J69" t="s">
        <v>223</v>
      </c>
      <c r="S69">
        <v>0.16466011717593701</v>
      </c>
      <c r="T69">
        <v>8.0020638847846208E-3</v>
      </c>
      <c r="U69">
        <v>1790470</v>
      </c>
      <c r="V69">
        <v>2137</v>
      </c>
    </row>
    <row r="70" spans="1:22" x14ac:dyDescent="0.35">
      <c r="A70" t="s">
        <v>227</v>
      </c>
      <c r="B70" t="s">
        <v>135</v>
      </c>
      <c r="C70" t="s">
        <v>156</v>
      </c>
      <c r="D70">
        <v>0</v>
      </c>
      <c r="E70">
        <v>0</v>
      </c>
      <c r="F70">
        <v>0.66227607817190304</v>
      </c>
      <c r="G70">
        <v>5.8073076793642301E-3</v>
      </c>
      <c r="H70" t="s">
        <v>218</v>
      </c>
      <c r="J70" t="s">
        <v>218</v>
      </c>
      <c r="S70">
        <v>0.28881320329226701</v>
      </c>
      <c r="T70">
        <v>5.5763722675116001E-3</v>
      </c>
      <c r="U70">
        <v>7714076</v>
      </c>
      <c r="V70">
        <v>10473</v>
      </c>
    </row>
    <row r="71" spans="1:22" x14ac:dyDescent="0.35">
      <c r="A71" t="s">
        <v>228</v>
      </c>
      <c r="B71" t="s">
        <v>135</v>
      </c>
      <c r="C71" t="s">
        <v>156</v>
      </c>
      <c r="D71">
        <v>1</v>
      </c>
      <c r="E71">
        <v>0</v>
      </c>
      <c r="F71">
        <v>0.69674442553773497</v>
      </c>
      <c r="G71">
        <v>9.5617278326964403E-3</v>
      </c>
      <c r="H71" t="s">
        <v>218</v>
      </c>
      <c r="J71" t="s">
        <v>218</v>
      </c>
      <c r="S71">
        <v>0.25156918984079502</v>
      </c>
      <c r="T71">
        <v>9.0080757340879197E-3</v>
      </c>
      <c r="U71">
        <v>1491534</v>
      </c>
      <c r="V71">
        <v>2491</v>
      </c>
    </row>
    <row r="72" spans="1:22" x14ac:dyDescent="0.35">
      <c r="A72" t="s">
        <v>229</v>
      </c>
      <c r="B72" t="s">
        <v>135</v>
      </c>
      <c r="C72" t="s">
        <v>156</v>
      </c>
      <c r="D72">
        <v>0</v>
      </c>
      <c r="E72">
        <v>1</v>
      </c>
      <c r="F72">
        <v>0.68329894424651505</v>
      </c>
      <c r="G72">
        <v>1.2948674407373E-2</v>
      </c>
      <c r="H72" t="s">
        <v>218</v>
      </c>
      <c r="J72" t="s">
        <v>218</v>
      </c>
      <c r="S72">
        <v>0.26352774668277401</v>
      </c>
      <c r="T72">
        <v>1.2057028271335099E-2</v>
      </c>
      <c r="U72">
        <v>1760733</v>
      </c>
      <c r="V72">
        <v>1792</v>
      </c>
    </row>
    <row r="73" spans="1:22" x14ac:dyDescent="0.35">
      <c r="A73" t="s">
        <v>230</v>
      </c>
      <c r="B73" t="s">
        <v>135</v>
      </c>
      <c r="C73" t="s">
        <v>156</v>
      </c>
      <c r="D73">
        <v>1</v>
      </c>
      <c r="E73">
        <v>1</v>
      </c>
      <c r="F73">
        <v>0.70996413040027895</v>
      </c>
      <c r="G73">
        <v>2.60069838874009E-2</v>
      </c>
      <c r="H73" t="s">
        <v>218</v>
      </c>
      <c r="J73" t="s">
        <v>218</v>
      </c>
      <c r="S73">
        <v>0.254765860041548</v>
      </c>
      <c r="T73">
        <v>2.5145728390267599E-2</v>
      </c>
      <c r="U73">
        <v>283527</v>
      </c>
      <c r="V73">
        <v>324</v>
      </c>
    </row>
    <row r="74" spans="1:22" x14ac:dyDescent="0.35">
      <c r="A74" t="s">
        <v>231</v>
      </c>
      <c r="B74" t="s">
        <v>135</v>
      </c>
      <c r="C74" t="s">
        <v>156</v>
      </c>
      <c r="D74">
        <v>0</v>
      </c>
      <c r="E74">
        <v>0</v>
      </c>
      <c r="F74">
        <v>0.75447210222889205</v>
      </c>
      <c r="G74">
        <v>3.3886544181386201E-3</v>
      </c>
      <c r="H74" t="s">
        <v>223</v>
      </c>
      <c r="J74" t="s">
        <v>223</v>
      </c>
      <c r="S74">
        <v>0.218921151883643</v>
      </c>
      <c r="T74">
        <v>3.2284327265833198E-3</v>
      </c>
      <c r="U74">
        <v>15542299</v>
      </c>
      <c r="V74">
        <v>21578</v>
      </c>
    </row>
    <row r="75" spans="1:22" x14ac:dyDescent="0.35">
      <c r="A75" t="s">
        <v>232</v>
      </c>
      <c r="B75" t="s">
        <v>135</v>
      </c>
      <c r="C75" t="s">
        <v>156</v>
      </c>
      <c r="D75">
        <v>1</v>
      </c>
      <c r="E75">
        <v>0</v>
      </c>
      <c r="F75">
        <v>0.85646083192449096</v>
      </c>
      <c r="G75">
        <v>3.0693278809299398E-3</v>
      </c>
      <c r="H75" t="s">
        <v>223</v>
      </c>
      <c r="J75" t="s">
        <v>223</v>
      </c>
      <c r="S75">
        <v>0.12644053347151599</v>
      </c>
      <c r="T75">
        <v>2.8776717523445699E-3</v>
      </c>
      <c r="U75">
        <v>10606227</v>
      </c>
      <c r="V75">
        <v>15621</v>
      </c>
    </row>
    <row r="76" spans="1:22" x14ac:dyDescent="0.35">
      <c r="A76" t="s">
        <v>233</v>
      </c>
      <c r="B76" t="s">
        <v>135</v>
      </c>
      <c r="C76" t="s">
        <v>156</v>
      </c>
      <c r="D76">
        <v>0</v>
      </c>
      <c r="E76">
        <v>1</v>
      </c>
      <c r="F76">
        <v>0.72592239036675599</v>
      </c>
      <c r="G76">
        <v>1.13795269783357E-2</v>
      </c>
      <c r="H76" t="s">
        <v>223</v>
      </c>
      <c r="J76" t="s">
        <v>223</v>
      </c>
      <c r="S76">
        <v>0.24759412815183299</v>
      </c>
      <c r="T76">
        <v>1.1169086579741999E-2</v>
      </c>
      <c r="U76">
        <v>2090926</v>
      </c>
      <c r="V76">
        <v>2122</v>
      </c>
    </row>
    <row r="77" spans="1:22" x14ac:dyDescent="0.35">
      <c r="A77" t="s">
        <v>234</v>
      </c>
      <c r="B77" t="s">
        <v>135</v>
      </c>
      <c r="C77" t="s">
        <v>156</v>
      </c>
      <c r="D77">
        <v>1</v>
      </c>
      <c r="E77">
        <v>1</v>
      </c>
      <c r="F77">
        <v>0.797261456889234</v>
      </c>
      <c r="G77">
        <v>9.38345544351964E-3</v>
      </c>
      <c r="H77" t="s">
        <v>223</v>
      </c>
      <c r="J77" t="s">
        <v>223</v>
      </c>
      <c r="S77">
        <v>0.173765068828833</v>
      </c>
      <c r="T77">
        <v>8.6333628267132798E-3</v>
      </c>
      <c r="U77">
        <v>1834333</v>
      </c>
      <c r="V77">
        <v>1893</v>
      </c>
    </row>
    <row r="78" spans="1:22" x14ac:dyDescent="0.35">
      <c r="A78" t="s">
        <v>235</v>
      </c>
      <c r="B78" t="s">
        <v>135</v>
      </c>
      <c r="C78" t="s">
        <v>161</v>
      </c>
      <c r="D78">
        <v>0</v>
      </c>
      <c r="E78">
        <v>0</v>
      </c>
      <c r="F78">
        <v>0.65968343411123098</v>
      </c>
      <c r="G78">
        <v>6.3044065710179103E-3</v>
      </c>
      <c r="H78" t="s">
        <v>218</v>
      </c>
      <c r="J78" t="s">
        <v>218</v>
      </c>
      <c r="S78">
        <v>0.29089733725771799</v>
      </c>
      <c r="T78">
        <v>6.0946310172032203E-3</v>
      </c>
      <c r="U78">
        <v>7589131</v>
      </c>
      <c r="V78">
        <v>8153</v>
      </c>
    </row>
    <row r="79" spans="1:22" x14ac:dyDescent="0.35">
      <c r="A79" t="s">
        <v>236</v>
      </c>
      <c r="B79" t="s">
        <v>135</v>
      </c>
      <c r="C79" t="s">
        <v>161</v>
      </c>
      <c r="D79">
        <v>1</v>
      </c>
      <c r="E79">
        <v>0</v>
      </c>
      <c r="F79">
        <v>0.68647711342222795</v>
      </c>
      <c r="G79">
        <v>1.18468658723379E-2</v>
      </c>
      <c r="H79" t="s">
        <v>218</v>
      </c>
      <c r="J79" t="s">
        <v>218</v>
      </c>
      <c r="S79">
        <v>0.28099359914800198</v>
      </c>
      <c r="T79">
        <v>1.14978213345819E-2</v>
      </c>
      <c r="U79">
        <v>1472304</v>
      </c>
      <c r="V79">
        <v>1758</v>
      </c>
    </row>
    <row r="80" spans="1:22" x14ac:dyDescent="0.35">
      <c r="A80" t="s">
        <v>237</v>
      </c>
      <c r="B80" t="s">
        <v>135</v>
      </c>
      <c r="C80" t="s">
        <v>161</v>
      </c>
      <c r="D80">
        <v>0</v>
      </c>
      <c r="E80">
        <v>1</v>
      </c>
      <c r="F80">
        <v>0.70905478943340405</v>
      </c>
      <c r="G80">
        <v>1.5975843843234201E-2</v>
      </c>
      <c r="H80" t="s">
        <v>218</v>
      </c>
      <c r="J80" t="s">
        <v>218</v>
      </c>
      <c r="S80">
        <v>0.23801490196578301</v>
      </c>
      <c r="T80">
        <v>1.45944054328576E-2</v>
      </c>
      <c r="U80">
        <v>1726081</v>
      </c>
      <c r="V80">
        <v>1284</v>
      </c>
    </row>
    <row r="81" spans="1:22" x14ac:dyDescent="0.35">
      <c r="A81" t="s">
        <v>238</v>
      </c>
      <c r="B81" t="s">
        <v>135</v>
      </c>
      <c r="C81" t="s">
        <v>161</v>
      </c>
      <c r="D81">
        <v>1</v>
      </c>
      <c r="E81">
        <v>1</v>
      </c>
      <c r="F81">
        <v>0.66458348911251097</v>
      </c>
      <c r="G81">
        <v>3.3230232939062597E-2</v>
      </c>
      <c r="H81" t="s">
        <v>218</v>
      </c>
      <c r="J81" t="s">
        <v>218</v>
      </c>
      <c r="S81">
        <v>0.29758086415137402</v>
      </c>
      <c r="T81">
        <v>3.2289864426056497E-2</v>
      </c>
      <c r="U81">
        <v>254099</v>
      </c>
      <c r="V81">
        <v>210</v>
      </c>
    </row>
    <row r="82" spans="1:22" x14ac:dyDescent="0.35">
      <c r="A82" t="s">
        <v>239</v>
      </c>
      <c r="B82" t="s">
        <v>135</v>
      </c>
      <c r="C82" t="s">
        <v>161</v>
      </c>
      <c r="D82">
        <v>0</v>
      </c>
      <c r="E82">
        <v>0</v>
      </c>
      <c r="F82">
        <v>0.73948937945469395</v>
      </c>
      <c r="G82">
        <v>3.8749514020701699E-3</v>
      </c>
      <c r="H82" t="s">
        <v>223</v>
      </c>
      <c r="J82" t="s">
        <v>223</v>
      </c>
      <c r="S82">
        <v>0.230309842815865</v>
      </c>
      <c r="T82">
        <v>3.7123104367330802E-3</v>
      </c>
      <c r="U82">
        <v>15412815</v>
      </c>
      <c r="V82">
        <v>18286</v>
      </c>
    </row>
    <row r="83" spans="1:22" x14ac:dyDescent="0.35">
      <c r="A83" t="s">
        <v>240</v>
      </c>
      <c r="B83" t="s">
        <v>135</v>
      </c>
      <c r="C83" t="s">
        <v>161</v>
      </c>
      <c r="D83">
        <v>1</v>
      </c>
      <c r="E83">
        <v>0</v>
      </c>
      <c r="F83">
        <v>0.85691537484942704</v>
      </c>
      <c r="G83">
        <v>3.7318380243170001E-3</v>
      </c>
      <c r="H83" t="s">
        <v>223</v>
      </c>
      <c r="J83" t="s">
        <v>223</v>
      </c>
      <c r="S83">
        <v>0.126482118030976</v>
      </c>
      <c r="T83">
        <v>3.493380190726E-3</v>
      </c>
      <c r="U83">
        <v>10771325</v>
      </c>
      <c r="V83">
        <v>12552</v>
      </c>
    </row>
    <row r="84" spans="1:22" x14ac:dyDescent="0.35">
      <c r="A84" t="s">
        <v>241</v>
      </c>
      <c r="B84" t="s">
        <v>135</v>
      </c>
      <c r="C84" t="s">
        <v>161</v>
      </c>
      <c r="D84">
        <v>0</v>
      </c>
      <c r="E84">
        <v>1</v>
      </c>
      <c r="F84">
        <v>0.75081290634217901</v>
      </c>
      <c r="G84">
        <v>1.2734446355219E-2</v>
      </c>
      <c r="H84" t="s">
        <v>223</v>
      </c>
      <c r="J84" t="s">
        <v>223</v>
      </c>
      <c r="S84">
        <v>0.211899954360037</v>
      </c>
      <c r="T84">
        <v>1.18406424391111E-2</v>
      </c>
      <c r="U84">
        <v>2252412</v>
      </c>
      <c r="V84">
        <v>1727</v>
      </c>
    </row>
    <row r="85" spans="1:22" x14ac:dyDescent="0.35">
      <c r="A85" t="s">
        <v>242</v>
      </c>
      <c r="B85" t="s">
        <v>135</v>
      </c>
      <c r="C85" t="s">
        <v>161</v>
      </c>
      <c r="D85">
        <v>1</v>
      </c>
      <c r="E85">
        <v>1</v>
      </c>
      <c r="F85">
        <v>0.81042314838821194</v>
      </c>
      <c r="G85">
        <v>1.1020108672948699E-2</v>
      </c>
      <c r="H85" t="s">
        <v>223</v>
      </c>
      <c r="J85" t="s">
        <v>223</v>
      </c>
      <c r="S85">
        <v>0.16375853426670101</v>
      </c>
      <c r="T85">
        <v>1.06227016497847E-2</v>
      </c>
      <c r="U85">
        <v>1851360</v>
      </c>
      <c r="V85">
        <v>1392</v>
      </c>
    </row>
    <row r="86" spans="1:22" x14ac:dyDescent="0.35">
      <c r="A86" t="s">
        <v>243</v>
      </c>
      <c r="B86" t="s">
        <v>135</v>
      </c>
      <c r="C86" t="s">
        <v>166</v>
      </c>
      <c r="D86">
        <v>0</v>
      </c>
      <c r="E86">
        <v>0</v>
      </c>
      <c r="F86">
        <v>0.64772663167309397</v>
      </c>
      <c r="G86">
        <v>6.1281378503294202E-3</v>
      </c>
      <c r="H86" t="s">
        <v>218</v>
      </c>
      <c r="J86" t="s">
        <v>218</v>
      </c>
      <c r="S86">
        <v>0.29538413784208201</v>
      </c>
      <c r="T86">
        <v>5.9611596526177998E-3</v>
      </c>
      <c r="U86">
        <v>7551482</v>
      </c>
      <c r="V86">
        <v>9927</v>
      </c>
    </row>
    <row r="87" spans="1:22" x14ac:dyDescent="0.35">
      <c r="A87" t="s">
        <v>244</v>
      </c>
      <c r="B87" t="s">
        <v>135</v>
      </c>
      <c r="C87" t="s">
        <v>166</v>
      </c>
      <c r="D87">
        <v>1</v>
      </c>
      <c r="E87">
        <v>0</v>
      </c>
      <c r="F87">
        <v>0.68005371862438901</v>
      </c>
      <c r="G87">
        <v>1.2333513724580599E-2</v>
      </c>
      <c r="H87" t="s">
        <v>218</v>
      </c>
      <c r="J87" t="s">
        <v>218</v>
      </c>
      <c r="S87">
        <v>0.26904451800066498</v>
      </c>
      <c r="T87">
        <v>1.1821868283551E-2</v>
      </c>
      <c r="U87">
        <v>1603913</v>
      </c>
      <c r="V87">
        <v>1882</v>
      </c>
    </row>
    <row r="88" spans="1:22" x14ac:dyDescent="0.35">
      <c r="A88" t="s">
        <v>245</v>
      </c>
      <c r="B88" t="s">
        <v>135</v>
      </c>
      <c r="C88" t="s">
        <v>166</v>
      </c>
      <c r="D88">
        <v>0</v>
      </c>
      <c r="E88">
        <v>1</v>
      </c>
      <c r="F88">
        <v>0.68782930103932105</v>
      </c>
      <c r="G88">
        <v>1.55926663167179E-2</v>
      </c>
      <c r="H88" t="s">
        <v>218</v>
      </c>
      <c r="J88" t="s">
        <v>218</v>
      </c>
      <c r="S88">
        <v>0.25206042527344102</v>
      </c>
      <c r="T88">
        <v>1.4500376704518699E-2</v>
      </c>
      <c r="U88">
        <v>1682541</v>
      </c>
      <c r="V88">
        <v>1416</v>
      </c>
    </row>
    <row r="89" spans="1:22" x14ac:dyDescent="0.35">
      <c r="A89" t="s">
        <v>246</v>
      </c>
      <c r="B89" t="s">
        <v>135</v>
      </c>
      <c r="C89" t="s">
        <v>166</v>
      </c>
      <c r="D89">
        <v>1</v>
      </c>
      <c r="E89">
        <v>1</v>
      </c>
      <c r="F89">
        <v>0.71758617244480005</v>
      </c>
      <c r="G89">
        <v>3.3991132727767402E-2</v>
      </c>
      <c r="H89" t="s">
        <v>218</v>
      </c>
      <c r="J89" t="s">
        <v>218</v>
      </c>
      <c r="S89">
        <v>0.23079628334499</v>
      </c>
      <c r="T89">
        <v>3.2404751801921101E-2</v>
      </c>
      <c r="U89">
        <v>250225</v>
      </c>
      <c r="V89">
        <v>206</v>
      </c>
    </row>
    <row r="90" spans="1:22" x14ac:dyDescent="0.35">
      <c r="A90" t="s">
        <v>247</v>
      </c>
      <c r="B90" t="s">
        <v>135</v>
      </c>
      <c r="C90" t="s">
        <v>166</v>
      </c>
      <c r="D90">
        <v>0</v>
      </c>
      <c r="E90">
        <v>0</v>
      </c>
      <c r="F90">
        <v>0.731387781799131</v>
      </c>
      <c r="G90">
        <v>3.7129486759077601E-3</v>
      </c>
      <c r="H90" t="s">
        <v>223</v>
      </c>
      <c r="J90" t="s">
        <v>223</v>
      </c>
      <c r="S90">
        <v>0.237340824321814</v>
      </c>
      <c r="T90">
        <v>3.5768085280163098E-3</v>
      </c>
      <c r="U90">
        <v>15331488</v>
      </c>
      <c r="V90">
        <v>23863</v>
      </c>
    </row>
    <row r="91" spans="1:22" x14ac:dyDescent="0.35">
      <c r="A91" t="s">
        <v>248</v>
      </c>
      <c r="B91" t="s">
        <v>135</v>
      </c>
      <c r="C91" t="s">
        <v>166</v>
      </c>
      <c r="D91">
        <v>1</v>
      </c>
      <c r="E91">
        <v>0</v>
      </c>
      <c r="F91">
        <v>0.85837990109055196</v>
      </c>
      <c r="G91">
        <v>4.0542635651465301E-3</v>
      </c>
      <c r="H91" t="s">
        <v>223</v>
      </c>
      <c r="J91" t="s">
        <v>223</v>
      </c>
      <c r="S91">
        <v>0.123910829732041</v>
      </c>
      <c r="T91">
        <v>3.8665426813389802E-3</v>
      </c>
      <c r="U91">
        <v>10674410</v>
      </c>
      <c r="V91">
        <v>13728</v>
      </c>
    </row>
    <row r="92" spans="1:22" x14ac:dyDescent="0.35">
      <c r="A92" t="s">
        <v>249</v>
      </c>
      <c r="B92" t="s">
        <v>135</v>
      </c>
      <c r="C92" t="s">
        <v>166</v>
      </c>
      <c r="D92">
        <v>0</v>
      </c>
      <c r="E92">
        <v>1</v>
      </c>
      <c r="F92">
        <v>0.73418874892348096</v>
      </c>
      <c r="G92">
        <v>1.14575756509491E-2</v>
      </c>
      <c r="H92" t="s">
        <v>223</v>
      </c>
      <c r="J92" t="s">
        <v>223</v>
      </c>
      <c r="S92">
        <v>0.22346226865505101</v>
      </c>
      <c r="T92">
        <v>1.0894030954707999E-2</v>
      </c>
      <c r="U92">
        <v>2402419</v>
      </c>
      <c r="V92">
        <v>2262</v>
      </c>
    </row>
    <row r="93" spans="1:22" x14ac:dyDescent="0.35">
      <c r="A93" t="s">
        <v>250</v>
      </c>
      <c r="B93" t="s">
        <v>135</v>
      </c>
      <c r="C93" t="s">
        <v>166</v>
      </c>
      <c r="D93">
        <v>1</v>
      </c>
      <c r="E93">
        <v>1</v>
      </c>
      <c r="F93">
        <v>0.809980719961224</v>
      </c>
      <c r="G93">
        <v>1.08350750644776E-2</v>
      </c>
      <c r="H93" t="s">
        <v>223</v>
      </c>
      <c r="J93" t="s">
        <v>223</v>
      </c>
      <c r="S93">
        <v>0.15598492651513801</v>
      </c>
      <c r="T93">
        <v>1.03406808224172E-2</v>
      </c>
      <c r="U93">
        <v>1848544</v>
      </c>
      <c r="V93">
        <v>1597</v>
      </c>
    </row>
    <row r="94" spans="1:22" x14ac:dyDescent="0.35">
      <c r="A94" t="s">
        <v>251</v>
      </c>
      <c r="B94" t="s">
        <v>135</v>
      </c>
      <c r="C94" t="s">
        <v>171</v>
      </c>
      <c r="D94">
        <v>0</v>
      </c>
      <c r="E94">
        <v>0</v>
      </c>
      <c r="F94">
        <v>0.64425188200110695</v>
      </c>
      <c r="G94">
        <v>8.4306763150660893E-3</v>
      </c>
      <c r="H94" t="s">
        <v>218</v>
      </c>
      <c r="J94" t="s">
        <v>218</v>
      </c>
      <c r="S94">
        <v>0.30972773575135998</v>
      </c>
      <c r="T94">
        <v>8.5343365578071893E-3</v>
      </c>
      <c r="U94">
        <v>7618885</v>
      </c>
      <c r="V94">
        <v>8913</v>
      </c>
    </row>
    <row r="95" spans="1:22" x14ac:dyDescent="0.35">
      <c r="A95" t="s">
        <v>252</v>
      </c>
      <c r="B95" t="s">
        <v>135</v>
      </c>
      <c r="C95" t="s">
        <v>171</v>
      </c>
      <c r="D95">
        <v>1</v>
      </c>
      <c r="E95">
        <v>0</v>
      </c>
      <c r="F95">
        <v>0.66427522020358098</v>
      </c>
      <c r="G95">
        <v>1.26181684446896E-2</v>
      </c>
      <c r="H95" t="s">
        <v>218</v>
      </c>
      <c r="J95" t="s">
        <v>218</v>
      </c>
      <c r="S95">
        <v>0.27971097321500699</v>
      </c>
      <c r="T95">
        <v>1.20456232615527E-2</v>
      </c>
      <c r="U95">
        <v>1597499</v>
      </c>
      <c r="V95">
        <v>1818</v>
      </c>
    </row>
    <row r="96" spans="1:22" x14ac:dyDescent="0.35">
      <c r="A96" t="s">
        <v>253</v>
      </c>
      <c r="B96" t="s">
        <v>135</v>
      </c>
      <c r="C96" t="s">
        <v>171</v>
      </c>
      <c r="D96">
        <v>0</v>
      </c>
      <c r="E96">
        <v>1</v>
      </c>
      <c r="F96">
        <v>0.67902312324710001</v>
      </c>
      <c r="G96">
        <v>1.67910853202951E-2</v>
      </c>
      <c r="H96" t="s">
        <v>218</v>
      </c>
      <c r="J96" t="s">
        <v>218</v>
      </c>
      <c r="S96">
        <v>0.26517194845721398</v>
      </c>
      <c r="T96">
        <v>1.6440796914811699E-2</v>
      </c>
      <c r="U96">
        <v>1712519</v>
      </c>
      <c r="V96">
        <v>1193</v>
      </c>
    </row>
    <row r="97" spans="1:22" x14ac:dyDescent="0.35">
      <c r="A97" t="s">
        <v>254</v>
      </c>
      <c r="B97" t="s">
        <v>135</v>
      </c>
      <c r="C97" t="s">
        <v>171</v>
      </c>
      <c r="D97">
        <v>1</v>
      </c>
      <c r="E97">
        <v>1</v>
      </c>
      <c r="F97">
        <v>0.660234867491725</v>
      </c>
      <c r="G97">
        <v>3.9920042105473397E-2</v>
      </c>
      <c r="H97" t="s">
        <v>218</v>
      </c>
      <c r="J97" t="s">
        <v>218</v>
      </c>
      <c r="S97">
        <v>0.29350846492800098</v>
      </c>
      <c r="T97">
        <v>3.7890807626582798E-2</v>
      </c>
      <c r="U97">
        <v>237155</v>
      </c>
      <c r="V97">
        <v>176</v>
      </c>
    </row>
    <row r="98" spans="1:22" x14ac:dyDescent="0.35">
      <c r="A98" t="s">
        <v>255</v>
      </c>
      <c r="B98" t="s">
        <v>135</v>
      </c>
      <c r="C98" t="s">
        <v>171</v>
      </c>
      <c r="D98">
        <v>0</v>
      </c>
      <c r="E98">
        <v>0</v>
      </c>
      <c r="F98">
        <v>0.74125151801385203</v>
      </c>
      <c r="G98">
        <v>3.9991057695412304E-3</v>
      </c>
      <c r="H98" t="s">
        <v>223</v>
      </c>
      <c r="J98" t="s">
        <v>223</v>
      </c>
      <c r="S98">
        <v>0.235575118811478</v>
      </c>
      <c r="T98">
        <v>3.78259373138439E-3</v>
      </c>
      <c r="U98">
        <v>15268306</v>
      </c>
      <c r="V98">
        <v>19726</v>
      </c>
    </row>
    <row r="99" spans="1:22" x14ac:dyDescent="0.35">
      <c r="A99" t="s">
        <v>256</v>
      </c>
      <c r="B99" t="s">
        <v>135</v>
      </c>
      <c r="C99" t="s">
        <v>171</v>
      </c>
      <c r="D99">
        <v>1</v>
      </c>
      <c r="E99">
        <v>0</v>
      </c>
      <c r="F99">
        <v>0.86456961454998404</v>
      </c>
      <c r="G99">
        <v>3.9757106274743497E-3</v>
      </c>
      <c r="H99" t="s">
        <v>223</v>
      </c>
      <c r="J99" t="s">
        <v>223</v>
      </c>
      <c r="S99">
        <v>0.11973523568992001</v>
      </c>
      <c r="T99">
        <v>3.8085136720703199E-3</v>
      </c>
      <c r="U99">
        <v>10735737</v>
      </c>
      <c r="V99">
        <v>12197</v>
      </c>
    </row>
    <row r="100" spans="1:22" x14ac:dyDescent="0.35">
      <c r="A100" t="s">
        <v>257</v>
      </c>
      <c r="B100" t="s">
        <v>135</v>
      </c>
      <c r="C100" t="s">
        <v>171</v>
      </c>
      <c r="D100">
        <v>0</v>
      </c>
      <c r="E100">
        <v>1</v>
      </c>
      <c r="F100">
        <v>0.73691010949052105</v>
      </c>
      <c r="G100">
        <v>1.27975921818688E-2</v>
      </c>
      <c r="H100" t="s">
        <v>223</v>
      </c>
      <c r="J100" t="s">
        <v>223</v>
      </c>
      <c r="S100">
        <v>0.239416421460657</v>
      </c>
      <c r="T100">
        <v>1.2469168112862901E-2</v>
      </c>
      <c r="U100">
        <v>2408519</v>
      </c>
      <c r="V100">
        <v>1847</v>
      </c>
    </row>
    <row r="101" spans="1:22" x14ac:dyDescent="0.35">
      <c r="A101" t="s">
        <v>258</v>
      </c>
      <c r="B101" t="s">
        <v>135</v>
      </c>
      <c r="C101" t="s">
        <v>171</v>
      </c>
      <c r="D101">
        <v>1</v>
      </c>
      <c r="E101">
        <v>1</v>
      </c>
      <c r="F101">
        <v>0.81677094809047601</v>
      </c>
      <c r="G101">
        <v>1.13816699710065E-2</v>
      </c>
      <c r="H101" t="s">
        <v>223</v>
      </c>
      <c r="J101" t="s">
        <v>223</v>
      </c>
      <c r="S101">
        <v>0.15885859946417899</v>
      </c>
      <c r="T101">
        <v>1.0332397228644701E-2</v>
      </c>
      <c r="U101">
        <v>1891676</v>
      </c>
      <c r="V101">
        <v>1461</v>
      </c>
    </row>
    <row r="102" spans="1:22" x14ac:dyDescent="0.35">
      <c r="A102" t="s">
        <v>259</v>
      </c>
      <c r="B102" t="s">
        <v>260</v>
      </c>
      <c r="C102" t="s">
        <v>150</v>
      </c>
      <c r="D102">
        <v>0</v>
      </c>
      <c r="E102">
        <v>0</v>
      </c>
      <c r="F102">
        <v>0.733105140901255</v>
      </c>
      <c r="G102">
        <v>3.9888776569539696E-3</v>
      </c>
      <c r="H102" t="s">
        <v>261</v>
      </c>
      <c r="K102" t="s">
        <v>261</v>
      </c>
      <c r="S102">
        <v>0.22595511502738899</v>
      </c>
      <c r="T102">
        <v>3.7678186602756801E-3</v>
      </c>
      <c r="U102">
        <v>12128068</v>
      </c>
      <c r="V102">
        <v>16727</v>
      </c>
    </row>
    <row r="103" spans="1:22" x14ac:dyDescent="0.35">
      <c r="A103" t="s">
        <v>262</v>
      </c>
      <c r="B103" t="s">
        <v>260</v>
      </c>
      <c r="C103" t="s">
        <v>150</v>
      </c>
      <c r="D103">
        <v>1</v>
      </c>
      <c r="E103">
        <v>0</v>
      </c>
      <c r="F103">
        <v>0.92816682824654695</v>
      </c>
      <c r="G103">
        <v>3.0033884535614198E-3</v>
      </c>
      <c r="H103" t="s">
        <v>261</v>
      </c>
      <c r="K103" t="s">
        <v>261</v>
      </c>
      <c r="S103">
        <v>5.5990809492041403E-2</v>
      </c>
      <c r="T103">
        <v>2.6867905550661099E-3</v>
      </c>
      <c r="U103">
        <v>5397743</v>
      </c>
      <c r="V103">
        <v>8133</v>
      </c>
    </row>
    <row r="104" spans="1:22" x14ac:dyDescent="0.35">
      <c r="A104" t="s">
        <v>263</v>
      </c>
      <c r="B104" t="s">
        <v>260</v>
      </c>
      <c r="C104" t="s">
        <v>150</v>
      </c>
      <c r="D104">
        <v>0</v>
      </c>
      <c r="E104">
        <v>1</v>
      </c>
      <c r="F104">
        <v>0.73986100546896905</v>
      </c>
      <c r="G104">
        <v>1.05122089507856E-2</v>
      </c>
      <c r="H104" t="s">
        <v>261</v>
      </c>
      <c r="K104" t="s">
        <v>261</v>
      </c>
      <c r="S104">
        <v>0.21257062759626599</v>
      </c>
      <c r="T104">
        <v>9.6900031530135402E-3</v>
      </c>
      <c r="U104">
        <v>2074614</v>
      </c>
      <c r="V104">
        <v>2276</v>
      </c>
    </row>
    <row r="105" spans="1:22" x14ac:dyDescent="0.35">
      <c r="A105" t="s">
        <v>264</v>
      </c>
      <c r="B105" t="s">
        <v>260</v>
      </c>
      <c r="C105" t="s">
        <v>150</v>
      </c>
      <c r="D105">
        <v>1</v>
      </c>
      <c r="E105">
        <v>1</v>
      </c>
      <c r="F105">
        <v>0.93014191231944299</v>
      </c>
      <c r="G105">
        <v>8.0110594802638799E-3</v>
      </c>
      <c r="H105" t="s">
        <v>261</v>
      </c>
      <c r="K105" t="s">
        <v>261</v>
      </c>
      <c r="S105">
        <v>5.2453040073571898E-2</v>
      </c>
      <c r="T105">
        <v>7.0728569563407104E-3</v>
      </c>
      <c r="U105">
        <v>907955</v>
      </c>
      <c r="V105">
        <v>1081</v>
      </c>
    </row>
    <row r="106" spans="1:22" x14ac:dyDescent="0.35">
      <c r="A106" t="s">
        <v>265</v>
      </c>
      <c r="B106" t="s">
        <v>260</v>
      </c>
      <c r="C106" t="s">
        <v>150</v>
      </c>
      <c r="D106">
        <v>0</v>
      </c>
      <c r="E106">
        <v>0</v>
      </c>
      <c r="F106">
        <v>0.69594761636672997</v>
      </c>
      <c r="G106">
        <v>4.0140519791659803E-3</v>
      </c>
      <c r="H106" t="s">
        <v>266</v>
      </c>
      <c r="K106" t="s">
        <v>266</v>
      </c>
      <c r="S106">
        <v>0.27532450410412501</v>
      </c>
      <c r="T106">
        <v>3.8978368119136401E-3</v>
      </c>
      <c r="U106">
        <v>11058874</v>
      </c>
      <c r="V106">
        <v>16617</v>
      </c>
    </row>
    <row r="107" spans="1:22" x14ac:dyDescent="0.35">
      <c r="A107" t="s">
        <v>267</v>
      </c>
      <c r="B107" t="s">
        <v>260</v>
      </c>
      <c r="C107" t="s">
        <v>150</v>
      </c>
      <c r="D107">
        <v>1</v>
      </c>
      <c r="E107">
        <v>0</v>
      </c>
      <c r="F107">
        <v>0.75202491092816603</v>
      </c>
      <c r="G107">
        <v>4.3627305608618704E-3</v>
      </c>
      <c r="H107" t="s">
        <v>266</v>
      </c>
      <c r="K107" t="s">
        <v>266</v>
      </c>
      <c r="S107">
        <v>0.221966936594923</v>
      </c>
      <c r="T107">
        <v>4.2053918340495596E-3</v>
      </c>
      <c r="U107">
        <v>6681405</v>
      </c>
      <c r="V107">
        <v>10348</v>
      </c>
    </row>
    <row r="108" spans="1:22" x14ac:dyDescent="0.35">
      <c r="A108" t="s">
        <v>268</v>
      </c>
      <c r="B108" t="s">
        <v>260</v>
      </c>
      <c r="C108" t="s">
        <v>150</v>
      </c>
      <c r="D108">
        <v>0</v>
      </c>
      <c r="E108">
        <v>1</v>
      </c>
      <c r="F108">
        <v>0.68203239181976605</v>
      </c>
      <c r="G108">
        <v>1.11446599426694E-2</v>
      </c>
      <c r="H108" t="s">
        <v>266</v>
      </c>
      <c r="K108" t="s">
        <v>266</v>
      </c>
      <c r="S108">
        <v>0.28407095454102599</v>
      </c>
      <c r="T108">
        <v>1.0757712494112E-2</v>
      </c>
      <c r="U108">
        <v>1847380</v>
      </c>
      <c r="V108">
        <v>2207</v>
      </c>
    </row>
    <row r="109" spans="1:22" x14ac:dyDescent="0.35">
      <c r="A109" t="s">
        <v>269</v>
      </c>
      <c r="B109" t="s">
        <v>260</v>
      </c>
      <c r="C109" t="s">
        <v>150</v>
      </c>
      <c r="D109">
        <v>1</v>
      </c>
      <c r="E109">
        <v>1</v>
      </c>
      <c r="F109">
        <v>0.68373984731547399</v>
      </c>
      <c r="G109">
        <v>1.3030274609364E-2</v>
      </c>
      <c r="H109" t="s">
        <v>266</v>
      </c>
      <c r="K109" t="s">
        <v>266</v>
      </c>
      <c r="S109">
        <v>0.27735365409514101</v>
      </c>
      <c r="T109">
        <v>1.2448213921405601E-2</v>
      </c>
      <c r="U109">
        <v>1147726</v>
      </c>
      <c r="V109">
        <v>1402</v>
      </c>
    </row>
    <row r="110" spans="1:22" x14ac:dyDescent="0.35">
      <c r="A110" t="s">
        <v>270</v>
      </c>
      <c r="B110" t="s">
        <v>260</v>
      </c>
      <c r="C110" t="s">
        <v>156</v>
      </c>
      <c r="D110">
        <v>0</v>
      </c>
      <c r="E110">
        <v>0</v>
      </c>
      <c r="F110">
        <v>0.73685975863286002</v>
      </c>
      <c r="G110">
        <v>3.9646916180002796E-3</v>
      </c>
      <c r="H110" t="s">
        <v>261</v>
      </c>
      <c r="K110" t="s">
        <v>261</v>
      </c>
      <c r="S110">
        <v>0.22159138157838701</v>
      </c>
      <c r="T110">
        <v>3.72936878044095E-3</v>
      </c>
      <c r="U110">
        <v>12217736</v>
      </c>
      <c r="V110">
        <v>16082</v>
      </c>
    </row>
    <row r="111" spans="1:22" x14ac:dyDescent="0.35">
      <c r="A111" t="s">
        <v>271</v>
      </c>
      <c r="B111" t="s">
        <v>260</v>
      </c>
      <c r="C111" t="s">
        <v>156</v>
      </c>
      <c r="D111">
        <v>1</v>
      </c>
      <c r="E111">
        <v>0</v>
      </c>
      <c r="F111">
        <v>0.929308833294474</v>
      </c>
      <c r="G111">
        <v>2.9724184807007801E-3</v>
      </c>
      <c r="H111" t="s">
        <v>261</v>
      </c>
      <c r="K111" t="s">
        <v>261</v>
      </c>
      <c r="S111">
        <v>5.4404204859136197E-2</v>
      </c>
      <c r="T111">
        <v>2.6053128517080299E-3</v>
      </c>
      <c r="U111">
        <v>5416971</v>
      </c>
      <c r="V111">
        <v>7949</v>
      </c>
    </row>
    <row r="112" spans="1:22" x14ac:dyDescent="0.35">
      <c r="A112" t="s">
        <v>272</v>
      </c>
      <c r="B112" t="s">
        <v>260</v>
      </c>
      <c r="C112" t="s">
        <v>156</v>
      </c>
      <c r="D112">
        <v>0</v>
      </c>
      <c r="E112">
        <v>1</v>
      </c>
      <c r="F112">
        <v>0.72398624953022905</v>
      </c>
      <c r="G112">
        <v>1.1677708074821699E-2</v>
      </c>
      <c r="H112" t="s">
        <v>261</v>
      </c>
      <c r="K112" t="s">
        <v>261</v>
      </c>
      <c r="S112">
        <v>0.23029826179752899</v>
      </c>
      <c r="T112">
        <v>1.10347072277412E-2</v>
      </c>
      <c r="U112">
        <v>1990332</v>
      </c>
      <c r="V112">
        <v>1941</v>
      </c>
    </row>
    <row r="113" spans="1:22" x14ac:dyDescent="0.35">
      <c r="A113" t="s">
        <v>273</v>
      </c>
      <c r="B113" t="s">
        <v>260</v>
      </c>
      <c r="C113" t="s">
        <v>156</v>
      </c>
      <c r="D113">
        <v>1</v>
      </c>
      <c r="E113">
        <v>1</v>
      </c>
      <c r="F113">
        <v>0.90854576249383601</v>
      </c>
      <c r="G113">
        <v>9.4158201598401707E-3</v>
      </c>
      <c r="H113" t="s">
        <v>261</v>
      </c>
      <c r="K113" t="s">
        <v>261</v>
      </c>
      <c r="S113">
        <v>5.7698904444396799E-2</v>
      </c>
      <c r="T113">
        <v>7.6052626729538903E-3</v>
      </c>
      <c r="U113">
        <v>932860</v>
      </c>
      <c r="V113">
        <v>961</v>
      </c>
    </row>
    <row r="114" spans="1:22" x14ac:dyDescent="0.35">
      <c r="A114" t="s">
        <v>274</v>
      </c>
      <c r="B114" t="s">
        <v>260</v>
      </c>
      <c r="C114" t="s">
        <v>156</v>
      </c>
      <c r="D114">
        <v>0</v>
      </c>
      <c r="E114">
        <v>0</v>
      </c>
      <c r="F114">
        <v>0.70953683692346503</v>
      </c>
      <c r="G114">
        <v>3.9447515943359301E-3</v>
      </c>
      <c r="H114" t="s">
        <v>266</v>
      </c>
      <c r="K114" t="s">
        <v>266</v>
      </c>
      <c r="S114">
        <v>0.26480800758136902</v>
      </c>
      <c r="T114">
        <v>3.81366507888125E-3</v>
      </c>
      <c r="U114">
        <v>11038639</v>
      </c>
      <c r="V114">
        <v>15969</v>
      </c>
    </row>
    <row r="115" spans="1:22" x14ac:dyDescent="0.35">
      <c r="A115" t="s">
        <v>275</v>
      </c>
      <c r="B115" t="s">
        <v>260</v>
      </c>
      <c r="C115" t="s">
        <v>156</v>
      </c>
      <c r="D115">
        <v>1</v>
      </c>
      <c r="E115">
        <v>0</v>
      </c>
      <c r="F115">
        <v>0.76173581268083601</v>
      </c>
      <c r="G115">
        <v>4.40188235652596E-3</v>
      </c>
      <c r="H115" t="s">
        <v>266</v>
      </c>
      <c r="K115" t="s">
        <v>266</v>
      </c>
      <c r="S115">
        <v>0.212785463994528</v>
      </c>
      <c r="T115">
        <v>4.2356413662516697E-3</v>
      </c>
      <c r="U115">
        <v>6680790</v>
      </c>
      <c r="V115">
        <v>10163</v>
      </c>
    </row>
    <row r="116" spans="1:22" x14ac:dyDescent="0.35">
      <c r="A116" t="s">
        <v>276</v>
      </c>
      <c r="B116" t="s">
        <v>260</v>
      </c>
      <c r="C116" t="s">
        <v>156</v>
      </c>
      <c r="D116">
        <v>0</v>
      </c>
      <c r="E116">
        <v>1</v>
      </c>
      <c r="F116">
        <v>0.68767282696699705</v>
      </c>
      <c r="G116">
        <v>1.13776465862128E-2</v>
      </c>
      <c r="H116" t="s">
        <v>266</v>
      </c>
      <c r="K116" t="s">
        <v>266</v>
      </c>
      <c r="S116">
        <v>0.28116123604288801</v>
      </c>
      <c r="T116">
        <v>1.0988571900079101E-2</v>
      </c>
      <c r="U116">
        <v>1861327</v>
      </c>
      <c r="V116">
        <v>1973</v>
      </c>
    </row>
    <row r="117" spans="1:22" x14ac:dyDescent="0.35">
      <c r="A117" t="s">
        <v>277</v>
      </c>
      <c r="B117" t="s">
        <v>260</v>
      </c>
      <c r="C117" t="s">
        <v>156</v>
      </c>
      <c r="D117">
        <v>1</v>
      </c>
      <c r="E117">
        <v>1</v>
      </c>
      <c r="F117">
        <v>0.68876877637130796</v>
      </c>
      <c r="G117">
        <v>1.3428488741999201E-2</v>
      </c>
      <c r="H117" t="s">
        <v>266</v>
      </c>
      <c r="K117" t="s">
        <v>266</v>
      </c>
      <c r="S117">
        <v>0.28451561181434598</v>
      </c>
      <c r="T117">
        <v>1.31298149584505E-2</v>
      </c>
      <c r="U117">
        <v>1185000</v>
      </c>
      <c r="V117">
        <v>1256</v>
      </c>
    </row>
    <row r="118" spans="1:22" x14ac:dyDescent="0.35">
      <c r="A118" t="s">
        <v>278</v>
      </c>
      <c r="B118" t="s">
        <v>260</v>
      </c>
      <c r="C118" t="s">
        <v>161</v>
      </c>
      <c r="D118">
        <v>0</v>
      </c>
      <c r="E118">
        <v>0</v>
      </c>
      <c r="F118">
        <v>0.72641667089427298</v>
      </c>
      <c r="G118">
        <v>4.4118029838053499E-3</v>
      </c>
      <c r="H118" t="s">
        <v>261</v>
      </c>
      <c r="K118" t="s">
        <v>261</v>
      </c>
      <c r="S118">
        <v>0.231011001392292</v>
      </c>
      <c r="T118">
        <v>4.1487434365793004E-3</v>
      </c>
      <c r="U118">
        <v>12063564</v>
      </c>
      <c r="V118">
        <v>13160</v>
      </c>
    </row>
    <row r="119" spans="1:22" x14ac:dyDescent="0.35">
      <c r="A119" t="s">
        <v>279</v>
      </c>
      <c r="B119" t="s">
        <v>260</v>
      </c>
      <c r="C119" t="s">
        <v>161</v>
      </c>
      <c r="D119">
        <v>1</v>
      </c>
      <c r="E119">
        <v>0</v>
      </c>
      <c r="F119">
        <v>0.92326605189581601</v>
      </c>
      <c r="G119">
        <v>3.6954357333879402E-3</v>
      </c>
      <c r="H119" t="s">
        <v>261</v>
      </c>
      <c r="K119" t="s">
        <v>261</v>
      </c>
      <c r="S119">
        <v>6.0831188560183998E-2</v>
      </c>
      <c r="T119">
        <v>3.3168240512108601E-3</v>
      </c>
      <c r="U119">
        <v>5545264</v>
      </c>
      <c r="V119">
        <v>6419</v>
      </c>
    </row>
    <row r="120" spans="1:22" x14ac:dyDescent="0.35">
      <c r="A120" t="s">
        <v>280</v>
      </c>
      <c r="B120" t="s">
        <v>260</v>
      </c>
      <c r="C120" t="s">
        <v>161</v>
      </c>
      <c r="D120">
        <v>0</v>
      </c>
      <c r="E120">
        <v>1</v>
      </c>
      <c r="F120">
        <v>0.75799993882820504</v>
      </c>
      <c r="G120">
        <v>1.2638294227046499E-2</v>
      </c>
      <c r="H120" t="s">
        <v>261</v>
      </c>
      <c r="K120" t="s">
        <v>261</v>
      </c>
      <c r="S120">
        <v>0.19168231316209799</v>
      </c>
      <c r="T120">
        <v>1.15352569505121E-2</v>
      </c>
      <c r="U120">
        <v>2027078</v>
      </c>
      <c r="V120">
        <v>1450</v>
      </c>
    </row>
    <row r="121" spans="1:22" x14ac:dyDescent="0.35">
      <c r="A121" t="s">
        <v>281</v>
      </c>
      <c r="B121" t="s">
        <v>260</v>
      </c>
      <c r="C121" t="s">
        <v>161</v>
      </c>
      <c r="D121">
        <v>1</v>
      </c>
      <c r="E121">
        <v>1</v>
      </c>
      <c r="F121">
        <v>0.91549309350992403</v>
      </c>
      <c r="G121">
        <v>1.0975923627028599E-2</v>
      </c>
      <c r="H121" t="s">
        <v>261</v>
      </c>
      <c r="K121" t="s">
        <v>261</v>
      </c>
      <c r="S121">
        <v>5.7127281412293403E-2</v>
      </c>
      <c r="T121">
        <v>9.2144064201653397E-3</v>
      </c>
      <c r="U121">
        <v>933687</v>
      </c>
      <c r="V121">
        <v>701</v>
      </c>
    </row>
    <row r="122" spans="1:22" x14ac:dyDescent="0.35">
      <c r="A122" t="s">
        <v>282</v>
      </c>
      <c r="B122" t="s">
        <v>260</v>
      </c>
      <c r="C122" t="s">
        <v>161</v>
      </c>
      <c r="D122">
        <v>0</v>
      </c>
      <c r="E122">
        <v>0</v>
      </c>
      <c r="F122">
        <v>0.69853685855915404</v>
      </c>
      <c r="G122">
        <v>4.4678064480558402E-3</v>
      </c>
      <c r="H122" t="s">
        <v>266</v>
      </c>
      <c r="K122" t="s">
        <v>266</v>
      </c>
      <c r="S122">
        <v>0.27157261467006699</v>
      </c>
      <c r="T122">
        <v>4.3176954014510901E-3</v>
      </c>
      <c r="U122">
        <v>10938382</v>
      </c>
      <c r="V122">
        <v>13279</v>
      </c>
    </row>
    <row r="123" spans="1:22" x14ac:dyDescent="0.35">
      <c r="A123" t="s">
        <v>283</v>
      </c>
      <c r="B123" t="s">
        <v>260</v>
      </c>
      <c r="C123" t="s">
        <v>161</v>
      </c>
      <c r="D123">
        <v>1</v>
      </c>
      <c r="E123">
        <v>0</v>
      </c>
      <c r="F123">
        <v>0.76452432795167202</v>
      </c>
      <c r="G123">
        <v>5.2819318434222896E-3</v>
      </c>
      <c r="H123" t="s">
        <v>266</v>
      </c>
      <c r="K123" t="s">
        <v>266</v>
      </c>
      <c r="S123">
        <v>0.214793162211973</v>
      </c>
      <c r="T123">
        <v>5.1053238912643099E-3</v>
      </c>
      <c r="U123">
        <v>6698365</v>
      </c>
      <c r="V123">
        <v>7891</v>
      </c>
    </row>
    <row r="124" spans="1:22" x14ac:dyDescent="0.35">
      <c r="A124" t="s">
        <v>284</v>
      </c>
      <c r="B124" t="s">
        <v>260</v>
      </c>
      <c r="C124" t="s">
        <v>161</v>
      </c>
      <c r="D124">
        <v>0</v>
      </c>
      <c r="E124">
        <v>1</v>
      </c>
      <c r="F124">
        <v>0.70641098894904497</v>
      </c>
      <c r="G124">
        <v>1.4645902095903499E-2</v>
      </c>
      <c r="H124" t="s">
        <v>266</v>
      </c>
      <c r="K124" t="s">
        <v>266</v>
      </c>
      <c r="S124">
        <v>0.25600090190963998</v>
      </c>
      <c r="T124">
        <v>1.3855817825909399E-2</v>
      </c>
      <c r="U124">
        <v>1951415</v>
      </c>
      <c r="V124">
        <v>1561</v>
      </c>
    </row>
    <row r="125" spans="1:22" x14ac:dyDescent="0.35">
      <c r="A125" t="s">
        <v>285</v>
      </c>
      <c r="B125" t="s">
        <v>260</v>
      </c>
      <c r="C125" t="s">
        <v>161</v>
      </c>
      <c r="D125">
        <v>1</v>
      </c>
      <c r="E125">
        <v>1</v>
      </c>
      <c r="F125">
        <v>0.69507634591029699</v>
      </c>
      <c r="G125">
        <v>1.6169859205193898E-2</v>
      </c>
      <c r="H125" t="s">
        <v>266</v>
      </c>
      <c r="K125" t="s">
        <v>266</v>
      </c>
      <c r="S125">
        <v>0.27774345179778998</v>
      </c>
      <c r="T125">
        <v>1.5757659043304399E-2</v>
      </c>
      <c r="U125">
        <v>1171772</v>
      </c>
      <c r="V125">
        <v>901</v>
      </c>
    </row>
    <row r="126" spans="1:22" x14ac:dyDescent="0.35">
      <c r="A126" t="s">
        <v>286</v>
      </c>
      <c r="B126" t="s">
        <v>260</v>
      </c>
      <c r="C126" t="s">
        <v>166</v>
      </c>
      <c r="D126">
        <v>0</v>
      </c>
      <c r="E126">
        <v>0</v>
      </c>
      <c r="F126">
        <v>0.71860871448984998</v>
      </c>
      <c r="G126">
        <v>4.2394865466315297E-3</v>
      </c>
      <c r="H126" t="s">
        <v>261</v>
      </c>
      <c r="K126" t="s">
        <v>261</v>
      </c>
      <c r="S126">
        <v>0.23492286605814899</v>
      </c>
      <c r="T126">
        <v>4.0042322884032899E-3</v>
      </c>
      <c r="U126">
        <v>12001850</v>
      </c>
      <c r="V126">
        <v>16559</v>
      </c>
    </row>
    <row r="127" spans="1:22" x14ac:dyDescent="0.35">
      <c r="A127" t="s">
        <v>287</v>
      </c>
      <c r="B127" t="s">
        <v>260</v>
      </c>
      <c r="C127" t="s">
        <v>166</v>
      </c>
      <c r="D127">
        <v>1</v>
      </c>
      <c r="E127">
        <v>0</v>
      </c>
      <c r="F127">
        <v>0.92168368040210602</v>
      </c>
      <c r="G127">
        <v>4.1583082392984303E-3</v>
      </c>
      <c r="H127" t="s">
        <v>261</v>
      </c>
      <c r="K127" t="s">
        <v>261</v>
      </c>
      <c r="S127">
        <v>6.1010332996700403E-2</v>
      </c>
      <c r="T127">
        <v>3.7558657123146202E-3</v>
      </c>
      <c r="U127">
        <v>5482727</v>
      </c>
      <c r="V127">
        <v>6975</v>
      </c>
    </row>
    <row r="128" spans="1:22" x14ac:dyDescent="0.35">
      <c r="A128" t="s">
        <v>288</v>
      </c>
      <c r="B128" t="s">
        <v>260</v>
      </c>
      <c r="C128" t="s">
        <v>166</v>
      </c>
      <c r="D128">
        <v>0</v>
      </c>
      <c r="E128">
        <v>1</v>
      </c>
      <c r="F128">
        <v>0.72088996583481901</v>
      </c>
      <c r="G128">
        <v>1.2758483250033301E-2</v>
      </c>
      <c r="H128" t="s">
        <v>261</v>
      </c>
      <c r="K128" t="s">
        <v>261</v>
      </c>
      <c r="S128">
        <v>0.227806558229352</v>
      </c>
      <c r="T128">
        <v>1.1672849804368E-2</v>
      </c>
      <c r="U128">
        <v>2154240</v>
      </c>
      <c r="V128">
        <v>1803</v>
      </c>
    </row>
    <row r="129" spans="1:22" x14ac:dyDescent="0.35">
      <c r="A129" t="s">
        <v>289</v>
      </c>
      <c r="B129" t="s">
        <v>260</v>
      </c>
      <c r="C129" t="s">
        <v>166</v>
      </c>
      <c r="D129">
        <v>1</v>
      </c>
      <c r="E129">
        <v>1</v>
      </c>
      <c r="F129">
        <v>0.91695148296764994</v>
      </c>
      <c r="G129">
        <v>1.05718061875365E-2</v>
      </c>
      <c r="H129" t="s">
        <v>261</v>
      </c>
      <c r="K129" t="s">
        <v>261</v>
      </c>
      <c r="S129">
        <v>5.2580493902690699E-2</v>
      </c>
      <c r="T129">
        <v>8.6731396300654007E-3</v>
      </c>
      <c r="U129">
        <v>944761</v>
      </c>
      <c r="V129">
        <v>811</v>
      </c>
    </row>
    <row r="130" spans="1:22" x14ac:dyDescent="0.35">
      <c r="A130" t="s">
        <v>290</v>
      </c>
      <c r="B130" t="s">
        <v>260</v>
      </c>
      <c r="C130" t="s">
        <v>166</v>
      </c>
      <c r="D130">
        <v>0</v>
      </c>
      <c r="E130">
        <v>0</v>
      </c>
      <c r="F130">
        <v>0.68742234255297296</v>
      </c>
      <c r="G130">
        <v>4.2915537136962896E-3</v>
      </c>
      <c r="H130" t="s">
        <v>266</v>
      </c>
      <c r="K130" t="s">
        <v>266</v>
      </c>
      <c r="S130">
        <v>0.28028980472598403</v>
      </c>
      <c r="T130">
        <v>4.1660896104425997E-3</v>
      </c>
      <c r="U130">
        <v>10881120</v>
      </c>
      <c r="V130">
        <v>17231</v>
      </c>
    </row>
    <row r="131" spans="1:22" x14ac:dyDescent="0.35">
      <c r="A131" t="s">
        <v>291</v>
      </c>
      <c r="B131" t="s">
        <v>260</v>
      </c>
      <c r="C131" t="s">
        <v>166</v>
      </c>
      <c r="D131">
        <v>1</v>
      </c>
      <c r="E131">
        <v>0</v>
      </c>
      <c r="F131">
        <v>0.76521706116726196</v>
      </c>
      <c r="G131">
        <v>5.5115557672167402E-3</v>
      </c>
      <c r="H131" t="s">
        <v>266</v>
      </c>
      <c r="K131" t="s">
        <v>266</v>
      </c>
      <c r="S131">
        <v>0.20891412614875901</v>
      </c>
      <c r="T131">
        <v>5.3408551846041404E-3</v>
      </c>
      <c r="U131">
        <v>6795596</v>
      </c>
      <c r="V131">
        <v>8635</v>
      </c>
    </row>
    <row r="132" spans="1:22" x14ac:dyDescent="0.35">
      <c r="A132" t="s">
        <v>292</v>
      </c>
      <c r="B132" t="s">
        <v>260</v>
      </c>
      <c r="C132" t="s">
        <v>166</v>
      </c>
      <c r="D132">
        <v>0</v>
      </c>
      <c r="E132">
        <v>1</v>
      </c>
      <c r="F132">
        <v>0.70862683351288602</v>
      </c>
      <c r="G132">
        <v>1.21421072255011E-2</v>
      </c>
      <c r="H132" t="s">
        <v>266</v>
      </c>
      <c r="K132" t="s">
        <v>266</v>
      </c>
      <c r="S132">
        <v>0.243537126046242</v>
      </c>
      <c r="T132">
        <v>1.1647893308588401E-2</v>
      </c>
      <c r="U132">
        <v>1930720</v>
      </c>
      <c r="V132">
        <v>1875</v>
      </c>
    </row>
    <row r="133" spans="1:22" x14ac:dyDescent="0.35">
      <c r="A133" t="s">
        <v>293</v>
      </c>
      <c r="B133" t="s">
        <v>260</v>
      </c>
      <c r="C133" t="s">
        <v>166</v>
      </c>
      <c r="D133">
        <v>1</v>
      </c>
      <c r="E133">
        <v>1</v>
      </c>
      <c r="F133">
        <v>0.70237208060949297</v>
      </c>
      <c r="G133">
        <v>1.6355205575461398E-2</v>
      </c>
      <c r="H133" t="s">
        <v>266</v>
      </c>
      <c r="K133" t="s">
        <v>266</v>
      </c>
      <c r="S133">
        <v>0.25686130425439002</v>
      </c>
      <c r="T133">
        <v>1.5818999603644902E-2</v>
      </c>
      <c r="U133">
        <v>1154008</v>
      </c>
      <c r="V133">
        <v>992</v>
      </c>
    </row>
    <row r="134" spans="1:22" x14ac:dyDescent="0.35">
      <c r="A134" t="s">
        <v>294</v>
      </c>
      <c r="B134" t="s">
        <v>260</v>
      </c>
      <c r="C134" t="s">
        <v>171</v>
      </c>
      <c r="D134">
        <v>0</v>
      </c>
      <c r="E134">
        <v>0</v>
      </c>
      <c r="F134">
        <v>0.72104910527251298</v>
      </c>
      <c r="G134">
        <v>5.7933690520906803E-3</v>
      </c>
      <c r="H134" t="s">
        <v>261</v>
      </c>
      <c r="K134" t="s">
        <v>261</v>
      </c>
      <c r="S134">
        <v>0.24050653997892099</v>
      </c>
      <c r="T134">
        <v>5.7581035387394399E-3</v>
      </c>
      <c r="U134">
        <v>12006002</v>
      </c>
      <c r="V134">
        <v>14188</v>
      </c>
    </row>
    <row r="135" spans="1:22" x14ac:dyDescent="0.35">
      <c r="A135" t="s">
        <v>295</v>
      </c>
      <c r="B135" t="s">
        <v>260</v>
      </c>
      <c r="C135" t="s">
        <v>171</v>
      </c>
      <c r="D135">
        <v>1</v>
      </c>
      <c r="E135">
        <v>0</v>
      </c>
      <c r="F135">
        <v>0.92799199691508505</v>
      </c>
      <c r="G135">
        <v>3.8908384506700601E-3</v>
      </c>
      <c r="H135" t="s">
        <v>261</v>
      </c>
      <c r="K135" t="s">
        <v>261</v>
      </c>
      <c r="S135">
        <v>5.9311916717444402E-2</v>
      </c>
      <c r="T135">
        <v>3.5607920475704E-3</v>
      </c>
      <c r="U135">
        <v>5515873</v>
      </c>
      <c r="V135">
        <v>6223</v>
      </c>
    </row>
    <row r="136" spans="1:22" x14ac:dyDescent="0.35">
      <c r="A136" t="s">
        <v>296</v>
      </c>
      <c r="B136" t="s">
        <v>260</v>
      </c>
      <c r="C136" t="s">
        <v>171</v>
      </c>
      <c r="D136">
        <v>0</v>
      </c>
      <c r="E136">
        <v>1</v>
      </c>
      <c r="F136">
        <v>0.72742104358135695</v>
      </c>
      <c r="G136">
        <v>1.3783532832492101E-2</v>
      </c>
      <c r="H136" t="s">
        <v>261</v>
      </c>
      <c r="K136" t="s">
        <v>261</v>
      </c>
      <c r="S136">
        <v>0.232739341966887</v>
      </c>
      <c r="T136">
        <v>1.34840203133141E-2</v>
      </c>
      <c r="U136">
        <v>2157551</v>
      </c>
      <c r="V136">
        <v>1500</v>
      </c>
    </row>
    <row r="137" spans="1:22" x14ac:dyDescent="0.35">
      <c r="A137" t="s">
        <v>297</v>
      </c>
      <c r="B137" t="s">
        <v>260</v>
      </c>
      <c r="C137" t="s">
        <v>171</v>
      </c>
      <c r="D137">
        <v>1</v>
      </c>
      <c r="E137">
        <v>1</v>
      </c>
      <c r="F137">
        <v>0.92668473911135196</v>
      </c>
      <c r="G137">
        <v>1.05909783386849E-2</v>
      </c>
      <c r="H137" t="s">
        <v>261</v>
      </c>
      <c r="K137" t="s">
        <v>261</v>
      </c>
      <c r="S137">
        <v>5.4293754679472297E-2</v>
      </c>
      <c r="T137">
        <v>9.2059626273762497E-3</v>
      </c>
      <c r="U137">
        <v>968325</v>
      </c>
      <c r="V137">
        <v>744</v>
      </c>
    </row>
    <row r="138" spans="1:22" x14ac:dyDescent="0.35">
      <c r="A138" t="s">
        <v>298</v>
      </c>
      <c r="B138" t="s">
        <v>260</v>
      </c>
      <c r="C138" t="s">
        <v>171</v>
      </c>
      <c r="D138">
        <v>0</v>
      </c>
      <c r="E138">
        <v>0</v>
      </c>
      <c r="F138">
        <v>0.69562425576837195</v>
      </c>
      <c r="G138">
        <v>4.5951192132915597E-3</v>
      </c>
      <c r="H138" t="s">
        <v>266</v>
      </c>
      <c r="K138" t="s">
        <v>266</v>
      </c>
      <c r="S138">
        <v>0.28205474603924302</v>
      </c>
      <c r="T138">
        <v>4.4596691418948304E-3</v>
      </c>
      <c r="U138">
        <v>10881189</v>
      </c>
      <c r="V138">
        <v>14451</v>
      </c>
    </row>
    <row r="139" spans="1:22" x14ac:dyDescent="0.35">
      <c r="A139" t="s">
        <v>299</v>
      </c>
      <c r="B139" t="s">
        <v>260</v>
      </c>
      <c r="C139" t="s">
        <v>171</v>
      </c>
      <c r="D139">
        <v>1</v>
      </c>
      <c r="E139">
        <v>0</v>
      </c>
      <c r="F139">
        <v>0.76632049664951096</v>
      </c>
      <c r="G139">
        <v>5.63502357078238E-3</v>
      </c>
      <c r="H139" t="s">
        <v>266</v>
      </c>
      <c r="K139" t="s">
        <v>266</v>
      </c>
      <c r="S139">
        <v>0.206110045775764</v>
      </c>
      <c r="T139">
        <v>5.3742377656899598E-3</v>
      </c>
      <c r="U139">
        <v>6817363</v>
      </c>
      <c r="V139">
        <v>7792</v>
      </c>
    </row>
    <row r="140" spans="1:22" x14ac:dyDescent="0.35">
      <c r="A140" t="s">
        <v>300</v>
      </c>
      <c r="B140" t="s">
        <v>260</v>
      </c>
      <c r="C140" t="s">
        <v>171</v>
      </c>
      <c r="D140">
        <v>0</v>
      </c>
      <c r="E140">
        <v>1</v>
      </c>
      <c r="F140">
        <v>0.69684902421049899</v>
      </c>
      <c r="G140">
        <v>1.4223407773721899E-2</v>
      </c>
      <c r="H140" t="s">
        <v>266</v>
      </c>
      <c r="K140" t="s">
        <v>266</v>
      </c>
      <c r="S140">
        <v>0.26921695941964502</v>
      </c>
      <c r="T140">
        <v>1.36758809938178E-2</v>
      </c>
      <c r="U140">
        <v>1963487</v>
      </c>
      <c r="V140">
        <v>1540</v>
      </c>
    </row>
    <row r="141" spans="1:22" x14ac:dyDescent="0.35">
      <c r="A141" t="s">
        <v>301</v>
      </c>
      <c r="B141" t="s">
        <v>260</v>
      </c>
      <c r="C141" t="s">
        <v>171</v>
      </c>
      <c r="D141">
        <v>1</v>
      </c>
      <c r="E141">
        <v>1</v>
      </c>
      <c r="F141">
        <v>0.69307009183924895</v>
      </c>
      <c r="G141">
        <v>1.73185149047532E-2</v>
      </c>
      <c r="H141" t="s">
        <v>266</v>
      </c>
      <c r="K141" t="s">
        <v>266</v>
      </c>
      <c r="S141">
        <v>0.27362374688282498</v>
      </c>
      <c r="T141">
        <v>1.6835417575987999E-2</v>
      </c>
      <c r="U141">
        <v>1160506</v>
      </c>
      <c r="V141">
        <v>893</v>
      </c>
    </row>
    <row r="142" spans="1:22" x14ac:dyDescent="0.35">
      <c r="A142" t="s">
        <v>302</v>
      </c>
      <c r="B142" t="s">
        <v>303</v>
      </c>
      <c r="C142" t="s">
        <v>150</v>
      </c>
      <c r="D142">
        <v>0</v>
      </c>
      <c r="E142">
        <v>0</v>
      </c>
      <c r="F142">
        <v>0.26975420308922299</v>
      </c>
      <c r="G142">
        <v>1.07019769541985E-2</v>
      </c>
      <c r="H142" t="s">
        <v>304</v>
      </c>
      <c r="L142" t="s">
        <v>304</v>
      </c>
      <c r="S142">
        <v>0.66565969630651001</v>
      </c>
      <c r="T142">
        <v>1.14261113361568E-2</v>
      </c>
      <c r="U142">
        <v>1185735</v>
      </c>
      <c r="V142">
        <v>1852</v>
      </c>
    </row>
    <row r="143" spans="1:22" x14ac:dyDescent="0.35">
      <c r="A143" t="s">
        <v>305</v>
      </c>
      <c r="B143" t="s">
        <v>303</v>
      </c>
      <c r="C143" t="s">
        <v>150</v>
      </c>
      <c r="D143">
        <v>1</v>
      </c>
      <c r="E143">
        <v>0</v>
      </c>
      <c r="F143">
        <v>0.408496732026144</v>
      </c>
      <c r="G143">
        <v>0.220878601545799</v>
      </c>
      <c r="H143" t="s">
        <v>304</v>
      </c>
      <c r="L143" t="s">
        <v>304</v>
      </c>
      <c r="S143">
        <v>0.591503267973856</v>
      </c>
      <c r="T143">
        <v>0.220878601545799</v>
      </c>
      <c r="U143">
        <v>3366</v>
      </c>
      <c r="V143">
        <v>5</v>
      </c>
    </row>
    <row r="144" spans="1:22" x14ac:dyDescent="0.35">
      <c r="A144" t="s">
        <v>306</v>
      </c>
      <c r="B144" t="s">
        <v>303</v>
      </c>
      <c r="C144" t="s">
        <v>150</v>
      </c>
      <c r="D144">
        <v>0</v>
      </c>
      <c r="E144">
        <v>1</v>
      </c>
      <c r="F144">
        <v>0.16834025296900601</v>
      </c>
      <c r="G144">
        <v>2.3787995176641898E-2</v>
      </c>
      <c r="H144" t="s">
        <v>304</v>
      </c>
      <c r="L144" t="s">
        <v>304</v>
      </c>
      <c r="S144">
        <v>0.77144926136912195</v>
      </c>
      <c r="T144">
        <v>2.6810116121946299E-2</v>
      </c>
      <c r="U144">
        <v>207140</v>
      </c>
      <c r="V144">
        <v>253</v>
      </c>
    </row>
    <row r="145" spans="1:22" x14ac:dyDescent="0.35">
      <c r="A145" t="s">
        <v>307</v>
      </c>
      <c r="B145" t="s">
        <v>303</v>
      </c>
      <c r="C145" t="s">
        <v>150</v>
      </c>
      <c r="D145">
        <v>0</v>
      </c>
      <c r="E145">
        <v>0</v>
      </c>
      <c r="F145">
        <v>0.61785742047370495</v>
      </c>
      <c r="G145">
        <v>8.5839609280793008E-3</v>
      </c>
      <c r="H145" t="s">
        <v>308</v>
      </c>
      <c r="L145" t="s">
        <v>308</v>
      </c>
      <c r="S145">
        <v>0.31864707685077398</v>
      </c>
      <c r="T145">
        <v>8.58376460151122E-3</v>
      </c>
      <c r="U145">
        <v>4476884</v>
      </c>
      <c r="V145">
        <v>5538</v>
      </c>
    </row>
    <row r="146" spans="1:22" x14ac:dyDescent="0.35">
      <c r="A146" t="s">
        <v>309</v>
      </c>
      <c r="B146" t="s">
        <v>303</v>
      </c>
      <c r="C146" t="s">
        <v>150</v>
      </c>
      <c r="D146">
        <v>1</v>
      </c>
      <c r="E146">
        <v>0</v>
      </c>
      <c r="F146">
        <v>0.55747914470759097</v>
      </c>
      <c r="G146">
        <v>2.5638458602957499E-2</v>
      </c>
      <c r="H146" t="s">
        <v>308</v>
      </c>
      <c r="L146" t="s">
        <v>308</v>
      </c>
      <c r="S146">
        <v>0.38900444933633099</v>
      </c>
      <c r="T146">
        <v>2.43495749584157E-2</v>
      </c>
      <c r="U146">
        <v>321621</v>
      </c>
      <c r="V146">
        <v>399</v>
      </c>
    </row>
    <row r="147" spans="1:22" x14ac:dyDescent="0.35">
      <c r="A147" t="s">
        <v>310</v>
      </c>
      <c r="B147" t="s">
        <v>303</v>
      </c>
      <c r="C147" t="s">
        <v>150</v>
      </c>
      <c r="D147">
        <v>0</v>
      </c>
      <c r="E147">
        <v>1</v>
      </c>
      <c r="F147">
        <v>0.52999212364584802</v>
      </c>
      <c r="G147">
        <v>2.0009678448344299E-2</v>
      </c>
      <c r="H147" t="s">
        <v>308</v>
      </c>
      <c r="L147" t="s">
        <v>308</v>
      </c>
      <c r="S147">
        <v>0.40498792722765198</v>
      </c>
      <c r="T147">
        <v>1.9767283317160201E-2</v>
      </c>
      <c r="U147">
        <v>774470</v>
      </c>
      <c r="V147">
        <v>796</v>
      </c>
    </row>
    <row r="148" spans="1:22" x14ac:dyDescent="0.35">
      <c r="A148" t="s">
        <v>311</v>
      </c>
      <c r="B148" t="s">
        <v>303</v>
      </c>
      <c r="C148" t="s">
        <v>150</v>
      </c>
      <c r="D148">
        <v>1</v>
      </c>
      <c r="E148">
        <v>1</v>
      </c>
      <c r="F148">
        <v>0.26075132810523699</v>
      </c>
      <c r="G148">
        <v>8.8088678935488995E-2</v>
      </c>
      <c r="H148" t="s">
        <v>308</v>
      </c>
      <c r="L148" t="s">
        <v>308</v>
      </c>
      <c r="S148">
        <v>0.65636858082468996</v>
      </c>
      <c r="T148">
        <v>8.9426793316669695E-2</v>
      </c>
      <c r="U148">
        <v>31624</v>
      </c>
      <c r="V148">
        <v>31</v>
      </c>
    </row>
    <row r="149" spans="1:22" x14ac:dyDescent="0.35">
      <c r="A149" t="s">
        <v>312</v>
      </c>
      <c r="B149" t="s">
        <v>303</v>
      </c>
      <c r="C149" t="s">
        <v>150</v>
      </c>
      <c r="D149">
        <v>0</v>
      </c>
      <c r="E149">
        <v>0</v>
      </c>
      <c r="F149">
        <v>0.87150758824169805</v>
      </c>
      <c r="G149">
        <v>5.2383560140472499E-3</v>
      </c>
      <c r="H149" t="s">
        <v>313</v>
      </c>
      <c r="L149" t="s">
        <v>313</v>
      </c>
      <c r="S149">
        <v>9.5667119621319893E-2</v>
      </c>
      <c r="T149">
        <v>4.5551309403803197E-3</v>
      </c>
      <c r="U149">
        <v>4262384</v>
      </c>
      <c r="V149">
        <v>5437</v>
      </c>
    </row>
    <row r="150" spans="1:22" x14ac:dyDescent="0.35">
      <c r="A150" t="s">
        <v>314</v>
      </c>
      <c r="B150" t="s">
        <v>303</v>
      </c>
      <c r="C150" t="s">
        <v>150</v>
      </c>
      <c r="D150">
        <v>1</v>
      </c>
      <c r="E150">
        <v>0</v>
      </c>
      <c r="F150">
        <v>0.77874681993657302</v>
      </c>
      <c r="G150">
        <v>6.52873639559131E-3</v>
      </c>
      <c r="H150" t="s">
        <v>313</v>
      </c>
      <c r="L150" t="s">
        <v>313</v>
      </c>
      <c r="S150">
        <v>0.191273294437215</v>
      </c>
      <c r="T150">
        <v>6.0911870483067497E-3</v>
      </c>
      <c r="U150">
        <v>3041606</v>
      </c>
      <c r="V150">
        <v>4450</v>
      </c>
    </row>
    <row r="151" spans="1:22" x14ac:dyDescent="0.35">
      <c r="A151" t="s">
        <v>315</v>
      </c>
      <c r="B151" t="s">
        <v>303</v>
      </c>
      <c r="C151" t="s">
        <v>150</v>
      </c>
      <c r="D151">
        <v>0</v>
      </c>
      <c r="E151">
        <v>1</v>
      </c>
      <c r="F151">
        <v>0.86644690509805</v>
      </c>
      <c r="G151">
        <v>1.0096536149131301E-2</v>
      </c>
      <c r="H151" t="s">
        <v>313</v>
      </c>
      <c r="L151" t="s">
        <v>313</v>
      </c>
      <c r="S151">
        <v>0.102774352039517</v>
      </c>
      <c r="T151">
        <v>9.0908038847938594E-3</v>
      </c>
      <c r="U151">
        <v>1209796</v>
      </c>
      <c r="V151">
        <v>1268</v>
      </c>
    </row>
    <row r="152" spans="1:22" x14ac:dyDescent="0.35">
      <c r="A152" t="s">
        <v>316</v>
      </c>
      <c r="B152" t="s">
        <v>303</v>
      </c>
      <c r="C152" t="s">
        <v>150</v>
      </c>
      <c r="D152">
        <v>1</v>
      </c>
      <c r="E152">
        <v>1</v>
      </c>
      <c r="F152">
        <v>0.70446545554099804</v>
      </c>
      <c r="G152">
        <v>2.1082188829511302E-2</v>
      </c>
      <c r="H152" t="s">
        <v>313</v>
      </c>
      <c r="L152" t="s">
        <v>313</v>
      </c>
      <c r="S152">
        <v>0.25084087842462399</v>
      </c>
      <c r="T152">
        <v>1.9796628996221099E-2</v>
      </c>
      <c r="U152">
        <v>409096</v>
      </c>
      <c r="V152">
        <v>475</v>
      </c>
    </row>
    <row r="153" spans="1:22" x14ac:dyDescent="0.35">
      <c r="A153" t="s">
        <v>317</v>
      </c>
      <c r="B153" t="s">
        <v>303</v>
      </c>
      <c r="C153" t="s">
        <v>150</v>
      </c>
      <c r="D153">
        <v>0</v>
      </c>
      <c r="E153">
        <v>0</v>
      </c>
      <c r="F153">
        <v>0.83300710711767501</v>
      </c>
      <c r="G153">
        <v>5.5324154025693899E-3</v>
      </c>
      <c r="H153" t="s">
        <v>318</v>
      </c>
      <c r="L153" t="s">
        <v>318</v>
      </c>
      <c r="S153">
        <v>0.13655023922821399</v>
      </c>
      <c r="T153">
        <v>5.0067686369697703E-3</v>
      </c>
      <c r="U153">
        <v>3836295</v>
      </c>
      <c r="V153">
        <v>5545</v>
      </c>
    </row>
    <row r="154" spans="1:22" x14ac:dyDescent="0.35">
      <c r="A154" t="s">
        <v>319</v>
      </c>
      <c r="B154" t="s">
        <v>303</v>
      </c>
      <c r="C154" t="s">
        <v>150</v>
      </c>
      <c r="D154">
        <v>1</v>
      </c>
      <c r="E154">
        <v>0</v>
      </c>
      <c r="F154">
        <v>0.86285540419233497</v>
      </c>
      <c r="G154">
        <v>3.4359324932778201E-3</v>
      </c>
      <c r="H154" t="s">
        <v>318</v>
      </c>
      <c r="L154" t="s">
        <v>318</v>
      </c>
      <c r="S154">
        <v>0.118893945748101</v>
      </c>
      <c r="T154">
        <v>3.2304217537968099E-3</v>
      </c>
      <c r="U154">
        <v>6941287</v>
      </c>
      <c r="V154">
        <v>10914</v>
      </c>
    </row>
    <row r="155" spans="1:22" x14ac:dyDescent="0.35">
      <c r="A155" t="s">
        <v>320</v>
      </c>
      <c r="B155" t="s">
        <v>303</v>
      </c>
      <c r="C155" t="s">
        <v>150</v>
      </c>
      <c r="D155">
        <v>0</v>
      </c>
      <c r="E155">
        <v>1</v>
      </c>
      <c r="F155">
        <v>0.85339918352090205</v>
      </c>
      <c r="G155">
        <v>1.2718766397258901E-2</v>
      </c>
      <c r="H155" t="s">
        <v>318</v>
      </c>
      <c r="L155" t="s">
        <v>318</v>
      </c>
      <c r="S155">
        <v>0.104945598279452</v>
      </c>
      <c r="T155">
        <v>1.0700258906367501E-2</v>
      </c>
      <c r="U155">
        <v>716981</v>
      </c>
      <c r="V155">
        <v>851</v>
      </c>
    </row>
    <row r="156" spans="1:22" x14ac:dyDescent="0.35">
      <c r="A156" t="s">
        <v>321</v>
      </c>
      <c r="B156" t="s">
        <v>303</v>
      </c>
      <c r="C156" t="s">
        <v>150</v>
      </c>
      <c r="D156">
        <v>1</v>
      </c>
      <c r="E156">
        <v>1</v>
      </c>
      <c r="F156">
        <v>0.82584358289497295</v>
      </c>
      <c r="G156">
        <v>9.5276659058771192E-3</v>
      </c>
      <c r="H156" t="s">
        <v>318</v>
      </c>
      <c r="L156" t="s">
        <v>318</v>
      </c>
      <c r="S156">
        <v>0.14860005766228401</v>
      </c>
      <c r="T156">
        <v>8.9744059715549697E-3</v>
      </c>
      <c r="U156">
        <v>1286803</v>
      </c>
      <c r="V156">
        <v>1578</v>
      </c>
    </row>
    <row r="157" spans="1:22" x14ac:dyDescent="0.35">
      <c r="A157" t="s">
        <v>322</v>
      </c>
      <c r="B157" t="s">
        <v>303</v>
      </c>
      <c r="C157" t="s">
        <v>150</v>
      </c>
      <c r="D157">
        <v>0</v>
      </c>
      <c r="E157">
        <v>0</v>
      </c>
      <c r="F157">
        <v>0.69928930055071004</v>
      </c>
      <c r="G157">
        <v>4.1126606154656296E-3</v>
      </c>
      <c r="H157" t="s">
        <v>323</v>
      </c>
      <c r="L157" t="s">
        <v>323</v>
      </c>
      <c r="S157">
        <v>0.27984496337863002</v>
      </c>
      <c r="T157">
        <v>4.0346180157002096E-3</v>
      </c>
      <c r="U157">
        <v>9425644</v>
      </c>
      <c r="V157">
        <v>14972</v>
      </c>
    </row>
    <row r="158" spans="1:22" x14ac:dyDescent="0.35">
      <c r="A158" t="s">
        <v>324</v>
      </c>
      <c r="B158" t="s">
        <v>303</v>
      </c>
      <c r="C158" t="s">
        <v>150</v>
      </c>
      <c r="D158">
        <v>1</v>
      </c>
      <c r="E158">
        <v>0</v>
      </c>
      <c r="F158">
        <v>0.84456389434010004</v>
      </c>
      <c r="G158">
        <v>7.3038298349898702E-3</v>
      </c>
      <c r="H158" t="s">
        <v>323</v>
      </c>
      <c r="L158" t="s">
        <v>323</v>
      </c>
      <c r="S158">
        <v>0.14177244776058701</v>
      </c>
      <c r="T158">
        <v>7.0449730559754504E-3</v>
      </c>
      <c r="U158">
        <v>1771268</v>
      </c>
      <c r="V158">
        <v>2713</v>
      </c>
    </row>
    <row r="159" spans="1:22" x14ac:dyDescent="0.35">
      <c r="A159" t="s">
        <v>325</v>
      </c>
      <c r="B159" t="s">
        <v>303</v>
      </c>
      <c r="C159" t="s">
        <v>150</v>
      </c>
      <c r="D159">
        <v>0</v>
      </c>
      <c r="E159">
        <v>1</v>
      </c>
      <c r="F159">
        <v>0.68021531027311399</v>
      </c>
      <c r="G159">
        <v>1.3979361693651E-2</v>
      </c>
      <c r="H159" t="s">
        <v>323</v>
      </c>
      <c r="L159" t="s">
        <v>323</v>
      </c>
      <c r="S159">
        <v>0.28882989166412598</v>
      </c>
      <c r="T159">
        <v>1.35016530688597E-2</v>
      </c>
      <c r="U159">
        <v>1013607</v>
      </c>
      <c r="V159">
        <v>1315</v>
      </c>
    </row>
    <row r="160" spans="1:22" x14ac:dyDescent="0.35">
      <c r="A160" t="s">
        <v>326</v>
      </c>
      <c r="B160" t="s">
        <v>303</v>
      </c>
      <c r="C160" t="s">
        <v>150</v>
      </c>
      <c r="D160">
        <v>1</v>
      </c>
      <c r="E160">
        <v>1</v>
      </c>
      <c r="F160">
        <v>0.82318578245844998</v>
      </c>
      <c r="G160">
        <v>1.9251098649679201E-2</v>
      </c>
      <c r="H160" t="s">
        <v>323</v>
      </c>
      <c r="L160" t="s">
        <v>323</v>
      </c>
      <c r="S160">
        <v>0.15650083191633299</v>
      </c>
      <c r="T160">
        <v>1.8491209797668801E-2</v>
      </c>
      <c r="U160">
        <v>328158</v>
      </c>
      <c r="V160">
        <v>399</v>
      </c>
    </row>
    <row r="161" spans="1:22" x14ac:dyDescent="0.35">
      <c r="A161" t="s">
        <v>327</v>
      </c>
      <c r="B161" t="s">
        <v>303</v>
      </c>
      <c r="C161" t="s">
        <v>156</v>
      </c>
      <c r="D161">
        <v>0</v>
      </c>
      <c r="E161">
        <v>0</v>
      </c>
      <c r="F161">
        <v>0.26470676028686502</v>
      </c>
      <c r="G161">
        <v>1.08731961539533E-2</v>
      </c>
      <c r="H161" t="s">
        <v>304</v>
      </c>
      <c r="L161" t="s">
        <v>304</v>
      </c>
      <c r="S161">
        <v>0.68188520808263098</v>
      </c>
      <c r="T161">
        <v>1.14484457345849E-2</v>
      </c>
      <c r="U161">
        <v>1172539</v>
      </c>
      <c r="V161">
        <v>1791</v>
      </c>
    </row>
    <row r="162" spans="1:22" x14ac:dyDescent="0.35">
      <c r="A162" t="s">
        <v>328</v>
      </c>
      <c r="B162" t="s">
        <v>303</v>
      </c>
      <c r="C162" t="s">
        <v>156</v>
      </c>
      <c r="D162">
        <v>1</v>
      </c>
      <c r="E162">
        <v>0</v>
      </c>
      <c r="F162">
        <v>0.53058419243986299</v>
      </c>
      <c r="G162">
        <v>0.35223054537088799</v>
      </c>
      <c r="H162" t="s">
        <v>304</v>
      </c>
      <c r="L162" t="s">
        <v>304</v>
      </c>
      <c r="S162">
        <v>0.46941580756013701</v>
      </c>
      <c r="T162">
        <v>0.35223054537088799</v>
      </c>
      <c r="U162">
        <v>1455</v>
      </c>
      <c r="V162">
        <v>2</v>
      </c>
    </row>
    <row r="163" spans="1:22" x14ac:dyDescent="0.35">
      <c r="A163" t="s">
        <v>329</v>
      </c>
      <c r="B163" t="s">
        <v>303</v>
      </c>
      <c r="C163" t="s">
        <v>156</v>
      </c>
      <c r="D163">
        <v>0</v>
      </c>
      <c r="E163">
        <v>1</v>
      </c>
      <c r="F163">
        <v>0.17195553309752401</v>
      </c>
      <c r="G163">
        <v>2.56338069006023E-2</v>
      </c>
      <c r="H163" t="s">
        <v>304</v>
      </c>
      <c r="L163" t="s">
        <v>304</v>
      </c>
      <c r="S163">
        <v>0.79720244384216099</v>
      </c>
      <c r="T163">
        <v>2.7464657824200302E-2</v>
      </c>
      <c r="U163">
        <v>217690</v>
      </c>
      <c r="V163">
        <v>219</v>
      </c>
    </row>
    <row r="164" spans="1:22" x14ac:dyDescent="0.35">
      <c r="A164" t="s">
        <v>330</v>
      </c>
      <c r="B164" t="s">
        <v>303</v>
      </c>
      <c r="C164" t="s">
        <v>156</v>
      </c>
      <c r="D164">
        <v>0</v>
      </c>
      <c r="E164">
        <v>0</v>
      </c>
      <c r="F164">
        <v>0.62754249195485701</v>
      </c>
      <c r="G164">
        <v>8.3264495483183799E-3</v>
      </c>
      <c r="H164" t="s">
        <v>308</v>
      </c>
      <c r="L164" t="s">
        <v>308</v>
      </c>
      <c r="S164">
        <v>0.30499093504963098</v>
      </c>
      <c r="T164">
        <v>8.1217860268653699E-3</v>
      </c>
      <c r="U164">
        <v>4412600</v>
      </c>
      <c r="V164">
        <v>5449</v>
      </c>
    </row>
    <row r="165" spans="1:22" x14ac:dyDescent="0.35">
      <c r="A165" t="s">
        <v>331</v>
      </c>
      <c r="B165" t="s">
        <v>303</v>
      </c>
      <c r="C165" t="s">
        <v>156</v>
      </c>
      <c r="D165">
        <v>1</v>
      </c>
      <c r="E165">
        <v>0</v>
      </c>
      <c r="F165">
        <v>0.53358396070026604</v>
      </c>
      <c r="G165">
        <v>2.79701127039549E-2</v>
      </c>
      <c r="H165" t="s">
        <v>308</v>
      </c>
      <c r="L165" t="s">
        <v>308</v>
      </c>
      <c r="S165">
        <v>0.40045547318425601</v>
      </c>
      <c r="T165">
        <v>2.68574806689298E-2</v>
      </c>
      <c r="U165">
        <v>313081</v>
      </c>
      <c r="V165">
        <v>357</v>
      </c>
    </row>
    <row r="166" spans="1:22" x14ac:dyDescent="0.35">
      <c r="A166" t="s">
        <v>332</v>
      </c>
      <c r="B166" t="s">
        <v>303</v>
      </c>
      <c r="C166" t="s">
        <v>156</v>
      </c>
      <c r="D166">
        <v>0</v>
      </c>
      <c r="E166">
        <v>1</v>
      </c>
      <c r="F166">
        <v>0.50989444429033604</v>
      </c>
      <c r="G166">
        <v>1.9899281539781499E-2</v>
      </c>
      <c r="H166" t="s">
        <v>308</v>
      </c>
      <c r="L166" t="s">
        <v>308</v>
      </c>
      <c r="S166">
        <v>0.40103640357655701</v>
      </c>
      <c r="T166">
        <v>1.9836896744603601E-2</v>
      </c>
      <c r="U166">
        <v>757041</v>
      </c>
      <c r="V166">
        <v>711</v>
      </c>
    </row>
    <row r="167" spans="1:22" x14ac:dyDescent="0.35">
      <c r="A167" t="s">
        <v>333</v>
      </c>
      <c r="B167" t="s">
        <v>303</v>
      </c>
      <c r="C167" t="s">
        <v>156</v>
      </c>
      <c r="D167">
        <v>1</v>
      </c>
      <c r="E167">
        <v>1</v>
      </c>
      <c r="F167">
        <v>0.455762382239285</v>
      </c>
      <c r="G167">
        <v>8.1544191751116796E-2</v>
      </c>
      <c r="H167" t="s">
        <v>308</v>
      </c>
      <c r="L167" t="s">
        <v>308</v>
      </c>
      <c r="S167">
        <v>0.43176824186093499</v>
      </c>
      <c r="T167">
        <v>7.53970945931976E-2</v>
      </c>
      <c r="U167">
        <v>39593</v>
      </c>
      <c r="V167">
        <v>37</v>
      </c>
    </row>
    <row r="168" spans="1:22" x14ac:dyDescent="0.35">
      <c r="A168" t="s">
        <v>334</v>
      </c>
      <c r="B168" t="s">
        <v>303</v>
      </c>
      <c r="C168" t="s">
        <v>156</v>
      </c>
      <c r="D168">
        <v>0</v>
      </c>
      <c r="E168">
        <v>0</v>
      </c>
      <c r="F168">
        <v>0.87726964517884198</v>
      </c>
      <c r="G168">
        <v>5.0629388878093498E-3</v>
      </c>
      <c r="H168" t="s">
        <v>313</v>
      </c>
      <c r="L168" t="s">
        <v>313</v>
      </c>
      <c r="S168">
        <v>9.0132061258513599E-2</v>
      </c>
      <c r="T168">
        <v>4.4326057077446503E-3</v>
      </c>
      <c r="U168">
        <v>4359492</v>
      </c>
      <c r="V168">
        <v>5374</v>
      </c>
    </row>
    <row r="169" spans="1:22" x14ac:dyDescent="0.35">
      <c r="A169" t="s">
        <v>335</v>
      </c>
      <c r="B169" t="s">
        <v>303</v>
      </c>
      <c r="C169" t="s">
        <v>156</v>
      </c>
      <c r="D169">
        <v>1</v>
      </c>
      <c r="E169">
        <v>0</v>
      </c>
      <c r="F169">
        <v>0.80544548837713903</v>
      </c>
      <c r="G169">
        <v>6.2972807496737898E-3</v>
      </c>
      <c r="H169" t="s">
        <v>313</v>
      </c>
      <c r="L169" t="s">
        <v>313</v>
      </c>
      <c r="S169">
        <v>0.17046119728464401</v>
      </c>
      <c r="T169">
        <v>5.9231001219518598E-3</v>
      </c>
      <c r="U169">
        <v>3004983</v>
      </c>
      <c r="V169">
        <v>4277</v>
      </c>
    </row>
    <row r="170" spans="1:22" x14ac:dyDescent="0.35">
      <c r="A170" t="s">
        <v>336</v>
      </c>
      <c r="B170" t="s">
        <v>303</v>
      </c>
      <c r="C170" t="s">
        <v>156</v>
      </c>
      <c r="D170">
        <v>0</v>
      </c>
      <c r="E170">
        <v>1</v>
      </c>
      <c r="F170">
        <v>0.85166923890583901</v>
      </c>
      <c r="G170">
        <v>1.32474023544987E-2</v>
      </c>
      <c r="H170" t="s">
        <v>313</v>
      </c>
      <c r="L170" t="s">
        <v>313</v>
      </c>
      <c r="S170">
        <v>0.123379192198051</v>
      </c>
      <c r="T170">
        <v>1.27409485922622E-2</v>
      </c>
      <c r="U170">
        <v>1177962</v>
      </c>
      <c r="V170">
        <v>1121</v>
      </c>
    </row>
    <row r="171" spans="1:22" x14ac:dyDescent="0.35">
      <c r="A171" t="s">
        <v>337</v>
      </c>
      <c r="B171" t="s">
        <v>303</v>
      </c>
      <c r="C171" t="s">
        <v>156</v>
      </c>
      <c r="D171">
        <v>1</v>
      </c>
      <c r="E171">
        <v>1</v>
      </c>
      <c r="F171">
        <v>0.71395929785567702</v>
      </c>
      <c r="G171">
        <v>2.2131483898358499E-2</v>
      </c>
      <c r="H171" t="s">
        <v>313</v>
      </c>
      <c r="L171" t="s">
        <v>313</v>
      </c>
      <c r="S171">
        <v>0.248902450415668</v>
      </c>
      <c r="T171">
        <v>2.07807349629935E-2</v>
      </c>
      <c r="U171">
        <v>417521</v>
      </c>
      <c r="V171">
        <v>433</v>
      </c>
    </row>
    <row r="172" spans="1:22" x14ac:dyDescent="0.35">
      <c r="A172" t="s">
        <v>338</v>
      </c>
      <c r="B172" t="s">
        <v>303</v>
      </c>
      <c r="C172" t="s">
        <v>156</v>
      </c>
      <c r="D172">
        <v>0</v>
      </c>
      <c r="E172">
        <v>0</v>
      </c>
      <c r="F172">
        <v>0.84591478463354397</v>
      </c>
      <c r="G172">
        <v>5.2883150664428903E-3</v>
      </c>
      <c r="H172" t="s">
        <v>318</v>
      </c>
      <c r="L172" t="s">
        <v>318</v>
      </c>
      <c r="S172">
        <v>0.126075414049963</v>
      </c>
      <c r="T172">
        <v>4.7897144187194598E-3</v>
      </c>
      <c r="U172">
        <v>3737049</v>
      </c>
      <c r="V172">
        <v>5198</v>
      </c>
    </row>
    <row r="173" spans="1:22" x14ac:dyDescent="0.35">
      <c r="A173" t="s">
        <v>339</v>
      </c>
      <c r="B173" t="s">
        <v>303</v>
      </c>
      <c r="C173" t="s">
        <v>156</v>
      </c>
      <c r="D173">
        <v>1</v>
      </c>
      <c r="E173">
        <v>0</v>
      </c>
      <c r="F173">
        <v>0.86324115435442805</v>
      </c>
      <c r="G173">
        <v>3.51717132790192E-3</v>
      </c>
      <c r="H173" t="s">
        <v>318</v>
      </c>
      <c r="L173" t="s">
        <v>318</v>
      </c>
      <c r="S173">
        <v>0.11841240672</v>
      </c>
      <c r="T173">
        <v>3.2981287741088599E-3</v>
      </c>
      <c r="U173">
        <v>6953393</v>
      </c>
      <c r="V173">
        <v>10675</v>
      </c>
    </row>
    <row r="174" spans="1:22" x14ac:dyDescent="0.35">
      <c r="A174" t="s">
        <v>340</v>
      </c>
      <c r="B174" t="s">
        <v>303</v>
      </c>
      <c r="C174" t="s">
        <v>156</v>
      </c>
      <c r="D174">
        <v>0</v>
      </c>
      <c r="E174">
        <v>1</v>
      </c>
      <c r="F174">
        <v>0.85624524808296099</v>
      </c>
      <c r="G174">
        <v>1.4139393504245101E-2</v>
      </c>
      <c r="H174" t="s">
        <v>318</v>
      </c>
      <c r="L174" t="s">
        <v>318</v>
      </c>
      <c r="S174">
        <v>0.11573834923422301</v>
      </c>
      <c r="T174">
        <v>1.33125245215585E-2</v>
      </c>
      <c r="U174">
        <v>722077</v>
      </c>
      <c r="V174">
        <v>765</v>
      </c>
    </row>
    <row r="175" spans="1:22" x14ac:dyDescent="0.35">
      <c r="A175" t="s">
        <v>341</v>
      </c>
      <c r="B175" t="s">
        <v>303</v>
      </c>
      <c r="C175" t="s">
        <v>156</v>
      </c>
      <c r="D175">
        <v>1</v>
      </c>
      <c r="E175">
        <v>1</v>
      </c>
      <c r="F175">
        <v>0.81529851170899703</v>
      </c>
      <c r="G175">
        <v>1.05464417890911E-2</v>
      </c>
      <c r="H175" t="s">
        <v>318</v>
      </c>
      <c r="L175" t="s">
        <v>318</v>
      </c>
      <c r="S175">
        <v>0.15904085384219099</v>
      </c>
      <c r="T175">
        <v>9.7458540444885708E-3</v>
      </c>
      <c r="U175">
        <v>1318089</v>
      </c>
      <c r="V175">
        <v>1377</v>
      </c>
    </row>
    <row r="176" spans="1:22" x14ac:dyDescent="0.35">
      <c r="A176" t="s">
        <v>342</v>
      </c>
      <c r="B176" t="s">
        <v>303</v>
      </c>
      <c r="C176" t="s">
        <v>156</v>
      </c>
      <c r="D176">
        <v>0</v>
      </c>
      <c r="E176">
        <v>0</v>
      </c>
      <c r="F176">
        <v>0.70706492478350502</v>
      </c>
      <c r="G176">
        <v>4.1890295993518697E-3</v>
      </c>
      <c r="H176" t="s">
        <v>323</v>
      </c>
      <c r="L176" t="s">
        <v>323</v>
      </c>
      <c r="S176">
        <v>0.27374710108259298</v>
      </c>
      <c r="T176">
        <v>4.1083332513451197E-3</v>
      </c>
      <c r="U176">
        <v>9574695</v>
      </c>
      <c r="V176">
        <v>14239</v>
      </c>
    </row>
    <row r="177" spans="1:22" x14ac:dyDescent="0.35">
      <c r="A177" t="s">
        <v>343</v>
      </c>
      <c r="B177" t="s">
        <v>303</v>
      </c>
      <c r="C177" t="s">
        <v>156</v>
      </c>
      <c r="D177">
        <v>1</v>
      </c>
      <c r="E177">
        <v>0</v>
      </c>
      <c r="F177">
        <v>0.83974290475540703</v>
      </c>
      <c r="G177">
        <v>7.4398040788191096E-3</v>
      </c>
      <c r="H177" t="s">
        <v>323</v>
      </c>
      <c r="L177" t="s">
        <v>323</v>
      </c>
      <c r="S177">
        <v>0.13953044882069701</v>
      </c>
      <c r="T177">
        <v>7.0594402804611796E-3</v>
      </c>
      <c r="U177">
        <v>1824849</v>
      </c>
      <c r="V177">
        <v>2801</v>
      </c>
    </row>
    <row r="178" spans="1:22" x14ac:dyDescent="0.35">
      <c r="A178" t="s">
        <v>344</v>
      </c>
      <c r="B178" t="s">
        <v>303</v>
      </c>
      <c r="C178" t="s">
        <v>156</v>
      </c>
      <c r="D178">
        <v>0</v>
      </c>
      <c r="E178">
        <v>1</v>
      </c>
      <c r="F178">
        <v>0.69199673657907901</v>
      </c>
      <c r="G178">
        <v>1.53799159167294E-2</v>
      </c>
      <c r="H178" t="s">
        <v>323</v>
      </c>
      <c r="L178" t="s">
        <v>323</v>
      </c>
      <c r="S178">
        <v>0.28217228364737401</v>
      </c>
      <c r="T178">
        <v>1.48221365609651E-2</v>
      </c>
      <c r="U178">
        <v>976889</v>
      </c>
      <c r="V178">
        <v>1098</v>
      </c>
    </row>
    <row r="179" spans="1:22" x14ac:dyDescent="0.35">
      <c r="A179" t="s">
        <v>345</v>
      </c>
      <c r="B179" t="s">
        <v>303</v>
      </c>
      <c r="C179" t="s">
        <v>156</v>
      </c>
      <c r="D179">
        <v>1</v>
      </c>
      <c r="E179">
        <v>1</v>
      </c>
      <c r="F179">
        <v>0.79660710272955204</v>
      </c>
      <c r="G179">
        <v>2.23064861826789E-2</v>
      </c>
      <c r="H179" t="s">
        <v>323</v>
      </c>
      <c r="L179" t="s">
        <v>323</v>
      </c>
      <c r="S179">
        <v>0.17606235973582901</v>
      </c>
      <c r="T179">
        <v>2.13948433952117E-2</v>
      </c>
      <c r="U179">
        <v>342657</v>
      </c>
      <c r="V179">
        <v>370</v>
      </c>
    </row>
    <row r="180" spans="1:22" x14ac:dyDescent="0.35">
      <c r="A180" t="s">
        <v>346</v>
      </c>
      <c r="B180" t="s">
        <v>303</v>
      </c>
      <c r="C180" t="s">
        <v>161</v>
      </c>
      <c r="D180">
        <v>0</v>
      </c>
      <c r="E180">
        <v>0</v>
      </c>
      <c r="F180">
        <v>0.231088303551091</v>
      </c>
      <c r="G180">
        <v>1.18216791558597E-2</v>
      </c>
      <c r="H180" t="s">
        <v>304</v>
      </c>
      <c r="L180" t="s">
        <v>304</v>
      </c>
      <c r="S180">
        <v>0.70217234856612798</v>
      </c>
      <c r="T180">
        <v>1.28967057021284E-2</v>
      </c>
      <c r="U180">
        <v>1211684</v>
      </c>
      <c r="V180">
        <v>1488</v>
      </c>
    </row>
    <row r="181" spans="1:22" x14ac:dyDescent="0.35">
      <c r="A181" t="s">
        <v>347</v>
      </c>
      <c r="B181" t="s">
        <v>303</v>
      </c>
      <c r="C181" t="s">
        <v>161</v>
      </c>
      <c r="D181">
        <v>1</v>
      </c>
      <c r="E181">
        <v>0</v>
      </c>
      <c r="F181">
        <v>0.270172257479601</v>
      </c>
      <c r="G181">
        <v>0.231616660513493</v>
      </c>
      <c r="H181" t="s">
        <v>304</v>
      </c>
      <c r="L181" t="s">
        <v>304</v>
      </c>
      <c r="S181">
        <v>0.72982774252039895</v>
      </c>
      <c r="T181">
        <v>0.231616660513493</v>
      </c>
      <c r="U181">
        <v>3309</v>
      </c>
      <c r="V181">
        <v>4</v>
      </c>
    </row>
    <row r="182" spans="1:22" x14ac:dyDescent="0.35">
      <c r="A182" t="s">
        <v>348</v>
      </c>
      <c r="B182" t="s">
        <v>303</v>
      </c>
      <c r="C182" t="s">
        <v>161</v>
      </c>
      <c r="D182">
        <v>0</v>
      </c>
      <c r="E182">
        <v>1</v>
      </c>
      <c r="F182">
        <v>0.143186900034697</v>
      </c>
      <c r="G182">
        <v>2.8321655613437899E-2</v>
      </c>
      <c r="H182" t="s">
        <v>304</v>
      </c>
      <c r="L182" t="s">
        <v>304</v>
      </c>
      <c r="S182">
        <v>0.80009830756775502</v>
      </c>
      <c r="T182">
        <v>3.2255347967368397E-2</v>
      </c>
      <c r="U182">
        <v>207512</v>
      </c>
      <c r="V182">
        <v>163</v>
      </c>
    </row>
    <row r="183" spans="1:22" x14ac:dyDescent="0.35">
      <c r="A183" t="s">
        <v>349</v>
      </c>
      <c r="B183" t="s">
        <v>303</v>
      </c>
      <c r="C183" t="s">
        <v>161</v>
      </c>
      <c r="D183">
        <v>0</v>
      </c>
      <c r="E183">
        <v>0</v>
      </c>
      <c r="F183">
        <v>0.61994136691911195</v>
      </c>
      <c r="G183">
        <v>8.9398814378834901E-3</v>
      </c>
      <c r="H183" t="s">
        <v>308</v>
      </c>
      <c r="L183" t="s">
        <v>308</v>
      </c>
      <c r="S183">
        <v>0.30099372533110003</v>
      </c>
      <c r="T183">
        <v>8.6906844346138299E-3</v>
      </c>
      <c r="U183">
        <v>4412185</v>
      </c>
      <c r="V183">
        <v>4245</v>
      </c>
    </row>
    <row r="184" spans="1:22" x14ac:dyDescent="0.35">
      <c r="A184" t="s">
        <v>350</v>
      </c>
      <c r="B184" t="s">
        <v>303</v>
      </c>
      <c r="C184" t="s">
        <v>161</v>
      </c>
      <c r="D184">
        <v>1</v>
      </c>
      <c r="E184">
        <v>0</v>
      </c>
      <c r="F184">
        <v>0.58562482983936803</v>
      </c>
      <c r="G184">
        <v>3.8462758030257699E-2</v>
      </c>
      <c r="H184" t="s">
        <v>308</v>
      </c>
      <c r="L184" t="s">
        <v>308</v>
      </c>
      <c r="S184">
        <v>0.35933258138539897</v>
      </c>
      <c r="T184">
        <v>3.6779568998541401E-2</v>
      </c>
      <c r="U184">
        <v>257110</v>
      </c>
      <c r="V184">
        <v>209</v>
      </c>
    </row>
    <row r="185" spans="1:22" x14ac:dyDescent="0.35">
      <c r="A185" t="s">
        <v>351</v>
      </c>
      <c r="B185" t="s">
        <v>303</v>
      </c>
      <c r="C185" t="s">
        <v>161</v>
      </c>
      <c r="D185">
        <v>0</v>
      </c>
      <c r="E185">
        <v>1</v>
      </c>
      <c r="F185">
        <v>0.56245320572428903</v>
      </c>
      <c r="G185">
        <v>2.6949590809211402E-2</v>
      </c>
      <c r="H185" t="s">
        <v>308</v>
      </c>
      <c r="L185" t="s">
        <v>308</v>
      </c>
      <c r="S185">
        <v>0.35665298031243298</v>
      </c>
      <c r="T185">
        <v>2.63818321528402E-2</v>
      </c>
      <c r="U185">
        <v>750626</v>
      </c>
      <c r="V185">
        <v>498</v>
      </c>
    </row>
    <row r="186" spans="1:22" x14ac:dyDescent="0.35">
      <c r="A186" t="s">
        <v>352</v>
      </c>
      <c r="B186" t="s">
        <v>303</v>
      </c>
      <c r="C186" t="s">
        <v>161</v>
      </c>
      <c r="D186">
        <v>1</v>
      </c>
      <c r="E186">
        <v>1</v>
      </c>
      <c r="F186">
        <v>0.372469233822946</v>
      </c>
      <c r="G186">
        <v>0.20611560038653601</v>
      </c>
      <c r="H186" t="s">
        <v>308</v>
      </c>
      <c r="L186" t="s">
        <v>308</v>
      </c>
      <c r="S186">
        <v>0.43816990869392602</v>
      </c>
      <c r="T186">
        <v>0.20403497913306801</v>
      </c>
      <c r="U186">
        <v>10076</v>
      </c>
      <c r="V186">
        <v>6</v>
      </c>
    </row>
    <row r="187" spans="1:22" x14ac:dyDescent="0.35">
      <c r="A187" t="s">
        <v>353</v>
      </c>
      <c r="B187" t="s">
        <v>303</v>
      </c>
      <c r="C187" t="s">
        <v>161</v>
      </c>
      <c r="D187">
        <v>0</v>
      </c>
      <c r="E187">
        <v>0</v>
      </c>
      <c r="F187">
        <v>0.87517315497856496</v>
      </c>
      <c r="G187">
        <v>5.9845534821504499E-3</v>
      </c>
      <c r="H187" t="s">
        <v>313</v>
      </c>
      <c r="L187" t="s">
        <v>313</v>
      </c>
      <c r="S187">
        <v>9.3075500109753101E-2</v>
      </c>
      <c r="T187">
        <v>5.3450341966398297E-3</v>
      </c>
      <c r="U187">
        <v>4296007</v>
      </c>
      <c r="V187">
        <v>4194</v>
      </c>
    </row>
    <row r="188" spans="1:22" x14ac:dyDescent="0.35">
      <c r="A188" t="s">
        <v>354</v>
      </c>
      <c r="B188" t="s">
        <v>303</v>
      </c>
      <c r="C188" t="s">
        <v>161</v>
      </c>
      <c r="D188">
        <v>1</v>
      </c>
      <c r="E188">
        <v>0</v>
      </c>
      <c r="F188">
        <v>0.79079869860836305</v>
      </c>
      <c r="G188">
        <v>8.1027194846991207E-3</v>
      </c>
      <c r="H188" t="s">
        <v>313</v>
      </c>
      <c r="L188" t="s">
        <v>313</v>
      </c>
      <c r="S188">
        <v>0.18701116485069399</v>
      </c>
      <c r="T188">
        <v>7.7596895276176702E-3</v>
      </c>
      <c r="U188">
        <v>2966363</v>
      </c>
      <c r="V188">
        <v>2982</v>
      </c>
    </row>
    <row r="189" spans="1:22" x14ac:dyDescent="0.35">
      <c r="A189" t="s">
        <v>355</v>
      </c>
      <c r="B189" t="s">
        <v>303</v>
      </c>
      <c r="C189" t="s">
        <v>161</v>
      </c>
      <c r="D189">
        <v>0</v>
      </c>
      <c r="E189">
        <v>1</v>
      </c>
      <c r="F189">
        <v>0.87875215614219304</v>
      </c>
      <c r="G189">
        <v>1.3253891998017599E-2</v>
      </c>
      <c r="H189" t="s">
        <v>313</v>
      </c>
      <c r="L189" t="s">
        <v>313</v>
      </c>
      <c r="S189">
        <v>8.0132712114394294E-2</v>
      </c>
      <c r="T189">
        <v>1.0714164280326399E-2</v>
      </c>
      <c r="U189">
        <v>1280064</v>
      </c>
      <c r="V189">
        <v>846</v>
      </c>
    </row>
    <row r="190" spans="1:22" x14ac:dyDescent="0.35">
      <c r="A190" t="s">
        <v>356</v>
      </c>
      <c r="B190" t="s">
        <v>303</v>
      </c>
      <c r="C190" t="s">
        <v>161</v>
      </c>
      <c r="D190">
        <v>1</v>
      </c>
      <c r="E190">
        <v>1</v>
      </c>
      <c r="F190">
        <v>0.73695584501117795</v>
      </c>
      <c r="G190">
        <v>2.65364595289776E-2</v>
      </c>
      <c r="H190" t="s">
        <v>313</v>
      </c>
      <c r="L190" t="s">
        <v>313</v>
      </c>
      <c r="S190">
        <v>0.217250365964409</v>
      </c>
      <c r="T190">
        <v>2.53562873582861E-2</v>
      </c>
      <c r="U190">
        <v>388699</v>
      </c>
      <c r="V190">
        <v>267</v>
      </c>
    </row>
    <row r="191" spans="1:22" x14ac:dyDescent="0.35">
      <c r="A191" t="s">
        <v>357</v>
      </c>
      <c r="B191" t="s">
        <v>303</v>
      </c>
      <c r="C191" t="s">
        <v>161</v>
      </c>
      <c r="D191">
        <v>0</v>
      </c>
      <c r="E191">
        <v>0</v>
      </c>
      <c r="F191">
        <v>0.83398761202531302</v>
      </c>
      <c r="G191">
        <v>6.4727405208350698E-3</v>
      </c>
      <c r="H191" t="s">
        <v>318</v>
      </c>
      <c r="L191" t="s">
        <v>318</v>
      </c>
      <c r="S191">
        <v>0.135016179493156</v>
      </c>
      <c r="T191">
        <v>5.7577705868556098E-3</v>
      </c>
      <c r="U191">
        <v>3577986</v>
      </c>
      <c r="V191">
        <v>4074</v>
      </c>
    </row>
    <row r="192" spans="1:22" x14ac:dyDescent="0.35">
      <c r="A192" t="s">
        <v>358</v>
      </c>
      <c r="B192" t="s">
        <v>303</v>
      </c>
      <c r="C192" t="s">
        <v>161</v>
      </c>
      <c r="D192">
        <v>1</v>
      </c>
      <c r="E192">
        <v>0</v>
      </c>
      <c r="F192">
        <v>0.86423019765689202</v>
      </c>
      <c r="G192">
        <v>4.2155832853283497E-3</v>
      </c>
      <c r="H192" t="s">
        <v>318</v>
      </c>
      <c r="L192" t="s">
        <v>318</v>
      </c>
      <c r="S192">
        <v>0.120475255386289</v>
      </c>
      <c r="T192">
        <v>4.0023267650370004E-3</v>
      </c>
      <c r="U192">
        <v>7072913</v>
      </c>
      <c r="V192">
        <v>8613</v>
      </c>
    </row>
    <row r="193" spans="1:22" x14ac:dyDescent="0.35">
      <c r="A193" t="s">
        <v>359</v>
      </c>
      <c r="B193" t="s">
        <v>303</v>
      </c>
      <c r="C193" t="s">
        <v>161</v>
      </c>
      <c r="D193">
        <v>0</v>
      </c>
      <c r="E193">
        <v>1</v>
      </c>
      <c r="F193">
        <v>0.85697869617639699</v>
      </c>
      <c r="G193">
        <v>1.56040193417189E-2</v>
      </c>
      <c r="H193" t="s">
        <v>318</v>
      </c>
      <c r="L193" t="s">
        <v>318</v>
      </c>
      <c r="S193">
        <v>0.11103437368964</v>
      </c>
      <c r="T193">
        <v>1.44121134565684E-2</v>
      </c>
      <c r="U193">
        <v>689219</v>
      </c>
      <c r="V193">
        <v>569</v>
      </c>
    </row>
    <row r="194" spans="1:22" x14ac:dyDescent="0.35">
      <c r="A194" t="s">
        <v>360</v>
      </c>
      <c r="B194" t="s">
        <v>303</v>
      </c>
      <c r="C194" t="s">
        <v>161</v>
      </c>
      <c r="D194">
        <v>1</v>
      </c>
      <c r="E194">
        <v>1</v>
      </c>
      <c r="F194">
        <v>0.80839420917620097</v>
      </c>
      <c r="G194">
        <v>1.2741768826105299E-2</v>
      </c>
      <c r="H194" t="s">
        <v>318</v>
      </c>
      <c r="L194" t="s">
        <v>318</v>
      </c>
      <c r="S194">
        <v>0.16769482488764201</v>
      </c>
      <c r="T194">
        <v>1.2146732294862199E-2</v>
      </c>
      <c r="U194">
        <v>1351932</v>
      </c>
      <c r="V194">
        <v>1035</v>
      </c>
    </row>
    <row r="195" spans="1:22" x14ac:dyDescent="0.35">
      <c r="A195" t="s">
        <v>361</v>
      </c>
      <c r="B195" t="s">
        <v>303</v>
      </c>
      <c r="C195" t="s">
        <v>161</v>
      </c>
      <c r="D195">
        <v>0</v>
      </c>
      <c r="E195">
        <v>0</v>
      </c>
      <c r="F195">
        <v>0.69917195597176995</v>
      </c>
      <c r="G195">
        <v>4.5513971294914701E-3</v>
      </c>
      <c r="H195" t="s">
        <v>323</v>
      </c>
      <c r="L195" t="s">
        <v>323</v>
      </c>
      <c r="S195">
        <v>0.28362449237611997</v>
      </c>
      <c r="T195">
        <v>4.4781705025693699E-3</v>
      </c>
      <c r="U195">
        <v>9504084</v>
      </c>
      <c r="V195">
        <v>12438</v>
      </c>
    </row>
    <row r="196" spans="1:22" x14ac:dyDescent="0.35">
      <c r="A196" t="s">
        <v>362</v>
      </c>
      <c r="B196" t="s">
        <v>303</v>
      </c>
      <c r="C196" t="s">
        <v>161</v>
      </c>
      <c r="D196">
        <v>1</v>
      </c>
      <c r="E196">
        <v>0</v>
      </c>
      <c r="F196">
        <v>0.838985274191408</v>
      </c>
      <c r="G196">
        <v>8.5882984123968591E-3</v>
      </c>
      <c r="H196" t="s">
        <v>323</v>
      </c>
      <c r="L196" t="s">
        <v>323</v>
      </c>
      <c r="S196">
        <v>0.14117300278713199</v>
      </c>
      <c r="T196">
        <v>8.0317109849994996E-3</v>
      </c>
      <c r="U196">
        <v>1943934</v>
      </c>
      <c r="V196">
        <v>2502</v>
      </c>
    </row>
    <row r="197" spans="1:22" x14ac:dyDescent="0.35">
      <c r="A197" t="s">
        <v>363</v>
      </c>
      <c r="B197" t="s">
        <v>303</v>
      </c>
      <c r="C197" t="s">
        <v>161</v>
      </c>
      <c r="D197">
        <v>0</v>
      </c>
      <c r="E197">
        <v>1</v>
      </c>
      <c r="F197">
        <v>0.71128904585033204</v>
      </c>
      <c r="G197">
        <v>1.56516595588704E-2</v>
      </c>
      <c r="H197" t="s">
        <v>323</v>
      </c>
      <c r="L197" t="s">
        <v>323</v>
      </c>
      <c r="S197">
        <v>0.26189832856360001</v>
      </c>
      <c r="T197">
        <v>1.50924688937005E-2</v>
      </c>
      <c r="U197">
        <v>1051072</v>
      </c>
      <c r="V197">
        <v>935</v>
      </c>
    </row>
    <row r="198" spans="1:22" x14ac:dyDescent="0.35">
      <c r="A198" t="s">
        <v>364</v>
      </c>
      <c r="B198" t="s">
        <v>303</v>
      </c>
      <c r="C198" t="s">
        <v>161</v>
      </c>
      <c r="D198">
        <v>1</v>
      </c>
      <c r="E198">
        <v>1</v>
      </c>
      <c r="F198">
        <v>0.80663111131156395</v>
      </c>
      <c r="G198">
        <v>2.72194397121697E-2</v>
      </c>
      <c r="H198" t="s">
        <v>323</v>
      </c>
      <c r="L198" t="s">
        <v>323</v>
      </c>
      <c r="S198">
        <v>0.178206183474653</v>
      </c>
      <c r="T198">
        <v>2.6718456952089902E-2</v>
      </c>
      <c r="U198">
        <v>354752</v>
      </c>
      <c r="V198">
        <v>294</v>
      </c>
    </row>
    <row r="199" spans="1:22" x14ac:dyDescent="0.35">
      <c r="A199" t="s">
        <v>365</v>
      </c>
      <c r="B199" t="s">
        <v>303</v>
      </c>
      <c r="C199" t="s">
        <v>166</v>
      </c>
      <c r="D199">
        <v>0</v>
      </c>
      <c r="E199">
        <v>0</v>
      </c>
      <c r="F199">
        <v>0.182125363687165</v>
      </c>
      <c r="G199">
        <v>9.88644350489392E-3</v>
      </c>
      <c r="H199" t="s">
        <v>304</v>
      </c>
      <c r="L199" t="s">
        <v>304</v>
      </c>
      <c r="S199">
        <v>0.74238578780508802</v>
      </c>
      <c r="T199">
        <v>1.16726935152336E-2</v>
      </c>
      <c r="U199">
        <v>1265167</v>
      </c>
      <c r="V199">
        <v>1725</v>
      </c>
    </row>
    <row r="200" spans="1:22" x14ac:dyDescent="0.35">
      <c r="A200" t="s">
        <v>366</v>
      </c>
      <c r="B200" t="s">
        <v>303</v>
      </c>
      <c r="C200" t="s">
        <v>166</v>
      </c>
      <c r="D200">
        <v>1</v>
      </c>
      <c r="E200">
        <v>0</v>
      </c>
      <c r="F200">
        <v>0</v>
      </c>
      <c r="G200">
        <v>0</v>
      </c>
      <c r="H200" t="s">
        <v>304</v>
      </c>
      <c r="L200" t="s">
        <v>304</v>
      </c>
      <c r="S200">
        <v>1</v>
      </c>
      <c r="T200">
        <v>0</v>
      </c>
      <c r="U200">
        <v>762</v>
      </c>
      <c r="V200">
        <v>1</v>
      </c>
    </row>
    <row r="201" spans="1:22" x14ac:dyDescent="0.35">
      <c r="A201" t="s">
        <v>367</v>
      </c>
      <c r="B201" t="s">
        <v>303</v>
      </c>
      <c r="C201" t="s">
        <v>166</v>
      </c>
      <c r="D201">
        <v>0</v>
      </c>
      <c r="E201">
        <v>1</v>
      </c>
      <c r="F201">
        <v>9.4559035295824004E-2</v>
      </c>
      <c r="G201">
        <v>2.291598526945E-2</v>
      </c>
      <c r="H201" t="s">
        <v>304</v>
      </c>
      <c r="L201" t="s">
        <v>304</v>
      </c>
      <c r="S201">
        <v>0.81105286603748195</v>
      </c>
      <c r="T201">
        <v>3.1958940749307399E-2</v>
      </c>
      <c r="U201">
        <v>193054</v>
      </c>
      <c r="V201">
        <v>179</v>
      </c>
    </row>
    <row r="202" spans="1:22" x14ac:dyDescent="0.35">
      <c r="A202" t="s">
        <v>368</v>
      </c>
      <c r="B202" t="s">
        <v>303</v>
      </c>
      <c r="C202" t="s">
        <v>166</v>
      </c>
      <c r="D202">
        <v>0</v>
      </c>
      <c r="E202">
        <v>0</v>
      </c>
      <c r="F202">
        <v>0.61046036645733104</v>
      </c>
      <c r="G202">
        <v>8.9225155829321494E-3</v>
      </c>
      <c r="H202" t="s">
        <v>308</v>
      </c>
      <c r="L202" t="s">
        <v>308</v>
      </c>
      <c r="S202">
        <v>0.32087415032556299</v>
      </c>
      <c r="T202">
        <v>8.7600445287388702E-3</v>
      </c>
      <c r="U202">
        <v>4368585</v>
      </c>
      <c r="V202">
        <v>4697</v>
      </c>
    </row>
    <row r="203" spans="1:22" x14ac:dyDescent="0.35">
      <c r="A203" t="s">
        <v>369</v>
      </c>
      <c r="B203" t="s">
        <v>303</v>
      </c>
      <c r="C203" t="s">
        <v>166</v>
      </c>
      <c r="D203">
        <v>1</v>
      </c>
      <c r="E203">
        <v>0</v>
      </c>
      <c r="F203">
        <v>0.60879880315734203</v>
      </c>
      <c r="G203">
        <v>4.5257487489570702E-2</v>
      </c>
      <c r="H203" t="s">
        <v>308</v>
      </c>
      <c r="L203" t="s">
        <v>308</v>
      </c>
      <c r="S203">
        <v>0.33457446214650199</v>
      </c>
      <c r="T203">
        <v>4.2708565198848102E-2</v>
      </c>
      <c r="U203">
        <v>179138</v>
      </c>
      <c r="V203">
        <v>133</v>
      </c>
    </row>
    <row r="204" spans="1:22" x14ac:dyDescent="0.35">
      <c r="A204" t="s">
        <v>370</v>
      </c>
      <c r="B204" t="s">
        <v>303</v>
      </c>
      <c r="C204" t="s">
        <v>166</v>
      </c>
      <c r="D204">
        <v>0</v>
      </c>
      <c r="E204">
        <v>1</v>
      </c>
      <c r="F204">
        <v>0.50789908130181205</v>
      </c>
      <c r="G204">
        <v>2.40660389097914E-2</v>
      </c>
      <c r="H204" t="s">
        <v>308</v>
      </c>
      <c r="L204" t="s">
        <v>308</v>
      </c>
      <c r="S204">
        <v>0.40933572710951499</v>
      </c>
      <c r="T204">
        <v>2.4261133450548401E-2</v>
      </c>
      <c r="U204">
        <v>789269</v>
      </c>
      <c r="V204">
        <v>552</v>
      </c>
    </row>
    <row r="205" spans="1:22" x14ac:dyDescent="0.35">
      <c r="A205" t="s">
        <v>371</v>
      </c>
      <c r="B205" t="s">
        <v>303</v>
      </c>
      <c r="C205" t="s">
        <v>166</v>
      </c>
      <c r="D205">
        <v>1</v>
      </c>
      <c r="E205">
        <v>1</v>
      </c>
      <c r="F205">
        <v>0.78826506701659005</v>
      </c>
      <c r="G205">
        <v>0.14507466522425699</v>
      </c>
      <c r="H205" t="s">
        <v>308</v>
      </c>
      <c r="L205" t="s">
        <v>308</v>
      </c>
      <c r="S205">
        <v>0.21173493298341001</v>
      </c>
      <c r="T205">
        <v>0.14507466522425699</v>
      </c>
      <c r="U205">
        <v>10669</v>
      </c>
      <c r="V205">
        <v>7</v>
      </c>
    </row>
    <row r="206" spans="1:22" x14ac:dyDescent="0.35">
      <c r="A206" t="s">
        <v>372</v>
      </c>
      <c r="B206" t="s">
        <v>303</v>
      </c>
      <c r="C206" t="s">
        <v>166</v>
      </c>
      <c r="D206">
        <v>0</v>
      </c>
      <c r="E206">
        <v>0</v>
      </c>
      <c r="F206">
        <v>0.87069947645356505</v>
      </c>
      <c r="G206">
        <v>5.7090344864462799E-3</v>
      </c>
      <c r="H206" t="s">
        <v>313</v>
      </c>
      <c r="L206" t="s">
        <v>313</v>
      </c>
      <c r="S206">
        <v>9.1483519162870106E-2</v>
      </c>
      <c r="T206">
        <v>5.0327650459489701E-3</v>
      </c>
      <c r="U206">
        <v>4408969</v>
      </c>
      <c r="V206">
        <v>5173</v>
      </c>
    </row>
    <row r="207" spans="1:22" x14ac:dyDescent="0.35">
      <c r="A207" t="s">
        <v>373</v>
      </c>
      <c r="B207" t="s">
        <v>303</v>
      </c>
      <c r="C207" t="s">
        <v>166</v>
      </c>
      <c r="D207">
        <v>1</v>
      </c>
      <c r="E207">
        <v>0</v>
      </c>
      <c r="F207">
        <v>0.78210957428991801</v>
      </c>
      <c r="G207">
        <v>9.3588173096599801E-3</v>
      </c>
      <c r="H207" t="s">
        <v>313</v>
      </c>
      <c r="L207" t="s">
        <v>313</v>
      </c>
      <c r="S207">
        <v>0.19072246282632099</v>
      </c>
      <c r="T207">
        <v>8.9555360187835598E-3</v>
      </c>
      <c r="U207">
        <v>2889948</v>
      </c>
      <c r="V207">
        <v>2775</v>
      </c>
    </row>
    <row r="208" spans="1:22" x14ac:dyDescent="0.35">
      <c r="A208" t="s">
        <v>374</v>
      </c>
      <c r="B208" t="s">
        <v>303</v>
      </c>
      <c r="C208" t="s">
        <v>166</v>
      </c>
      <c r="D208">
        <v>0</v>
      </c>
      <c r="E208">
        <v>1</v>
      </c>
      <c r="F208">
        <v>0.88720452291338203</v>
      </c>
      <c r="G208">
        <v>1.2182828943834999E-2</v>
      </c>
      <c r="H208" t="s">
        <v>313</v>
      </c>
      <c r="L208" t="s">
        <v>313</v>
      </c>
      <c r="S208">
        <v>7.8200498448705594E-2</v>
      </c>
      <c r="T208">
        <v>9.8501417397643606E-3</v>
      </c>
      <c r="U208">
        <v>1258304</v>
      </c>
      <c r="V208">
        <v>931</v>
      </c>
    </row>
    <row r="209" spans="1:22" x14ac:dyDescent="0.35">
      <c r="A209" t="s">
        <v>375</v>
      </c>
      <c r="B209" t="s">
        <v>303</v>
      </c>
      <c r="C209" t="s">
        <v>166</v>
      </c>
      <c r="D209">
        <v>1</v>
      </c>
      <c r="E209">
        <v>1</v>
      </c>
      <c r="F209">
        <v>0.72940851620404001</v>
      </c>
      <c r="G209">
        <v>3.0282485085604601E-2</v>
      </c>
      <c r="H209" t="s">
        <v>313</v>
      </c>
      <c r="L209" t="s">
        <v>313</v>
      </c>
      <c r="S209">
        <v>0.235116988809766</v>
      </c>
      <c r="T209">
        <v>2.9251029933758901E-2</v>
      </c>
      <c r="U209">
        <v>344050</v>
      </c>
      <c r="V209">
        <v>232</v>
      </c>
    </row>
    <row r="210" spans="1:22" x14ac:dyDescent="0.35">
      <c r="A210" t="s">
        <v>376</v>
      </c>
      <c r="B210" t="s">
        <v>303</v>
      </c>
      <c r="C210" t="s">
        <v>166</v>
      </c>
      <c r="D210">
        <v>0</v>
      </c>
      <c r="E210">
        <v>0</v>
      </c>
      <c r="F210">
        <v>0.83777131863569798</v>
      </c>
      <c r="G210">
        <v>6.4312704439825402E-3</v>
      </c>
      <c r="H210" t="s">
        <v>318</v>
      </c>
      <c r="L210" t="s">
        <v>318</v>
      </c>
      <c r="S210">
        <v>0.12665313485775201</v>
      </c>
      <c r="T210">
        <v>5.8291078047507001E-3</v>
      </c>
      <c r="U210">
        <v>3437333</v>
      </c>
      <c r="V210">
        <v>5049</v>
      </c>
    </row>
    <row r="211" spans="1:22" x14ac:dyDescent="0.35">
      <c r="A211" t="s">
        <v>377</v>
      </c>
      <c r="B211" t="s">
        <v>303</v>
      </c>
      <c r="C211" t="s">
        <v>166</v>
      </c>
      <c r="D211">
        <v>1</v>
      </c>
      <c r="E211">
        <v>0</v>
      </c>
      <c r="F211">
        <v>0.86367199764425495</v>
      </c>
      <c r="G211">
        <v>4.4603503712626396E-3</v>
      </c>
      <c r="H211" t="s">
        <v>318</v>
      </c>
      <c r="L211" t="s">
        <v>318</v>
      </c>
      <c r="S211">
        <v>0.116750470744999</v>
      </c>
      <c r="T211">
        <v>4.2031841023980002E-3</v>
      </c>
      <c r="U211">
        <v>7179046</v>
      </c>
      <c r="V211">
        <v>9525</v>
      </c>
    </row>
    <row r="212" spans="1:22" x14ac:dyDescent="0.35">
      <c r="A212" t="s">
        <v>378</v>
      </c>
      <c r="B212" t="s">
        <v>303</v>
      </c>
      <c r="C212" t="s">
        <v>166</v>
      </c>
      <c r="D212">
        <v>0</v>
      </c>
      <c r="E212">
        <v>1</v>
      </c>
      <c r="F212">
        <v>0.83162900383178995</v>
      </c>
      <c r="G212">
        <v>1.6282941867919301E-2</v>
      </c>
      <c r="H212" t="s">
        <v>318</v>
      </c>
      <c r="L212" t="s">
        <v>318</v>
      </c>
      <c r="S212">
        <v>0.12265617079312099</v>
      </c>
      <c r="T212">
        <v>1.3983493909124199E-2</v>
      </c>
      <c r="U212">
        <v>720029</v>
      </c>
      <c r="V212">
        <v>715</v>
      </c>
    </row>
    <row r="213" spans="1:22" x14ac:dyDescent="0.35">
      <c r="A213" t="s">
        <v>379</v>
      </c>
      <c r="B213" t="s">
        <v>303</v>
      </c>
      <c r="C213" t="s">
        <v>166</v>
      </c>
      <c r="D213">
        <v>1</v>
      </c>
      <c r="E213">
        <v>1</v>
      </c>
      <c r="F213">
        <v>0.80552898917495497</v>
      </c>
      <c r="G213">
        <v>1.34728380430841E-2</v>
      </c>
      <c r="H213" t="s">
        <v>318</v>
      </c>
      <c r="L213" t="s">
        <v>318</v>
      </c>
      <c r="S213">
        <v>0.15799037178213901</v>
      </c>
      <c r="T213">
        <v>1.25762362662389E-2</v>
      </c>
      <c r="U213">
        <v>1305953</v>
      </c>
      <c r="V213">
        <v>1132</v>
      </c>
    </row>
    <row r="214" spans="1:22" x14ac:dyDescent="0.35">
      <c r="A214" t="s">
        <v>380</v>
      </c>
      <c r="B214" t="s">
        <v>303</v>
      </c>
      <c r="C214" t="s">
        <v>166</v>
      </c>
      <c r="D214">
        <v>0</v>
      </c>
      <c r="E214">
        <v>0</v>
      </c>
      <c r="F214">
        <v>0.69007380263739504</v>
      </c>
      <c r="G214">
        <v>4.1117859824514697E-3</v>
      </c>
      <c r="H214" t="s">
        <v>323</v>
      </c>
      <c r="L214" t="s">
        <v>323</v>
      </c>
      <c r="S214">
        <v>0.28604647749698098</v>
      </c>
      <c r="T214">
        <v>4.0157894177121102E-3</v>
      </c>
      <c r="U214">
        <v>9402916</v>
      </c>
      <c r="V214">
        <v>17146</v>
      </c>
    </row>
    <row r="215" spans="1:22" x14ac:dyDescent="0.35">
      <c r="A215" t="s">
        <v>381</v>
      </c>
      <c r="B215" t="s">
        <v>303</v>
      </c>
      <c r="C215" t="s">
        <v>166</v>
      </c>
      <c r="D215">
        <v>1</v>
      </c>
      <c r="E215">
        <v>0</v>
      </c>
      <c r="F215">
        <v>0.82968657686472402</v>
      </c>
      <c r="G215">
        <v>8.3020117399311907E-3</v>
      </c>
      <c r="H215" t="s">
        <v>323</v>
      </c>
      <c r="L215" t="s">
        <v>323</v>
      </c>
      <c r="S215">
        <v>0.14987811842641499</v>
      </c>
      <c r="T215">
        <v>8.0019835155284002E-3</v>
      </c>
      <c r="U215">
        <v>2029429</v>
      </c>
      <c r="V215">
        <v>3176</v>
      </c>
    </row>
    <row r="216" spans="1:22" x14ac:dyDescent="0.35">
      <c r="A216" t="s">
        <v>382</v>
      </c>
      <c r="B216" t="s">
        <v>303</v>
      </c>
      <c r="C216" t="s">
        <v>166</v>
      </c>
      <c r="D216">
        <v>0</v>
      </c>
      <c r="E216">
        <v>1</v>
      </c>
      <c r="F216">
        <v>0.69984274715735295</v>
      </c>
      <c r="G216">
        <v>1.4642771460847699E-2</v>
      </c>
      <c r="H216" t="s">
        <v>323</v>
      </c>
      <c r="L216" t="s">
        <v>323</v>
      </c>
      <c r="S216">
        <v>0.262013654669911</v>
      </c>
      <c r="T216">
        <v>1.38082280357988E-2</v>
      </c>
      <c r="U216">
        <v>1124304</v>
      </c>
      <c r="V216">
        <v>1301</v>
      </c>
    </row>
    <row r="217" spans="1:22" x14ac:dyDescent="0.35">
      <c r="A217" t="s">
        <v>383</v>
      </c>
      <c r="B217" t="s">
        <v>303</v>
      </c>
      <c r="C217" t="s">
        <v>166</v>
      </c>
      <c r="D217">
        <v>1</v>
      </c>
      <c r="E217">
        <v>1</v>
      </c>
      <c r="F217">
        <v>0.83428327516508904</v>
      </c>
      <c r="G217">
        <v>1.8458385400823198E-2</v>
      </c>
      <c r="H217" t="s">
        <v>323</v>
      </c>
      <c r="L217" t="s">
        <v>323</v>
      </c>
      <c r="S217">
        <v>0.12923393677655901</v>
      </c>
      <c r="T217">
        <v>1.6840130911784199E-2</v>
      </c>
      <c r="U217">
        <v>438097</v>
      </c>
      <c r="V217">
        <v>432</v>
      </c>
    </row>
    <row r="218" spans="1:22" x14ac:dyDescent="0.35">
      <c r="A218" t="s">
        <v>384</v>
      </c>
      <c r="B218" t="s">
        <v>303</v>
      </c>
      <c r="C218" t="s">
        <v>171</v>
      </c>
      <c r="D218">
        <v>0</v>
      </c>
      <c r="E218">
        <v>0</v>
      </c>
      <c r="F218">
        <v>0.24074204823686901</v>
      </c>
      <c r="G218">
        <v>1.1808334962383701E-2</v>
      </c>
      <c r="H218" t="s">
        <v>304</v>
      </c>
      <c r="L218" t="s">
        <v>304</v>
      </c>
      <c r="S218">
        <v>0.69013261527449399</v>
      </c>
      <c r="T218">
        <v>1.29252333745888E-2</v>
      </c>
      <c r="U218">
        <v>1232211</v>
      </c>
      <c r="V218">
        <v>1515</v>
      </c>
    </row>
    <row r="219" spans="1:22" x14ac:dyDescent="0.35">
      <c r="A219" t="s">
        <v>385</v>
      </c>
      <c r="B219" t="s">
        <v>303</v>
      </c>
      <c r="C219" t="s">
        <v>171</v>
      </c>
      <c r="D219">
        <v>1</v>
      </c>
      <c r="E219">
        <v>0</v>
      </c>
      <c r="F219">
        <v>0</v>
      </c>
      <c r="G219">
        <v>0</v>
      </c>
      <c r="H219" t="s">
        <v>304</v>
      </c>
      <c r="L219" t="s">
        <v>304</v>
      </c>
      <c r="S219">
        <v>0</v>
      </c>
      <c r="T219">
        <v>0</v>
      </c>
      <c r="U219">
        <v>1225</v>
      </c>
      <c r="V219">
        <v>1</v>
      </c>
    </row>
    <row r="220" spans="1:22" x14ac:dyDescent="0.35">
      <c r="A220" t="s">
        <v>386</v>
      </c>
      <c r="B220" t="s">
        <v>303</v>
      </c>
      <c r="C220" t="s">
        <v>171</v>
      </c>
      <c r="D220">
        <v>0</v>
      </c>
      <c r="E220">
        <v>1</v>
      </c>
      <c r="F220">
        <v>0.156390149230245</v>
      </c>
      <c r="G220">
        <v>3.4288647309644198E-2</v>
      </c>
      <c r="H220" t="s">
        <v>304</v>
      </c>
      <c r="L220" t="s">
        <v>304</v>
      </c>
      <c r="S220">
        <v>0.80505651866033701</v>
      </c>
      <c r="T220">
        <v>3.6436461828283799E-2</v>
      </c>
      <c r="U220">
        <v>228774</v>
      </c>
      <c r="V220">
        <v>175</v>
      </c>
    </row>
    <row r="221" spans="1:22" x14ac:dyDescent="0.35">
      <c r="A221" t="s">
        <v>387</v>
      </c>
      <c r="B221" t="s">
        <v>303</v>
      </c>
      <c r="C221" t="s">
        <v>171</v>
      </c>
      <c r="D221">
        <v>1</v>
      </c>
      <c r="E221">
        <v>1</v>
      </c>
      <c r="F221">
        <v>0</v>
      </c>
      <c r="G221">
        <v>0</v>
      </c>
      <c r="H221" t="s">
        <v>304</v>
      </c>
      <c r="L221" t="s">
        <v>304</v>
      </c>
      <c r="S221">
        <v>0.41467696629213502</v>
      </c>
      <c r="T221">
        <v>0.34331753780169499</v>
      </c>
      <c r="U221">
        <v>2848</v>
      </c>
      <c r="V221">
        <v>2</v>
      </c>
    </row>
    <row r="222" spans="1:22" x14ac:dyDescent="0.35">
      <c r="A222" t="s">
        <v>388</v>
      </c>
      <c r="B222" t="s">
        <v>303</v>
      </c>
      <c r="C222" t="s">
        <v>171</v>
      </c>
      <c r="D222">
        <v>0</v>
      </c>
      <c r="E222">
        <v>0</v>
      </c>
      <c r="F222">
        <v>0.61896746841509098</v>
      </c>
      <c r="G222">
        <v>1.3376917125090501E-2</v>
      </c>
      <c r="H222" t="s">
        <v>308</v>
      </c>
      <c r="L222" t="s">
        <v>308</v>
      </c>
      <c r="S222">
        <v>0.32959048597308999</v>
      </c>
      <c r="T222">
        <v>1.3812350247776601E-2</v>
      </c>
      <c r="U222">
        <v>4248548</v>
      </c>
      <c r="V222">
        <v>3912</v>
      </c>
    </row>
    <row r="223" spans="1:22" x14ac:dyDescent="0.35">
      <c r="A223" t="s">
        <v>389</v>
      </c>
      <c r="B223" t="s">
        <v>303</v>
      </c>
      <c r="C223" t="s">
        <v>171</v>
      </c>
      <c r="D223">
        <v>1</v>
      </c>
      <c r="E223">
        <v>0</v>
      </c>
      <c r="F223">
        <v>0.59237332867520598</v>
      </c>
      <c r="G223">
        <v>5.7136139313095503E-2</v>
      </c>
      <c r="H223" t="s">
        <v>308</v>
      </c>
      <c r="L223" t="s">
        <v>308</v>
      </c>
      <c r="S223">
        <v>0.34943931586282301</v>
      </c>
      <c r="T223">
        <v>5.2032278911761598E-2</v>
      </c>
      <c r="U223">
        <v>263339</v>
      </c>
      <c r="V223">
        <v>158</v>
      </c>
    </row>
    <row r="224" spans="1:22" x14ac:dyDescent="0.35">
      <c r="A224" t="s">
        <v>390</v>
      </c>
      <c r="B224" t="s">
        <v>303</v>
      </c>
      <c r="C224" t="s">
        <v>171</v>
      </c>
      <c r="D224">
        <v>0</v>
      </c>
      <c r="E224">
        <v>1</v>
      </c>
      <c r="F224">
        <v>0.53690713703835602</v>
      </c>
      <c r="G224">
        <v>2.5545960711472599E-2</v>
      </c>
      <c r="H224" t="s">
        <v>308</v>
      </c>
      <c r="L224" t="s">
        <v>308</v>
      </c>
      <c r="S224">
        <v>0.40050170486973202</v>
      </c>
      <c r="T224">
        <v>2.5120240538885001E-2</v>
      </c>
      <c r="U224">
        <v>820004</v>
      </c>
      <c r="V224">
        <v>470</v>
      </c>
    </row>
    <row r="225" spans="1:22" x14ac:dyDescent="0.35">
      <c r="A225" t="s">
        <v>391</v>
      </c>
      <c r="B225" t="s">
        <v>303</v>
      </c>
      <c r="C225" t="s">
        <v>171</v>
      </c>
      <c r="D225">
        <v>1</v>
      </c>
      <c r="E225">
        <v>1</v>
      </c>
      <c r="F225">
        <v>0.37879936010777099</v>
      </c>
      <c r="G225">
        <v>0.17094868918207601</v>
      </c>
      <c r="H225" t="s">
        <v>308</v>
      </c>
      <c r="L225" t="s">
        <v>308</v>
      </c>
      <c r="S225">
        <v>0.51566052033341703</v>
      </c>
      <c r="T225">
        <v>0.17107518368163599</v>
      </c>
      <c r="U225">
        <v>23754</v>
      </c>
      <c r="V225">
        <v>10</v>
      </c>
    </row>
    <row r="226" spans="1:22" x14ac:dyDescent="0.35">
      <c r="A226" t="s">
        <v>392</v>
      </c>
      <c r="B226" t="s">
        <v>303</v>
      </c>
      <c r="C226" t="s">
        <v>171</v>
      </c>
      <c r="D226">
        <v>0</v>
      </c>
      <c r="E226">
        <v>0</v>
      </c>
      <c r="F226">
        <v>0.87076604731152996</v>
      </c>
      <c r="G226">
        <v>6.2783387412544698E-3</v>
      </c>
      <c r="H226" t="s">
        <v>313</v>
      </c>
      <c r="L226" t="s">
        <v>313</v>
      </c>
      <c r="S226">
        <v>9.9071322074427301E-2</v>
      </c>
      <c r="T226">
        <v>5.6420478966118098E-3</v>
      </c>
      <c r="U226">
        <v>4509852</v>
      </c>
      <c r="V226">
        <v>4557</v>
      </c>
    </row>
    <row r="227" spans="1:22" x14ac:dyDescent="0.35">
      <c r="A227" t="s">
        <v>393</v>
      </c>
      <c r="B227" t="s">
        <v>303</v>
      </c>
      <c r="C227" t="s">
        <v>171</v>
      </c>
      <c r="D227">
        <v>1</v>
      </c>
      <c r="E227">
        <v>0</v>
      </c>
      <c r="F227">
        <v>0.79213930877396699</v>
      </c>
      <c r="G227">
        <v>9.3533562678113601E-3</v>
      </c>
      <c r="H227" t="s">
        <v>313</v>
      </c>
      <c r="L227" t="s">
        <v>313</v>
      </c>
      <c r="S227">
        <v>0.17802726801292401</v>
      </c>
      <c r="T227">
        <v>8.9145628248742809E-3</v>
      </c>
      <c r="U227">
        <v>2801891</v>
      </c>
      <c r="V227">
        <v>2549</v>
      </c>
    </row>
    <row r="228" spans="1:22" x14ac:dyDescent="0.35">
      <c r="A228" t="s">
        <v>394</v>
      </c>
      <c r="B228" t="s">
        <v>303</v>
      </c>
      <c r="C228" t="s">
        <v>171</v>
      </c>
      <c r="D228">
        <v>0</v>
      </c>
      <c r="E228">
        <v>1</v>
      </c>
      <c r="F228">
        <v>0.86072573995033597</v>
      </c>
      <c r="G228">
        <v>1.49910933603542E-2</v>
      </c>
      <c r="H228" t="s">
        <v>313</v>
      </c>
      <c r="L228" t="s">
        <v>313</v>
      </c>
      <c r="S228">
        <v>0.100409655416681</v>
      </c>
      <c r="T228">
        <v>1.35996899157743E-2</v>
      </c>
      <c r="U228">
        <v>1281809</v>
      </c>
      <c r="V228">
        <v>783</v>
      </c>
    </row>
    <row r="229" spans="1:22" x14ac:dyDescent="0.35">
      <c r="A229" t="s">
        <v>395</v>
      </c>
      <c r="B229" t="s">
        <v>303</v>
      </c>
      <c r="C229" t="s">
        <v>171</v>
      </c>
      <c r="D229">
        <v>1</v>
      </c>
      <c r="E229">
        <v>1</v>
      </c>
      <c r="F229">
        <v>0.654116853960381</v>
      </c>
      <c r="G229">
        <v>3.7122932812727799E-2</v>
      </c>
      <c r="H229" t="s">
        <v>313</v>
      </c>
      <c r="L229" t="s">
        <v>313</v>
      </c>
      <c r="S229">
        <v>0.28915696182176898</v>
      </c>
      <c r="T229">
        <v>3.3310517827627603E-2</v>
      </c>
      <c r="U229">
        <v>323378</v>
      </c>
      <c r="V229">
        <v>192</v>
      </c>
    </row>
    <row r="230" spans="1:22" x14ac:dyDescent="0.35">
      <c r="A230" t="s">
        <v>396</v>
      </c>
      <c r="B230" t="s">
        <v>303</v>
      </c>
      <c r="C230" t="s">
        <v>171</v>
      </c>
      <c r="D230">
        <v>0</v>
      </c>
      <c r="E230">
        <v>0</v>
      </c>
      <c r="F230">
        <v>0.84365868980408798</v>
      </c>
      <c r="G230">
        <v>6.5262827887153999E-3</v>
      </c>
      <c r="H230" t="s">
        <v>318</v>
      </c>
      <c r="L230" t="s">
        <v>318</v>
      </c>
      <c r="S230">
        <v>0.12772822260882499</v>
      </c>
      <c r="T230">
        <v>5.9835080237282696E-3</v>
      </c>
      <c r="U230">
        <v>3451148</v>
      </c>
      <c r="V230">
        <v>4345</v>
      </c>
    </row>
    <row r="231" spans="1:22" x14ac:dyDescent="0.35">
      <c r="A231" t="s">
        <v>397</v>
      </c>
      <c r="B231" t="s">
        <v>303</v>
      </c>
      <c r="C231" t="s">
        <v>171</v>
      </c>
      <c r="D231">
        <v>1</v>
      </c>
      <c r="E231">
        <v>0</v>
      </c>
      <c r="F231">
        <v>0.86288248338262996</v>
      </c>
      <c r="G231">
        <v>4.4783392711021204E-3</v>
      </c>
      <c r="H231" t="s">
        <v>318</v>
      </c>
      <c r="L231" t="s">
        <v>318</v>
      </c>
      <c r="S231">
        <v>0.11973565273342</v>
      </c>
      <c r="T231">
        <v>4.2759308674647596E-3</v>
      </c>
      <c r="U231">
        <v>7186456</v>
      </c>
      <c r="V231">
        <v>8551</v>
      </c>
    </row>
    <row r="232" spans="1:22" x14ac:dyDescent="0.35">
      <c r="A232" t="s">
        <v>398</v>
      </c>
      <c r="B232" t="s">
        <v>303</v>
      </c>
      <c r="C232" t="s">
        <v>171</v>
      </c>
      <c r="D232">
        <v>0</v>
      </c>
      <c r="E232">
        <v>1</v>
      </c>
      <c r="F232">
        <v>0.88510018182858796</v>
      </c>
      <c r="G232">
        <v>1.4664451939298301E-2</v>
      </c>
      <c r="H232" t="s">
        <v>318</v>
      </c>
      <c r="L232" t="s">
        <v>318</v>
      </c>
      <c r="S232">
        <v>9.0636928373624706E-2</v>
      </c>
      <c r="T232">
        <v>1.32650580322668E-2</v>
      </c>
      <c r="U232">
        <v>681411</v>
      </c>
      <c r="V232">
        <v>558</v>
      </c>
    </row>
    <row r="233" spans="1:22" x14ac:dyDescent="0.35">
      <c r="A233" t="s">
        <v>399</v>
      </c>
      <c r="B233" t="s">
        <v>303</v>
      </c>
      <c r="C233" t="s">
        <v>171</v>
      </c>
      <c r="D233">
        <v>1</v>
      </c>
      <c r="E233">
        <v>1</v>
      </c>
      <c r="F233">
        <v>0.83550437368352204</v>
      </c>
      <c r="G233">
        <v>1.24987517244406E-2</v>
      </c>
      <c r="H233" t="s">
        <v>318</v>
      </c>
      <c r="L233" t="s">
        <v>318</v>
      </c>
      <c r="S233">
        <v>0.14416178292830301</v>
      </c>
      <c r="T233">
        <v>1.19327954401072E-2</v>
      </c>
      <c r="U233">
        <v>1360638</v>
      </c>
      <c r="V233">
        <v>1060</v>
      </c>
    </row>
    <row r="234" spans="1:22" x14ac:dyDescent="0.35">
      <c r="A234" t="s">
        <v>400</v>
      </c>
      <c r="B234" t="s">
        <v>303</v>
      </c>
      <c r="C234" t="s">
        <v>171</v>
      </c>
      <c r="D234">
        <v>0</v>
      </c>
      <c r="E234">
        <v>0</v>
      </c>
      <c r="F234">
        <v>0.68405140177812895</v>
      </c>
      <c r="G234">
        <v>4.5260337807606701E-3</v>
      </c>
      <c r="H234" t="s">
        <v>323</v>
      </c>
      <c r="L234" t="s">
        <v>323</v>
      </c>
      <c r="S234">
        <v>0.29838095282460297</v>
      </c>
      <c r="T234">
        <v>4.4554932111187402E-3</v>
      </c>
      <c r="U234">
        <v>9445432</v>
      </c>
      <c r="V234">
        <v>14310</v>
      </c>
    </row>
    <row r="235" spans="1:22" x14ac:dyDescent="0.35">
      <c r="A235" t="s">
        <v>401</v>
      </c>
      <c r="B235" t="s">
        <v>303</v>
      </c>
      <c r="C235" t="s">
        <v>171</v>
      </c>
      <c r="D235">
        <v>1</v>
      </c>
      <c r="E235">
        <v>0</v>
      </c>
      <c r="F235">
        <v>0.84910819222958001</v>
      </c>
      <c r="G235">
        <v>8.3500246084117092E-3</v>
      </c>
      <c r="H235" t="s">
        <v>323</v>
      </c>
      <c r="L235" t="s">
        <v>323</v>
      </c>
      <c r="S235">
        <v>0.13506303101678799</v>
      </c>
      <c r="T235">
        <v>8.0725246990861702E-3</v>
      </c>
      <c r="U235">
        <v>2080325</v>
      </c>
      <c r="V235">
        <v>2756</v>
      </c>
    </row>
    <row r="236" spans="1:22" x14ac:dyDescent="0.35">
      <c r="A236" t="s">
        <v>402</v>
      </c>
      <c r="B236" t="s">
        <v>303</v>
      </c>
      <c r="C236" t="s">
        <v>171</v>
      </c>
      <c r="D236">
        <v>0</v>
      </c>
      <c r="E236">
        <v>1</v>
      </c>
      <c r="F236">
        <v>0.68099888191589097</v>
      </c>
      <c r="G236">
        <v>1.6739280203586698E-2</v>
      </c>
      <c r="H236" t="s">
        <v>323</v>
      </c>
      <c r="L236" t="s">
        <v>323</v>
      </c>
      <c r="S236">
        <v>0.29547626776310998</v>
      </c>
      <c r="T236">
        <v>1.63388208210654E-2</v>
      </c>
      <c r="U236">
        <v>1109040</v>
      </c>
      <c r="V236">
        <v>1054</v>
      </c>
    </row>
    <row r="237" spans="1:22" x14ac:dyDescent="0.35">
      <c r="A237" t="s">
        <v>403</v>
      </c>
      <c r="B237" t="s">
        <v>303</v>
      </c>
      <c r="C237" t="s">
        <v>171</v>
      </c>
      <c r="D237">
        <v>1</v>
      </c>
      <c r="E237">
        <v>1</v>
      </c>
      <c r="F237">
        <v>0.82326470004519203</v>
      </c>
      <c r="G237">
        <v>2.22209055706417E-2</v>
      </c>
      <c r="H237" t="s">
        <v>323</v>
      </c>
      <c r="L237" t="s">
        <v>323</v>
      </c>
      <c r="S237">
        <v>0.160270005953904</v>
      </c>
      <c r="T237">
        <v>2.1350441933668501E-2</v>
      </c>
      <c r="U237">
        <v>418213</v>
      </c>
      <c r="V237">
        <v>373</v>
      </c>
    </row>
    <row r="238" spans="1:22" x14ac:dyDescent="0.35">
      <c r="A238" t="s">
        <v>404</v>
      </c>
      <c r="B238" t="s">
        <v>405</v>
      </c>
      <c r="C238" t="s">
        <v>150</v>
      </c>
      <c r="D238">
        <v>0</v>
      </c>
      <c r="E238">
        <v>0</v>
      </c>
      <c r="F238">
        <v>0.25010511155610099</v>
      </c>
      <c r="G238">
        <v>6.95916788528049E-3</v>
      </c>
      <c r="H238" t="s">
        <v>406</v>
      </c>
      <c r="M238" t="s">
        <v>406</v>
      </c>
      <c r="S238">
        <v>0.64649465678820395</v>
      </c>
      <c r="T238">
        <v>7.7534471681257799E-3</v>
      </c>
      <c r="U238">
        <v>3046763</v>
      </c>
      <c r="V238">
        <v>4606</v>
      </c>
    </row>
    <row r="239" spans="1:22" x14ac:dyDescent="0.35">
      <c r="A239" t="s">
        <v>407</v>
      </c>
      <c r="B239" t="s">
        <v>405</v>
      </c>
      <c r="C239" t="s">
        <v>150</v>
      </c>
      <c r="D239">
        <v>1</v>
      </c>
      <c r="E239">
        <v>0</v>
      </c>
      <c r="F239">
        <v>0.74471944054896499</v>
      </c>
      <c r="G239">
        <v>4.6852823219204996E-3</v>
      </c>
      <c r="H239" t="s">
        <v>406</v>
      </c>
      <c r="M239" t="s">
        <v>406</v>
      </c>
      <c r="S239">
        <v>0.22418619295233499</v>
      </c>
      <c r="T239">
        <v>4.4543727108055896E-3</v>
      </c>
      <c r="U239">
        <v>6301463</v>
      </c>
      <c r="V239">
        <v>9757</v>
      </c>
    </row>
    <row r="240" spans="1:22" x14ac:dyDescent="0.35">
      <c r="A240" t="s">
        <v>408</v>
      </c>
      <c r="B240" t="s">
        <v>405</v>
      </c>
      <c r="C240" t="s">
        <v>150</v>
      </c>
      <c r="D240">
        <v>0</v>
      </c>
      <c r="E240">
        <v>1</v>
      </c>
      <c r="F240">
        <v>0.27355351486443302</v>
      </c>
      <c r="G240">
        <v>2.42458191049124E-2</v>
      </c>
      <c r="H240" t="s">
        <v>406</v>
      </c>
      <c r="M240" t="s">
        <v>406</v>
      </c>
      <c r="S240">
        <v>0.59834064688616995</v>
      </c>
      <c r="T240">
        <v>2.5465668017696799E-2</v>
      </c>
      <c r="U240">
        <v>412932</v>
      </c>
      <c r="V240">
        <v>493</v>
      </c>
    </row>
    <row r="241" spans="1:22" x14ac:dyDescent="0.35">
      <c r="A241" t="s">
        <v>409</v>
      </c>
      <c r="B241" t="s">
        <v>405</v>
      </c>
      <c r="C241" t="s">
        <v>150</v>
      </c>
      <c r="D241">
        <v>1</v>
      </c>
      <c r="E241">
        <v>1</v>
      </c>
      <c r="F241">
        <v>0.68383464589720799</v>
      </c>
      <c r="G241">
        <v>1.4369697918901201E-2</v>
      </c>
      <c r="H241" t="s">
        <v>406</v>
      </c>
      <c r="M241" t="s">
        <v>406</v>
      </c>
      <c r="S241">
        <v>0.27085128506571698</v>
      </c>
      <c r="T241">
        <v>1.37537679632742E-2</v>
      </c>
      <c r="U241">
        <v>898242</v>
      </c>
      <c r="V241">
        <v>1087</v>
      </c>
    </row>
    <row r="242" spans="1:22" x14ac:dyDescent="0.35">
      <c r="A242" t="s">
        <v>410</v>
      </c>
      <c r="B242" t="s">
        <v>405</v>
      </c>
      <c r="C242" t="s">
        <v>150</v>
      </c>
      <c r="D242">
        <v>0</v>
      </c>
      <c r="E242">
        <v>0</v>
      </c>
      <c r="F242">
        <v>0.78824864622836799</v>
      </c>
      <c r="G242">
        <v>3.1357083453022699E-3</v>
      </c>
      <c r="H242" t="s">
        <v>411</v>
      </c>
      <c r="M242" t="s">
        <v>411</v>
      </c>
      <c r="S242">
        <v>0.18691203908319701</v>
      </c>
      <c r="T242">
        <v>3.0198259778413802E-3</v>
      </c>
      <c r="U242">
        <v>20064684</v>
      </c>
      <c r="V242">
        <v>28621</v>
      </c>
    </row>
    <row r="243" spans="1:22" x14ac:dyDescent="0.35">
      <c r="A243" t="s">
        <v>412</v>
      </c>
      <c r="B243" t="s">
        <v>405</v>
      </c>
      <c r="C243" t="s">
        <v>150</v>
      </c>
      <c r="D243">
        <v>1</v>
      </c>
      <c r="E243">
        <v>0</v>
      </c>
      <c r="F243">
        <v>0.92538423482935594</v>
      </c>
      <c r="G243">
        <v>2.88078457433847E-3</v>
      </c>
      <c r="H243" t="s">
        <v>411</v>
      </c>
      <c r="M243" t="s">
        <v>411</v>
      </c>
      <c r="S243">
        <v>6.3608508381512399E-2</v>
      </c>
      <c r="T243">
        <v>2.6888507362550699E-3</v>
      </c>
      <c r="U243">
        <v>5754749</v>
      </c>
      <c r="V243">
        <v>8686</v>
      </c>
    </row>
    <row r="244" spans="1:22" x14ac:dyDescent="0.35">
      <c r="A244" t="s">
        <v>413</v>
      </c>
      <c r="B244" t="s">
        <v>405</v>
      </c>
      <c r="C244" t="s">
        <v>150</v>
      </c>
      <c r="D244">
        <v>0</v>
      </c>
      <c r="E244">
        <v>1</v>
      </c>
      <c r="F244">
        <v>0.76705961017992597</v>
      </c>
      <c r="G244">
        <v>7.8947534921536399E-3</v>
      </c>
      <c r="H244" t="s">
        <v>411</v>
      </c>
      <c r="M244" t="s">
        <v>411</v>
      </c>
      <c r="S244">
        <v>0.201856916873422</v>
      </c>
      <c r="T244">
        <v>7.4807920833478304E-3</v>
      </c>
      <c r="U244">
        <v>3487609</v>
      </c>
      <c r="V244">
        <v>3965</v>
      </c>
    </row>
    <row r="245" spans="1:22" x14ac:dyDescent="0.35">
      <c r="A245" t="s">
        <v>414</v>
      </c>
      <c r="B245" t="s">
        <v>405</v>
      </c>
      <c r="C245" t="s">
        <v>150</v>
      </c>
      <c r="D245">
        <v>1</v>
      </c>
      <c r="E245">
        <v>1</v>
      </c>
      <c r="F245">
        <v>0.87876326242662905</v>
      </c>
      <c r="G245">
        <v>9.0986141238181308E-3</v>
      </c>
      <c r="H245" t="s">
        <v>411</v>
      </c>
      <c r="M245" t="s">
        <v>411</v>
      </c>
      <c r="S245">
        <v>0.104914352439105</v>
      </c>
      <c r="T245">
        <v>8.5957044666746807E-3</v>
      </c>
      <c r="U245">
        <v>1150996</v>
      </c>
      <c r="V245">
        <v>1389</v>
      </c>
    </row>
    <row r="246" spans="1:22" x14ac:dyDescent="0.35">
      <c r="A246" t="s">
        <v>415</v>
      </c>
      <c r="B246" t="s">
        <v>405</v>
      </c>
      <c r="C246" t="s">
        <v>156</v>
      </c>
      <c r="D246">
        <v>0</v>
      </c>
      <c r="E246">
        <v>0</v>
      </c>
      <c r="F246">
        <v>0.24552370145820801</v>
      </c>
      <c r="G246">
        <v>7.1389609428627598E-3</v>
      </c>
      <c r="H246" t="s">
        <v>406</v>
      </c>
      <c r="M246" t="s">
        <v>406</v>
      </c>
      <c r="S246">
        <v>0.65319066680065196</v>
      </c>
      <c r="T246">
        <v>7.9687134662854292E-3</v>
      </c>
      <c r="U246">
        <v>2865984</v>
      </c>
      <c r="V246">
        <v>4223</v>
      </c>
    </row>
    <row r="247" spans="1:22" x14ac:dyDescent="0.35">
      <c r="A247" t="s">
        <v>416</v>
      </c>
      <c r="B247" t="s">
        <v>405</v>
      </c>
      <c r="C247" t="s">
        <v>156</v>
      </c>
      <c r="D247">
        <v>1</v>
      </c>
      <c r="E247">
        <v>0</v>
      </c>
      <c r="F247">
        <v>0.75224271727085001</v>
      </c>
      <c r="G247">
        <v>4.8022748610273098E-3</v>
      </c>
      <c r="H247" t="s">
        <v>406</v>
      </c>
      <c r="M247" t="s">
        <v>406</v>
      </c>
      <c r="S247">
        <v>0.21663624437130499</v>
      </c>
      <c r="T247">
        <v>4.5534991427314802E-3</v>
      </c>
      <c r="U247">
        <v>6135303</v>
      </c>
      <c r="V247">
        <v>9374</v>
      </c>
    </row>
    <row r="248" spans="1:22" x14ac:dyDescent="0.35">
      <c r="A248" t="s">
        <v>417</v>
      </c>
      <c r="B248" t="s">
        <v>405</v>
      </c>
      <c r="C248" t="s">
        <v>156</v>
      </c>
      <c r="D248">
        <v>0</v>
      </c>
      <c r="E248">
        <v>1</v>
      </c>
      <c r="F248">
        <v>0.261966633816342</v>
      </c>
      <c r="G248">
        <v>2.38666960005115E-2</v>
      </c>
      <c r="H248" t="s">
        <v>406</v>
      </c>
      <c r="M248" t="s">
        <v>406</v>
      </c>
      <c r="S248">
        <v>0.64787308852700298</v>
      </c>
      <c r="T248">
        <v>2.6239743175689299E-2</v>
      </c>
      <c r="U248">
        <v>396749</v>
      </c>
      <c r="V248">
        <v>424</v>
      </c>
    </row>
    <row r="249" spans="1:22" x14ac:dyDescent="0.35">
      <c r="A249" t="s">
        <v>418</v>
      </c>
      <c r="B249" t="s">
        <v>405</v>
      </c>
      <c r="C249" t="s">
        <v>156</v>
      </c>
      <c r="D249">
        <v>1</v>
      </c>
      <c r="E249">
        <v>1</v>
      </c>
      <c r="F249">
        <v>0.70264822013138095</v>
      </c>
      <c r="G249">
        <v>1.5048909379175499E-2</v>
      </c>
      <c r="H249" t="s">
        <v>406</v>
      </c>
      <c r="M249" t="s">
        <v>406</v>
      </c>
      <c r="S249">
        <v>0.255945677086301</v>
      </c>
      <c r="T249">
        <v>1.3970922967156201E-2</v>
      </c>
      <c r="U249">
        <v>912764</v>
      </c>
      <c r="V249">
        <v>965</v>
      </c>
    </row>
    <row r="250" spans="1:22" x14ac:dyDescent="0.35">
      <c r="A250" t="s">
        <v>419</v>
      </c>
      <c r="B250" t="s">
        <v>405</v>
      </c>
      <c r="C250" t="s">
        <v>156</v>
      </c>
      <c r="D250">
        <v>0</v>
      </c>
      <c r="E250">
        <v>0</v>
      </c>
      <c r="F250">
        <v>0.79377730581597705</v>
      </c>
      <c r="G250">
        <v>3.0422051601554701E-3</v>
      </c>
      <c r="H250" t="s">
        <v>411</v>
      </c>
      <c r="M250" t="s">
        <v>411</v>
      </c>
      <c r="S250">
        <v>0.18156646656891801</v>
      </c>
      <c r="T250">
        <v>2.8922543400312401E-3</v>
      </c>
      <c r="U250">
        <v>20301078</v>
      </c>
      <c r="V250">
        <v>27693</v>
      </c>
    </row>
    <row r="251" spans="1:22" x14ac:dyDescent="0.35">
      <c r="A251" t="s">
        <v>420</v>
      </c>
      <c r="B251" t="s">
        <v>405</v>
      </c>
      <c r="C251" t="s">
        <v>156</v>
      </c>
      <c r="D251">
        <v>1</v>
      </c>
      <c r="E251">
        <v>0</v>
      </c>
      <c r="F251">
        <v>0.92436929217736197</v>
      </c>
      <c r="G251">
        <v>2.9811583148382399E-3</v>
      </c>
      <c r="H251" t="s">
        <v>411</v>
      </c>
      <c r="M251" t="s">
        <v>411</v>
      </c>
      <c r="S251">
        <v>6.4261251436823999E-2</v>
      </c>
      <c r="T251">
        <v>2.75619633687582E-3</v>
      </c>
      <c r="U251">
        <v>5937575</v>
      </c>
      <c r="V251">
        <v>8700</v>
      </c>
    </row>
    <row r="252" spans="1:22" x14ac:dyDescent="0.35">
      <c r="A252" t="s">
        <v>421</v>
      </c>
      <c r="B252" t="s">
        <v>405</v>
      </c>
      <c r="C252" t="s">
        <v>156</v>
      </c>
      <c r="D252">
        <v>0</v>
      </c>
      <c r="E252">
        <v>1</v>
      </c>
      <c r="F252">
        <v>0.75976803889793099</v>
      </c>
      <c r="G252">
        <v>8.7721674976525797E-3</v>
      </c>
      <c r="H252" t="s">
        <v>411</v>
      </c>
      <c r="M252" t="s">
        <v>411</v>
      </c>
      <c r="S252">
        <v>0.20739395711620401</v>
      </c>
      <c r="T252">
        <v>8.3220954891281406E-3</v>
      </c>
      <c r="U252">
        <v>3426609</v>
      </c>
      <c r="V252">
        <v>3466</v>
      </c>
    </row>
    <row r="253" spans="1:22" x14ac:dyDescent="0.35">
      <c r="A253" t="s">
        <v>422</v>
      </c>
      <c r="B253" t="s">
        <v>405</v>
      </c>
      <c r="C253" t="s">
        <v>156</v>
      </c>
      <c r="D253">
        <v>1</v>
      </c>
      <c r="E253">
        <v>1</v>
      </c>
      <c r="F253">
        <v>0.85109102108727197</v>
      </c>
      <c r="G253">
        <v>1.00662454479868E-2</v>
      </c>
      <c r="H253" t="s">
        <v>411</v>
      </c>
      <c r="M253" t="s">
        <v>411</v>
      </c>
      <c r="S253">
        <v>0.12769030936256101</v>
      </c>
      <c r="T253">
        <v>9.4813674150781308E-3</v>
      </c>
      <c r="U253">
        <v>1194844</v>
      </c>
      <c r="V253">
        <v>1241</v>
      </c>
    </row>
    <row r="254" spans="1:22" x14ac:dyDescent="0.35">
      <c r="A254" t="s">
        <v>423</v>
      </c>
      <c r="B254" t="s">
        <v>405</v>
      </c>
      <c r="C254" t="s">
        <v>161</v>
      </c>
      <c r="D254">
        <v>0</v>
      </c>
      <c r="E254">
        <v>0</v>
      </c>
      <c r="F254">
        <v>0.26751782690849601</v>
      </c>
      <c r="G254">
        <v>8.4499879166885106E-3</v>
      </c>
      <c r="H254" t="s">
        <v>406</v>
      </c>
      <c r="M254" t="s">
        <v>406</v>
      </c>
      <c r="S254">
        <v>0.63626225625197697</v>
      </c>
      <c r="T254">
        <v>9.3691750967524606E-3</v>
      </c>
      <c r="U254">
        <v>3095461</v>
      </c>
      <c r="V254">
        <v>3610</v>
      </c>
    </row>
    <row r="255" spans="1:22" x14ac:dyDescent="0.35">
      <c r="A255" t="s">
        <v>424</v>
      </c>
      <c r="B255" t="s">
        <v>405</v>
      </c>
      <c r="C255" t="s">
        <v>161</v>
      </c>
      <c r="D255">
        <v>1</v>
      </c>
      <c r="E255">
        <v>0</v>
      </c>
      <c r="F255">
        <v>0.75710323198361495</v>
      </c>
      <c r="G255">
        <v>5.8630070490724197E-3</v>
      </c>
      <c r="H255" t="s">
        <v>406</v>
      </c>
      <c r="M255" t="s">
        <v>406</v>
      </c>
      <c r="S255">
        <v>0.21821522479417199</v>
      </c>
      <c r="T255">
        <v>5.6049007794690001E-3</v>
      </c>
      <c r="U255">
        <v>6124536</v>
      </c>
      <c r="V255">
        <v>7083</v>
      </c>
    </row>
    <row r="256" spans="1:22" x14ac:dyDescent="0.35">
      <c r="A256" t="s">
        <v>425</v>
      </c>
      <c r="B256" t="s">
        <v>405</v>
      </c>
      <c r="C256" t="s">
        <v>161</v>
      </c>
      <c r="D256">
        <v>0</v>
      </c>
      <c r="E256">
        <v>1</v>
      </c>
      <c r="F256">
        <v>0.337035239249797</v>
      </c>
      <c r="G256">
        <v>4.3163309547259901E-2</v>
      </c>
      <c r="H256" t="s">
        <v>406</v>
      </c>
      <c r="M256" t="s">
        <v>406</v>
      </c>
      <c r="S256">
        <v>0.53021326002697799</v>
      </c>
      <c r="T256">
        <v>3.9440364522196597E-2</v>
      </c>
      <c r="U256">
        <v>409969</v>
      </c>
      <c r="V256">
        <v>311</v>
      </c>
    </row>
    <row r="257" spans="1:22" x14ac:dyDescent="0.35">
      <c r="A257" t="s">
        <v>426</v>
      </c>
      <c r="B257" t="s">
        <v>405</v>
      </c>
      <c r="C257" t="s">
        <v>161</v>
      </c>
      <c r="D257">
        <v>1</v>
      </c>
      <c r="E257">
        <v>1</v>
      </c>
      <c r="F257">
        <v>0.68506828070328996</v>
      </c>
      <c r="G257">
        <v>1.8992087596548201E-2</v>
      </c>
      <c r="H257" t="s">
        <v>406</v>
      </c>
      <c r="M257" t="s">
        <v>406</v>
      </c>
      <c r="S257">
        <v>0.27752787126085299</v>
      </c>
      <c r="T257">
        <v>1.88975015713648E-2</v>
      </c>
      <c r="U257">
        <v>868547</v>
      </c>
      <c r="V257">
        <v>651</v>
      </c>
    </row>
    <row r="258" spans="1:22" x14ac:dyDescent="0.35">
      <c r="A258" t="s">
        <v>427</v>
      </c>
      <c r="B258" t="s">
        <v>405</v>
      </c>
      <c r="C258" t="s">
        <v>161</v>
      </c>
      <c r="D258">
        <v>0</v>
      </c>
      <c r="E258">
        <v>0</v>
      </c>
      <c r="F258">
        <v>0.78540985305005695</v>
      </c>
      <c r="G258">
        <v>3.32164712467038E-3</v>
      </c>
      <c r="H258" t="s">
        <v>411</v>
      </c>
      <c r="M258" t="s">
        <v>411</v>
      </c>
      <c r="S258">
        <v>0.18719011802930899</v>
      </c>
      <c r="T258">
        <v>3.1732153861765101E-3</v>
      </c>
      <c r="U258">
        <v>19805928</v>
      </c>
      <c r="V258">
        <v>22703</v>
      </c>
    </row>
    <row r="259" spans="1:22" x14ac:dyDescent="0.35">
      <c r="A259" t="s">
        <v>428</v>
      </c>
      <c r="B259" t="s">
        <v>405</v>
      </c>
      <c r="C259" t="s">
        <v>161</v>
      </c>
      <c r="D259">
        <v>1</v>
      </c>
      <c r="E259">
        <v>0</v>
      </c>
      <c r="F259">
        <v>0.91663752659391295</v>
      </c>
      <c r="G259">
        <v>3.6822525443783302E-3</v>
      </c>
      <c r="H259" t="s">
        <v>411</v>
      </c>
      <c r="M259" t="s">
        <v>411</v>
      </c>
      <c r="S259">
        <v>7.1208473752315801E-2</v>
      </c>
      <c r="T259">
        <v>3.4643655065999999E-3</v>
      </c>
      <c r="U259">
        <v>6082689</v>
      </c>
      <c r="V259">
        <v>7187</v>
      </c>
    </row>
    <row r="260" spans="1:22" x14ac:dyDescent="0.35">
      <c r="A260" t="s">
        <v>429</v>
      </c>
      <c r="B260" t="s">
        <v>405</v>
      </c>
      <c r="C260" t="s">
        <v>161</v>
      </c>
      <c r="D260">
        <v>0</v>
      </c>
      <c r="E260">
        <v>1</v>
      </c>
      <c r="F260">
        <v>0.78113561009919597</v>
      </c>
      <c r="G260">
        <v>9.8736308647688602E-3</v>
      </c>
      <c r="H260" t="s">
        <v>411</v>
      </c>
      <c r="M260" t="s">
        <v>411</v>
      </c>
      <c r="S260">
        <v>0.18478898576894501</v>
      </c>
      <c r="T260">
        <v>9.0170050835079105E-3</v>
      </c>
      <c r="U260">
        <v>3548718</v>
      </c>
      <c r="V260">
        <v>2686</v>
      </c>
    </row>
    <row r="261" spans="1:22" x14ac:dyDescent="0.35">
      <c r="A261" t="s">
        <v>430</v>
      </c>
      <c r="B261" t="s">
        <v>405</v>
      </c>
      <c r="C261" t="s">
        <v>161</v>
      </c>
      <c r="D261">
        <v>1</v>
      </c>
      <c r="E261">
        <v>1</v>
      </c>
      <c r="F261">
        <v>0.86754459461990296</v>
      </c>
      <c r="G261">
        <v>1.15307803298352E-2</v>
      </c>
      <c r="H261" t="s">
        <v>411</v>
      </c>
      <c r="M261" t="s">
        <v>411</v>
      </c>
      <c r="S261">
        <v>0.11215932657991599</v>
      </c>
      <c r="T261">
        <v>1.07298079934531E-2</v>
      </c>
      <c r="U261">
        <v>1228119</v>
      </c>
      <c r="V261">
        <v>944</v>
      </c>
    </row>
    <row r="262" spans="1:22" x14ac:dyDescent="0.35">
      <c r="A262" t="s">
        <v>431</v>
      </c>
      <c r="B262" t="s">
        <v>405</v>
      </c>
      <c r="C262" t="s">
        <v>166</v>
      </c>
      <c r="D262">
        <v>0</v>
      </c>
      <c r="E262">
        <v>0</v>
      </c>
      <c r="F262">
        <v>0.26053349059641701</v>
      </c>
      <c r="G262">
        <v>7.7250469483050501E-3</v>
      </c>
      <c r="H262" t="s">
        <v>406</v>
      </c>
      <c r="M262" t="s">
        <v>406</v>
      </c>
      <c r="S262">
        <v>0.60328977028056097</v>
      </c>
      <c r="T262">
        <v>8.7787687582091007E-3</v>
      </c>
      <c r="U262">
        <v>3167516</v>
      </c>
      <c r="V262">
        <v>4387</v>
      </c>
    </row>
    <row r="263" spans="1:22" x14ac:dyDescent="0.35">
      <c r="A263" t="s">
        <v>432</v>
      </c>
      <c r="B263" t="s">
        <v>405</v>
      </c>
      <c r="C263" t="s">
        <v>166</v>
      </c>
      <c r="D263">
        <v>1</v>
      </c>
      <c r="E263">
        <v>0</v>
      </c>
      <c r="F263">
        <v>0.74886490498748304</v>
      </c>
      <c r="G263">
        <v>6.5768668451791296E-3</v>
      </c>
      <c r="H263" t="s">
        <v>406</v>
      </c>
      <c r="M263" t="s">
        <v>406</v>
      </c>
      <c r="S263">
        <v>0.219373173051574</v>
      </c>
      <c r="T263">
        <v>6.3652011240083496E-3</v>
      </c>
      <c r="U263">
        <v>6027469</v>
      </c>
      <c r="V263">
        <v>7167</v>
      </c>
    </row>
    <row r="264" spans="1:22" x14ac:dyDescent="0.35">
      <c r="A264" t="s">
        <v>433</v>
      </c>
      <c r="B264" t="s">
        <v>405</v>
      </c>
      <c r="C264" t="s">
        <v>166</v>
      </c>
      <c r="D264">
        <v>0</v>
      </c>
      <c r="E264">
        <v>1</v>
      </c>
      <c r="F264">
        <v>0.26608358588508302</v>
      </c>
      <c r="G264">
        <v>2.4668958279393999E-2</v>
      </c>
      <c r="H264" t="s">
        <v>406</v>
      </c>
      <c r="M264" t="s">
        <v>406</v>
      </c>
      <c r="S264">
        <v>0.54109238147556105</v>
      </c>
      <c r="T264">
        <v>2.9233634129716E-2</v>
      </c>
      <c r="U264">
        <v>486039</v>
      </c>
      <c r="V264">
        <v>433</v>
      </c>
    </row>
    <row r="265" spans="1:22" x14ac:dyDescent="0.35">
      <c r="A265" t="s">
        <v>434</v>
      </c>
      <c r="B265" t="s">
        <v>405</v>
      </c>
      <c r="C265" t="s">
        <v>166</v>
      </c>
      <c r="D265">
        <v>1</v>
      </c>
      <c r="E265">
        <v>1</v>
      </c>
      <c r="F265">
        <v>0.66972796058252804</v>
      </c>
      <c r="G265">
        <v>1.9730627254013099E-2</v>
      </c>
      <c r="H265" t="s">
        <v>406</v>
      </c>
      <c r="M265" t="s">
        <v>406</v>
      </c>
      <c r="S265">
        <v>0.27999150321833399</v>
      </c>
      <c r="T265">
        <v>1.9459647615930799E-2</v>
      </c>
      <c r="U265">
        <v>842672</v>
      </c>
      <c r="V265">
        <v>659</v>
      </c>
    </row>
    <row r="266" spans="1:22" x14ac:dyDescent="0.35">
      <c r="A266" t="s">
        <v>435</v>
      </c>
      <c r="B266" t="s">
        <v>405</v>
      </c>
      <c r="C266" t="s">
        <v>166</v>
      </c>
      <c r="D266">
        <v>0</v>
      </c>
      <c r="E266">
        <v>0</v>
      </c>
      <c r="F266">
        <v>0.77893210659189505</v>
      </c>
      <c r="G266">
        <v>3.2223719796064098E-3</v>
      </c>
      <c r="H266" t="s">
        <v>411</v>
      </c>
      <c r="M266" t="s">
        <v>411</v>
      </c>
      <c r="S266">
        <v>0.196890796770891</v>
      </c>
      <c r="T266">
        <v>3.1145497453294998E-3</v>
      </c>
      <c r="U266">
        <v>19600327</v>
      </c>
      <c r="V266">
        <v>29247</v>
      </c>
    </row>
    <row r="267" spans="1:22" x14ac:dyDescent="0.35">
      <c r="A267" t="s">
        <v>436</v>
      </c>
      <c r="B267" t="s">
        <v>405</v>
      </c>
      <c r="C267" t="s">
        <v>166</v>
      </c>
      <c r="D267">
        <v>1</v>
      </c>
      <c r="E267">
        <v>0</v>
      </c>
      <c r="F267">
        <v>0.91917312176397903</v>
      </c>
      <c r="G267">
        <v>3.6588932012547198E-3</v>
      </c>
      <c r="H267" t="s">
        <v>411</v>
      </c>
      <c r="M267" t="s">
        <v>411</v>
      </c>
      <c r="S267">
        <v>6.8234395535917106E-2</v>
      </c>
      <c r="T267">
        <v>3.3755463573732999E-3</v>
      </c>
      <c r="U267">
        <v>6221569</v>
      </c>
      <c r="V267">
        <v>8410</v>
      </c>
    </row>
    <row r="268" spans="1:22" x14ac:dyDescent="0.35">
      <c r="A268" t="s">
        <v>437</v>
      </c>
      <c r="B268" t="s">
        <v>405</v>
      </c>
      <c r="C268" t="s">
        <v>166</v>
      </c>
      <c r="D268">
        <v>0</v>
      </c>
      <c r="E268">
        <v>1</v>
      </c>
      <c r="F268">
        <v>0.77759992682703705</v>
      </c>
      <c r="G268">
        <v>9.4881230055655092E-3</v>
      </c>
      <c r="H268" t="s">
        <v>411</v>
      </c>
      <c r="M268" t="s">
        <v>411</v>
      </c>
      <c r="S268">
        <v>0.19196023227953901</v>
      </c>
      <c r="T268">
        <v>9.0315559724882498E-3</v>
      </c>
      <c r="U268">
        <v>3586024</v>
      </c>
      <c r="V268">
        <v>3234</v>
      </c>
    </row>
    <row r="269" spans="1:22" x14ac:dyDescent="0.35">
      <c r="A269" t="s">
        <v>438</v>
      </c>
      <c r="B269" t="s">
        <v>405</v>
      </c>
      <c r="C269" t="s">
        <v>166</v>
      </c>
      <c r="D269">
        <v>1</v>
      </c>
      <c r="E269">
        <v>1</v>
      </c>
      <c r="F269">
        <v>0.88599587219813403</v>
      </c>
      <c r="G269">
        <v>9.9813189844033205E-3</v>
      </c>
      <c r="H269" t="s">
        <v>411</v>
      </c>
      <c r="M269" t="s">
        <v>411</v>
      </c>
      <c r="S269">
        <v>8.7237412604195E-2</v>
      </c>
      <c r="T269">
        <v>8.7862451570470505E-3</v>
      </c>
      <c r="U269">
        <v>1250060</v>
      </c>
      <c r="V269">
        <v>1138</v>
      </c>
    </row>
    <row r="270" spans="1:22" x14ac:dyDescent="0.35">
      <c r="A270" t="s">
        <v>439</v>
      </c>
      <c r="B270" t="s">
        <v>405</v>
      </c>
      <c r="C270" t="s">
        <v>171</v>
      </c>
      <c r="D270">
        <v>0</v>
      </c>
      <c r="E270">
        <v>0</v>
      </c>
      <c r="F270">
        <v>0.23166559400608799</v>
      </c>
      <c r="G270">
        <v>7.93776694352504E-3</v>
      </c>
      <c r="H270" t="s">
        <v>406</v>
      </c>
      <c r="M270" t="s">
        <v>406</v>
      </c>
      <c r="S270">
        <v>0.68039933698789701</v>
      </c>
      <c r="T270">
        <v>8.9458849824482108E-3</v>
      </c>
      <c r="U270">
        <v>3059371</v>
      </c>
      <c r="V270">
        <v>3864</v>
      </c>
    </row>
    <row r="271" spans="1:22" x14ac:dyDescent="0.35">
      <c r="A271" t="s">
        <v>440</v>
      </c>
      <c r="B271" t="s">
        <v>405</v>
      </c>
      <c r="C271" t="s">
        <v>171</v>
      </c>
      <c r="D271">
        <v>1</v>
      </c>
      <c r="E271">
        <v>0</v>
      </c>
      <c r="F271">
        <v>0.74401671157061999</v>
      </c>
      <c r="G271">
        <v>6.6181840550356696E-3</v>
      </c>
      <c r="H271" t="s">
        <v>406</v>
      </c>
      <c r="M271" t="s">
        <v>406</v>
      </c>
      <c r="S271">
        <v>0.225115988736385</v>
      </c>
      <c r="T271">
        <v>6.3931940241828203E-3</v>
      </c>
      <c r="U271">
        <v>5917816</v>
      </c>
      <c r="V271">
        <v>6527</v>
      </c>
    </row>
    <row r="272" spans="1:22" x14ac:dyDescent="0.35">
      <c r="A272" t="s">
        <v>441</v>
      </c>
      <c r="B272" t="s">
        <v>405</v>
      </c>
      <c r="C272" t="s">
        <v>171</v>
      </c>
      <c r="D272">
        <v>0</v>
      </c>
      <c r="E272">
        <v>1</v>
      </c>
      <c r="F272">
        <v>0.25465332389444101</v>
      </c>
      <c r="G272">
        <v>2.64726977024498E-2</v>
      </c>
      <c r="H272" t="s">
        <v>406</v>
      </c>
      <c r="M272" t="s">
        <v>406</v>
      </c>
      <c r="S272">
        <v>0.63386794248549405</v>
      </c>
      <c r="T272">
        <v>2.8887857079371901E-2</v>
      </c>
      <c r="U272">
        <v>467569</v>
      </c>
      <c r="V272">
        <v>349</v>
      </c>
    </row>
    <row r="273" spans="1:22" x14ac:dyDescent="0.35">
      <c r="A273" t="s">
        <v>442</v>
      </c>
      <c r="B273" t="s">
        <v>405</v>
      </c>
      <c r="C273" t="s">
        <v>171</v>
      </c>
      <c r="D273">
        <v>1</v>
      </c>
      <c r="E273">
        <v>1</v>
      </c>
      <c r="F273">
        <v>0.66941502415901599</v>
      </c>
      <c r="G273">
        <v>2.1648182371070399E-2</v>
      </c>
      <c r="H273" t="s">
        <v>406</v>
      </c>
      <c r="M273" t="s">
        <v>406</v>
      </c>
      <c r="S273">
        <v>0.28173467889032999</v>
      </c>
      <c r="T273">
        <v>1.9970365500904402E-2</v>
      </c>
      <c r="U273">
        <v>796597</v>
      </c>
      <c r="V273">
        <v>569</v>
      </c>
    </row>
    <row r="274" spans="1:22" x14ac:dyDescent="0.35">
      <c r="A274" t="s">
        <v>443</v>
      </c>
      <c r="B274" t="s">
        <v>405</v>
      </c>
      <c r="C274" t="s">
        <v>171</v>
      </c>
      <c r="D274">
        <v>0</v>
      </c>
      <c r="E274">
        <v>0</v>
      </c>
      <c r="F274">
        <v>0.78546882645706095</v>
      </c>
      <c r="G274">
        <v>4.2466171364054896E-3</v>
      </c>
      <c r="H274" t="s">
        <v>411</v>
      </c>
      <c r="M274" t="s">
        <v>411</v>
      </c>
      <c r="S274">
        <v>0.19256147641961599</v>
      </c>
      <c r="T274">
        <v>4.1616556340308601E-3</v>
      </c>
      <c r="U274">
        <v>19725124</v>
      </c>
      <c r="V274">
        <v>24654</v>
      </c>
    </row>
    <row r="275" spans="1:22" x14ac:dyDescent="0.35">
      <c r="A275" t="s">
        <v>444</v>
      </c>
      <c r="B275" t="s">
        <v>405</v>
      </c>
      <c r="C275" t="s">
        <v>171</v>
      </c>
      <c r="D275">
        <v>1</v>
      </c>
      <c r="E275">
        <v>0</v>
      </c>
      <c r="F275">
        <v>0.92685118914923303</v>
      </c>
      <c r="G275">
        <v>3.5106037190491398E-3</v>
      </c>
      <c r="H275" t="s">
        <v>411</v>
      </c>
      <c r="M275" t="s">
        <v>411</v>
      </c>
      <c r="S275">
        <v>6.1366592748164701E-2</v>
      </c>
      <c r="T275">
        <v>3.2242239494452299E-3</v>
      </c>
      <c r="U275">
        <v>6392175</v>
      </c>
      <c r="V275">
        <v>7453</v>
      </c>
    </row>
    <row r="276" spans="1:22" x14ac:dyDescent="0.35">
      <c r="A276" t="s">
        <v>445</v>
      </c>
      <c r="B276" t="s">
        <v>405</v>
      </c>
      <c r="C276" t="s">
        <v>171</v>
      </c>
      <c r="D276">
        <v>0</v>
      </c>
      <c r="E276">
        <v>1</v>
      </c>
      <c r="F276">
        <v>0.77582699919151499</v>
      </c>
      <c r="G276">
        <v>1.0354983852256101E-2</v>
      </c>
      <c r="H276" t="s">
        <v>411</v>
      </c>
      <c r="M276" t="s">
        <v>411</v>
      </c>
      <c r="S276">
        <v>0.19644299879624399</v>
      </c>
      <c r="T276">
        <v>9.9068209189250508E-3</v>
      </c>
      <c r="U276">
        <v>3622827</v>
      </c>
      <c r="V276">
        <v>2670</v>
      </c>
    </row>
    <row r="277" spans="1:22" x14ac:dyDescent="0.35">
      <c r="A277" t="s">
        <v>446</v>
      </c>
      <c r="B277" t="s">
        <v>405</v>
      </c>
      <c r="C277" t="s">
        <v>171</v>
      </c>
      <c r="D277">
        <v>1</v>
      </c>
      <c r="E277">
        <v>1</v>
      </c>
      <c r="F277">
        <v>0.87710981785201403</v>
      </c>
      <c r="G277">
        <v>1.1161762424419399E-2</v>
      </c>
      <c r="H277" t="s">
        <v>411</v>
      </c>
      <c r="M277" t="s">
        <v>411</v>
      </c>
      <c r="S277">
        <v>0.10916710755045</v>
      </c>
      <c r="T277">
        <v>1.0711153622285601E-2</v>
      </c>
      <c r="U277">
        <v>1323100</v>
      </c>
      <c r="V277">
        <v>1061</v>
      </c>
    </row>
    <row r="278" spans="1:22" x14ac:dyDescent="0.35">
      <c r="A278" t="s">
        <v>447</v>
      </c>
      <c r="B278" t="s">
        <v>139</v>
      </c>
      <c r="C278" t="s">
        <v>150</v>
      </c>
      <c r="D278">
        <v>0</v>
      </c>
      <c r="E278">
        <v>0</v>
      </c>
      <c r="F278">
        <v>0.27255627505396202</v>
      </c>
      <c r="G278">
        <v>4.8628254843750197E-2</v>
      </c>
      <c r="H278" t="s">
        <v>448</v>
      </c>
      <c r="N278" t="s">
        <v>448</v>
      </c>
      <c r="S278">
        <v>0.60420906567992605</v>
      </c>
      <c r="T278">
        <v>5.1996176529014497E-2</v>
      </c>
      <c r="U278">
        <v>64860</v>
      </c>
      <c r="V278">
        <v>97</v>
      </c>
    </row>
    <row r="279" spans="1:22" x14ac:dyDescent="0.35">
      <c r="A279" t="s">
        <v>449</v>
      </c>
      <c r="B279" t="s">
        <v>139</v>
      </c>
      <c r="C279" t="s">
        <v>150</v>
      </c>
      <c r="D279">
        <v>1</v>
      </c>
      <c r="E279">
        <v>0</v>
      </c>
      <c r="F279">
        <v>0.78441130663611502</v>
      </c>
      <c r="G279">
        <v>6.3710749623863E-3</v>
      </c>
      <c r="H279" t="s">
        <v>448</v>
      </c>
      <c r="N279" t="s">
        <v>448</v>
      </c>
      <c r="S279">
        <v>0.19576948694697199</v>
      </c>
      <c r="T279">
        <v>6.0618809194330301E-3</v>
      </c>
      <c r="U279">
        <v>3239938</v>
      </c>
      <c r="V279">
        <v>4782</v>
      </c>
    </row>
    <row r="280" spans="1:22" x14ac:dyDescent="0.35">
      <c r="A280" t="s">
        <v>450</v>
      </c>
      <c r="B280" t="s">
        <v>139</v>
      </c>
      <c r="C280" t="s">
        <v>150</v>
      </c>
      <c r="D280">
        <v>0</v>
      </c>
      <c r="E280">
        <v>1</v>
      </c>
      <c r="F280">
        <v>0.31782326510234599</v>
      </c>
      <c r="G280">
        <v>0.112167296595848</v>
      </c>
      <c r="H280" t="s">
        <v>448</v>
      </c>
      <c r="N280" t="s">
        <v>448</v>
      </c>
      <c r="S280">
        <v>0.68217673489765396</v>
      </c>
      <c r="T280">
        <v>0.112167296595848</v>
      </c>
      <c r="U280">
        <v>20030</v>
      </c>
      <c r="V280">
        <v>22</v>
      </c>
    </row>
    <row r="281" spans="1:22" x14ac:dyDescent="0.35">
      <c r="A281" t="s">
        <v>451</v>
      </c>
      <c r="B281" t="s">
        <v>139</v>
      </c>
      <c r="C281" t="s">
        <v>150</v>
      </c>
      <c r="D281">
        <v>1</v>
      </c>
      <c r="E281">
        <v>1</v>
      </c>
      <c r="F281">
        <v>0.753344068781306</v>
      </c>
      <c r="G281">
        <v>1.61946369236412E-2</v>
      </c>
      <c r="H281" t="s">
        <v>448</v>
      </c>
      <c r="N281" t="s">
        <v>448</v>
      </c>
      <c r="S281">
        <v>0.22172305684611601</v>
      </c>
      <c r="T281">
        <v>1.55236264623502E-2</v>
      </c>
      <c r="U281">
        <v>573179</v>
      </c>
      <c r="V281">
        <v>666</v>
      </c>
    </row>
    <row r="282" spans="1:22" x14ac:dyDescent="0.35">
      <c r="A282" t="s">
        <v>452</v>
      </c>
      <c r="B282" t="s">
        <v>139</v>
      </c>
      <c r="C282" t="s">
        <v>150</v>
      </c>
      <c r="D282">
        <v>0</v>
      </c>
      <c r="E282">
        <v>0</v>
      </c>
      <c r="F282">
        <v>0.489255221331932</v>
      </c>
      <c r="G282">
        <v>5.0584831073667597E-2</v>
      </c>
      <c r="H282" t="s">
        <v>453</v>
      </c>
      <c r="N282" t="s">
        <v>453</v>
      </c>
      <c r="S282">
        <v>0.40761854722185697</v>
      </c>
      <c r="T282">
        <v>4.6003153357771102E-2</v>
      </c>
      <c r="U282">
        <v>76130</v>
      </c>
      <c r="V282">
        <v>118</v>
      </c>
    </row>
    <row r="283" spans="1:22" x14ac:dyDescent="0.35">
      <c r="A283" t="s">
        <v>454</v>
      </c>
      <c r="B283" t="s">
        <v>139</v>
      </c>
      <c r="C283" t="s">
        <v>150</v>
      </c>
      <c r="D283">
        <v>1</v>
      </c>
      <c r="E283">
        <v>0</v>
      </c>
      <c r="F283">
        <v>0.80520312780367898</v>
      </c>
      <c r="G283">
        <v>8.2074629059190208E-3</v>
      </c>
      <c r="H283" t="s">
        <v>453</v>
      </c>
      <c r="N283" t="s">
        <v>453</v>
      </c>
      <c r="S283">
        <v>0.16137186214606</v>
      </c>
      <c r="T283">
        <v>7.5725225355994198E-3</v>
      </c>
      <c r="U283">
        <v>1599461</v>
      </c>
      <c r="V283">
        <v>2470</v>
      </c>
    </row>
    <row r="284" spans="1:22" x14ac:dyDescent="0.35">
      <c r="A284" t="s">
        <v>455</v>
      </c>
      <c r="B284" t="s">
        <v>139</v>
      </c>
      <c r="C284" t="s">
        <v>150</v>
      </c>
      <c r="D284">
        <v>0</v>
      </c>
      <c r="E284">
        <v>1</v>
      </c>
      <c r="F284">
        <v>0</v>
      </c>
      <c r="G284">
        <v>0</v>
      </c>
      <c r="H284" t="s">
        <v>453</v>
      </c>
      <c r="N284" t="s">
        <v>453</v>
      </c>
      <c r="S284">
        <v>0.87450606349638904</v>
      </c>
      <c r="T284">
        <v>0.119878649148496</v>
      </c>
      <c r="U284">
        <v>7339</v>
      </c>
      <c r="V284">
        <v>9</v>
      </c>
    </row>
    <row r="285" spans="1:22" x14ac:dyDescent="0.35">
      <c r="A285" t="s">
        <v>456</v>
      </c>
      <c r="B285" t="s">
        <v>139</v>
      </c>
      <c r="C285" t="s">
        <v>150</v>
      </c>
      <c r="D285">
        <v>1</v>
      </c>
      <c r="E285">
        <v>1</v>
      </c>
      <c r="F285">
        <v>0.79370588380472895</v>
      </c>
      <c r="G285">
        <v>2.0181807588949999E-2</v>
      </c>
      <c r="H285" t="s">
        <v>453</v>
      </c>
      <c r="N285" t="s">
        <v>453</v>
      </c>
      <c r="S285">
        <v>0.17804741102719801</v>
      </c>
      <c r="T285">
        <v>1.8449391795528999E-2</v>
      </c>
      <c r="U285">
        <v>324144</v>
      </c>
      <c r="V285">
        <v>397</v>
      </c>
    </row>
    <row r="286" spans="1:22" x14ac:dyDescent="0.35">
      <c r="A286" t="s">
        <v>457</v>
      </c>
      <c r="B286" t="s">
        <v>139</v>
      </c>
      <c r="C286" t="s">
        <v>150</v>
      </c>
      <c r="D286">
        <v>0</v>
      </c>
      <c r="E286">
        <v>0</v>
      </c>
      <c r="F286">
        <v>0.42367425773471001</v>
      </c>
      <c r="G286">
        <v>9.3976964948650002E-3</v>
      </c>
      <c r="H286" t="s">
        <v>458</v>
      </c>
      <c r="N286" t="s">
        <v>458</v>
      </c>
      <c r="S286">
        <v>0.51431854670119304</v>
      </c>
      <c r="T286">
        <v>9.6409914399442909E-3</v>
      </c>
      <c r="U286">
        <v>2300862</v>
      </c>
      <c r="V286">
        <v>3327</v>
      </c>
    </row>
    <row r="287" spans="1:22" x14ac:dyDescent="0.35">
      <c r="A287" t="s">
        <v>459</v>
      </c>
      <c r="B287" t="s">
        <v>139</v>
      </c>
      <c r="C287" t="s">
        <v>150</v>
      </c>
      <c r="D287">
        <v>1</v>
      </c>
      <c r="E287">
        <v>0</v>
      </c>
      <c r="F287">
        <v>0.85710899645830296</v>
      </c>
      <c r="G287">
        <v>3.5468287998825601E-3</v>
      </c>
      <c r="H287" t="s">
        <v>458</v>
      </c>
      <c r="N287" t="s">
        <v>458</v>
      </c>
      <c r="S287">
        <v>0.12333107128437699</v>
      </c>
      <c r="T287">
        <v>3.3109025043493901E-3</v>
      </c>
      <c r="U287">
        <v>7239749</v>
      </c>
      <c r="V287">
        <v>11229</v>
      </c>
    </row>
    <row r="288" spans="1:22" x14ac:dyDescent="0.35">
      <c r="A288" t="s">
        <v>460</v>
      </c>
      <c r="B288" t="s">
        <v>139</v>
      </c>
      <c r="C288" t="s">
        <v>150</v>
      </c>
      <c r="D288">
        <v>0</v>
      </c>
      <c r="E288">
        <v>1</v>
      </c>
      <c r="F288">
        <v>0.345296157682348</v>
      </c>
      <c r="G288">
        <v>2.23030604891142E-2</v>
      </c>
      <c r="H288" t="s">
        <v>458</v>
      </c>
      <c r="N288" t="s">
        <v>458</v>
      </c>
      <c r="S288">
        <v>0.58350566876824395</v>
      </c>
      <c r="T288">
        <v>2.2467977868785301E-2</v>
      </c>
      <c r="U288">
        <v>437132</v>
      </c>
      <c r="V288">
        <v>503</v>
      </c>
    </row>
    <row r="289" spans="1:22" x14ac:dyDescent="0.35">
      <c r="A289" t="s">
        <v>461</v>
      </c>
      <c r="B289" t="s">
        <v>139</v>
      </c>
      <c r="C289" t="s">
        <v>150</v>
      </c>
      <c r="D289">
        <v>1</v>
      </c>
      <c r="E289">
        <v>1</v>
      </c>
      <c r="F289">
        <v>0.81166357896263497</v>
      </c>
      <c r="G289">
        <v>1.05323649657514E-2</v>
      </c>
      <c r="H289" t="s">
        <v>458</v>
      </c>
      <c r="N289" t="s">
        <v>458</v>
      </c>
      <c r="S289">
        <v>0.15638602228326601</v>
      </c>
      <c r="T289">
        <v>9.9596091317257808E-3</v>
      </c>
      <c r="U289">
        <v>1158358</v>
      </c>
      <c r="V289">
        <v>1420</v>
      </c>
    </row>
    <row r="290" spans="1:22" x14ac:dyDescent="0.35">
      <c r="A290" t="s">
        <v>462</v>
      </c>
      <c r="B290" t="s">
        <v>139</v>
      </c>
      <c r="C290" t="s">
        <v>150</v>
      </c>
      <c r="D290">
        <v>0</v>
      </c>
      <c r="E290">
        <v>0</v>
      </c>
      <c r="F290">
        <v>0.74995119327031101</v>
      </c>
      <c r="G290">
        <v>3.2025940938436698E-3</v>
      </c>
      <c r="H290" t="s">
        <v>463</v>
      </c>
      <c r="N290" t="s">
        <v>463</v>
      </c>
      <c r="S290">
        <v>0.21844113474561899</v>
      </c>
      <c r="T290">
        <v>3.0551449884399502E-3</v>
      </c>
      <c r="U290">
        <v>20745090</v>
      </c>
      <c r="V290">
        <v>29802</v>
      </c>
    </row>
    <row r="291" spans="1:22" x14ac:dyDescent="0.35">
      <c r="A291" t="s">
        <v>464</v>
      </c>
      <c r="B291" t="s">
        <v>139</v>
      </c>
      <c r="C291" t="s">
        <v>150</v>
      </c>
      <c r="D291">
        <v>0</v>
      </c>
      <c r="E291">
        <v>1</v>
      </c>
      <c r="F291">
        <v>0.76286286045987695</v>
      </c>
      <c r="G291">
        <v>7.9771678812492804E-3</v>
      </c>
      <c r="H291" t="s">
        <v>463</v>
      </c>
      <c r="N291" t="s">
        <v>463</v>
      </c>
      <c r="S291">
        <v>0.19975109132541999</v>
      </c>
      <c r="T291">
        <v>7.4127238289046797E-3</v>
      </c>
      <c r="U291">
        <v>3457493</v>
      </c>
      <c r="V291">
        <v>3949</v>
      </c>
    </row>
    <row r="292" spans="1:22" x14ac:dyDescent="0.35">
      <c r="A292" t="s">
        <v>465</v>
      </c>
      <c r="B292" t="s">
        <v>139</v>
      </c>
      <c r="C292" t="s">
        <v>156</v>
      </c>
      <c r="D292">
        <v>0</v>
      </c>
      <c r="E292">
        <v>0</v>
      </c>
      <c r="F292">
        <v>0.38689661607365</v>
      </c>
      <c r="G292">
        <v>5.3003269199145199E-2</v>
      </c>
      <c r="H292" t="s">
        <v>448</v>
      </c>
      <c r="N292" t="s">
        <v>448</v>
      </c>
      <c r="S292">
        <v>0.49149353072903701</v>
      </c>
      <c r="T292">
        <v>5.5856632140672498E-2</v>
      </c>
      <c r="U292">
        <v>64304</v>
      </c>
      <c r="V292">
        <v>94</v>
      </c>
    </row>
    <row r="293" spans="1:22" x14ac:dyDescent="0.35">
      <c r="A293" t="s">
        <v>466</v>
      </c>
      <c r="B293" t="s">
        <v>139</v>
      </c>
      <c r="C293" t="s">
        <v>156</v>
      </c>
      <c r="D293">
        <v>1</v>
      </c>
      <c r="E293">
        <v>0</v>
      </c>
      <c r="F293">
        <v>0.80173785891861804</v>
      </c>
      <c r="G293">
        <v>6.3290162087652896E-3</v>
      </c>
      <c r="H293" t="s">
        <v>448</v>
      </c>
      <c r="N293" t="s">
        <v>448</v>
      </c>
      <c r="S293">
        <v>0.17874577437983399</v>
      </c>
      <c r="T293">
        <v>5.9712480515738903E-3</v>
      </c>
      <c r="U293">
        <v>3184148</v>
      </c>
      <c r="V293">
        <v>4503</v>
      </c>
    </row>
    <row r="294" spans="1:22" x14ac:dyDescent="0.35">
      <c r="A294" t="s">
        <v>467</v>
      </c>
      <c r="B294" t="s">
        <v>139</v>
      </c>
      <c r="C294" t="s">
        <v>156</v>
      </c>
      <c r="D294">
        <v>0</v>
      </c>
      <c r="E294">
        <v>1</v>
      </c>
      <c r="F294">
        <v>9.0764190206322495E-2</v>
      </c>
      <c r="G294">
        <v>6.3308662245923297E-2</v>
      </c>
      <c r="H294" t="s">
        <v>448</v>
      </c>
      <c r="N294" t="s">
        <v>448</v>
      </c>
      <c r="S294">
        <v>0.90923580979367702</v>
      </c>
      <c r="T294">
        <v>6.3308662245923297E-2</v>
      </c>
      <c r="U294">
        <v>22586</v>
      </c>
      <c r="V294">
        <v>21</v>
      </c>
    </row>
    <row r="295" spans="1:22" x14ac:dyDescent="0.35">
      <c r="A295" t="s">
        <v>468</v>
      </c>
      <c r="B295" t="s">
        <v>139</v>
      </c>
      <c r="C295" t="s">
        <v>156</v>
      </c>
      <c r="D295">
        <v>1</v>
      </c>
      <c r="E295">
        <v>1</v>
      </c>
      <c r="F295">
        <v>0.77194788150638405</v>
      </c>
      <c r="G295">
        <v>1.5919280704385499E-2</v>
      </c>
      <c r="H295" t="s">
        <v>448</v>
      </c>
      <c r="N295" t="s">
        <v>448</v>
      </c>
      <c r="S295">
        <v>0.19701293973293499</v>
      </c>
      <c r="T295">
        <v>1.42305329509758E-2</v>
      </c>
      <c r="U295">
        <v>667479</v>
      </c>
      <c r="V295">
        <v>672</v>
      </c>
    </row>
    <row r="296" spans="1:22" x14ac:dyDescent="0.35">
      <c r="A296" t="s">
        <v>469</v>
      </c>
      <c r="B296" t="s">
        <v>139</v>
      </c>
      <c r="C296" t="s">
        <v>156</v>
      </c>
      <c r="D296">
        <v>0</v>
      </c>
      <c r="E296">
        <v>0</v>
      </c>
      <c r="F296">
        <v>0.36703844042470601</v>
      </c>
      <c r="G296">
        <v>5.10324801071705E-2</v>
      </c>
      <c r="H296" t="s">
        <v>453</v>
      </c>
      <c r="N296" t="s">
        <v>453</v>
      </c>
      <c r="S296">
        <v>0.54834174622089504</v>
      </c>
      <c r="T296">
        <v>5.22625074136919E-2</v>
      </c>
      <c r="U296">
        <v>74687</v>
      </c>
      <c r="V296">
        <v>117</v>
      </c>
    </row>
    <row r="297" spans="1:22" x14ac:dyDescent="0.35">
      <c r="A297" t="s">
        <v>470</v>
      </c>
      <c r="B297" t="s">
        <v>139</v>
      </c>
      <c r="C297" t="s">
        <v>156</v>
      </c>
      <c r="D297">
        <v>1</v>
      </c>
      <c r="E297">
        <v>0</v>
      </c>
      <c r="F297">
        <v>0.833350662758779</v>
      </c>
      <c r="G297">
        <v>7.9829509653815706E-3</v>
      </c>
      <c r="H297" t="s">
        <v>453</v>
      </c>
      <c r="N297" t="s">
        <v>453</v>
      </c>
      <c r="S297">
        <v>0.14607237746669099</v>
      </c>
      <c r="T297">
        <v>7.4960478061476899E-3</v>
      </c>
      <c r="U297">
        <v>1634984</v>
      </c>
      <c r="V297">
        <v>2442</v>
      </c>
    </row>
    <row r="298" spans="1:22" x14ac:dyDescent="0.35">
      <c r="A298" t="s">
        <v>471</v>
      </c>
      <c r="B298" t="s">
        <v>139</v>
      </c>
      <c r="C298" t="s">
        <v>156</v>
      </c>
      <c r="D298">
        <v>0</v>
      </c>
      <c r="E298">
        <v>1</v>
      </c>
      <c r="F298">
        <v>0.17195527349652501</v>
      </c>
      <c r="G298">
        <v>7.8570690712202004E-2</v>
      </c>
      <c r="H298" t="s">
        <v>453</v>
      </c>
      <c r="N298" t="s">
        <v>453</v>
      </c>
      <c r="S298">
        <v>0.82804472650347505</v>
      </c>
      <c r="T298">
        <v>7.8570690712202004E-2</v>
      </c>
      <c r="U298">
        <v>23163</v>
      </c>
      <c r="V298">
        <v>23</v>
      </c>
    </row>
    <row r="299" spans="1:22" x14ac:dyDescent="0.35">
      <c r="A299" t="s">
        <v>472</v>
      </c>
      <c r="B299" t="s">
        <v>139</v>
      </c>
      <c r="C299" t="s">
        <v>156</v>
      </c>
      <c r="D299">
        <v>1</v>
      </c>
      <c r="E299">
        <v>1</v>
      </c>
      <c r="F299">
        <v>0.75584016612028104</v>
      </c>
      <c r="G299">
        <v>2.42787444307936E-2</v>
      </c>
      <c r="H299" t="s">
        <v>453</v>
      </c>
      <c r="N299" t="s">
        <v>453</v>
      </c>
      <c r="S299">
        <v>0.21541946082021901</v>
      </c>
      <c r="T299">
        <v>2.3444859870968001E-2</v>
      </c>
      <c r="U299">
        <v>281242</v>
      </c>
      <c r="V299">
        <v>297</v>
      </c>
    </row>
    <row r="300" spans="1:22" x14ac:dyDescent="0.35">
      <c r="A300" t="s">
        <v>473</v>
      </c>
      <c r="B300" t="s">
        <v>139</v>
      </c>
      <c r="C300" t="s">
        <v>156</v>
      </c>
      <c r="D300">
        <v>0</v>
      </c>
      <c r="E300">
        <v>0</v>
      </c>
      <c r="F300">
        <v>0.428212783367797</v>
      </c>
      <c r="G300">
        <v>9.2789122622576898E-3</v>
      </c>
      <c r="H300" t="s">
        <v>458</v>
      </c>
      <c r="N300" t="s">
        <v>458</v>
      </c>
      <c r="S300">
        <v>0.51514913334287904</v>
      </c>
      <c r="T300">
        <v>9.2349886181860193E-3</v>
      </c>
      <c r="U300">
        <v>2353699</v>
      </c>
      <c r="V300">
        <v>3416</v>
      </c>
    </row>
    <row r="301" spans="1:22" x14ac:dyDescent="0.35">
      <c r="A301" t="s">
        <v>474</v>
      </c>
      <c r="B301" t="s">
        <v>139</v>
      </c>
      <c r="C301" t="s">
        <v>156</v>
      </c>
      <c r="D301">
        <v>1</v>
      </c>
      <c r="E301">
        <v>0</v>
      </c>
      <c r="F301">
        <v>0.85286240032291805</v>
      </c>
      <c r="G301">
        <v>3.6469677247801002E-3</v>
      </c>
      <c r="H301" t="s">
        <v>458</v>
      </c>
      <c r="N301" t="s">
        <v>458</v>
      </c>
      <c r="S301">
        <v>0.124790259264485</v>
      </c>
      <c r="T301">
        <v>3.3901341026990198E-3</v>
      </c>
      <c r="U301">
        <v>7278629</v>
      </c>
      <c r="V301">
        <v>11167</v>
      </c>
    </row>
    <row r="302" spans="1:22" x14ac:dyDescent="0.35">
      <c r="A302" t="s">
        <v>475</v>
      </c>
      <c r="B302" t="s">
        <v>139</v>
      </c>
      <c r="C302" t="s">
        <v>156</v>
      </c>
      <c r="D302">
        <v>0</v>
      </c>
      <c r="E302">
        <v>1</v>
      </c>
      <c r="F302">
        <v>0.326729010086732</v>
      </c>
      <c r="G302">
        <v>2.5635597336631701E-2</v>
      </c>
      <c r="H302" t="s">
        <v>458</v>
      </c>
      <c r="N302" t="s">
        <v>458</v>
      </c>
      <c r="S302">
        <v>0.60698742775286196</v>
      </c>
      <c r="T302">
        <v>2.6717462593009399E-2</v>
      </c>
      <c r="U302">
        <v>421643</v>
      </c>
      <c r="V302">
        <v>414</v>
      </c>
    </row>
    <row r="303" spans="1:22" x14ac:dyDescent="0.35">
      <c r="A303" t="s">
        <v>476</v>
      </c>
      <c r="B303" t="s">
        <v>139</v>
      </c>
      <c r="C303" t="s">
        <v>156</v>
      </c>
      <c r="D303">
        <v>1</v>
      </c>
      <c r="E303">
        <v>1</v>
      </c>
      <c r="F303">
        <v>0.80050703979595195</v>
      </c>
      <c r="G303">
        <v>1.1819011320691301E-2</v>
      </c>
      <c r="H303" t="s">
        <v>458</v>
      </c>
      <c r="N303" t="s">
        <v>458</v>
      </c>
      <c r="S303">
        <v>0.17011578606136701</v>
      </c>
      <c r="T303">
        <v>1.10660596256847E-2</v>
      </c>
      <c r="U303">
        <v>1169139</v>
      </c>
      <c r="V303">
        <v>1248</v>
      </c>
    </row>
    <row r="304" spans="1:22" x14ac:dyDescent="0.35">
      <c r="A304" t="s">
        <v>477</v>
      </c>
      <c r="B304" t="s">
        <v>139</v>
      </c>
      <c r="C304" t="s">
        <v>156</v>
      </c>
      <c r="D304">
        <v>0</v>
      </c>
      <c r="E304">
        <v>0</v>
      </c>
      <c r="F304">
        <v>0.75973523004225896</v>
      </c>
      <c r="G304">
        <v>3.1486414065161799E-3</v>
      </c>
      <c r="H304" t="s">
        <v>463</v>
      </c>
      <c r="N304" t="s">
        <v>463</v>
      </c>
      <c r="S304">
        <v>0.20927884428992299</v>
      </c>
      <c r="T304">
        <v>2.98769591948472E-3</v>
      </c>
      <c r="U304">
        <v>20763685</v>
      </c>
      <c r="V304">
        <v>28424</v>
      </c>
    </row>
    <row r="305" spans="1:22" x14ac:dyDescent="0.35">
      <c r="A305" t="s">
        <v>478</v>
      </c>
      <c r="B305" t="s">
        <v>139</v>
      </c>
      <c r="C305" t="s">
        <v>156</v>
      </c>
      <c r="D305">
        <v>0</v>
      </c>
      <c r="E305">
        <v>1</v>
      </c>
      <c r="F305">
        <v>0.76151231566540101</v>
      </c>
      <c r="G305">
        <v>8.5786664265868496E-3</v>
      </c>
      <c r="H305" t="s">
        <v>463</v>
      </c>
      <c r="N305" t="s">
        <v>463</v>
      </c>
      <c r="S305">
        <v>0.20271893441031699</v>
      </c>
      <c r="T305">
        <v>8.1170071067016899E-3</v>
      </c>
      <c r="U305">
        <v>3384267</v>
      </c>
      <c r="V305">
        <v>3456</v>
      </c>
    </row>
    <row r="306" spans="1:22" x14ac:dyDescent="0.35">
      <c r="A306" t="s">
        <v>479</v>
      </c>
      <c r="B306" t="s">
        <v>139</v>
      </c>
      <c r="C306" t="s">
        <v>161</v>
      </c>
      <c r="D306">
        <v>0</v>
      </c>
      <c r="E306">
        <v>0</v>
      </c>
      <c r="F306">
        <v>0.23951847239518501</v>
      </c>
      <c r="G306">
        <v>5.52725043990559E-2</v>
      </c>
      <c r="H306" t="s">
        <v>448</v>
      </c>
      <c r="N306" t="s">
        <v>448</v>
      </c>
      <c r="S306">
        <v>0.53437540258513305</v>
      </c>
      <c r="T306">
        <v>6.8417058759238897E-2</v>
      </c>
      <c r="U306">
        <v>69861</v>
      </c>
      <c r="V306">
        <v>70</v>
      </c>
    </row>
    <row r="307" spans="1:22" x14ac:dyDescent="0.35">
      <c r="A307" t="s">
        <v>480</v>
      </c>
      <c r="B307" t="s">
        <v>139</v>
      </c>
      <c r="C307" t="s">
        <v>161</v>
      </c>
      <c r="D307">
        <v>1</v>
      </c>
      <c r="E307">
        <v>0</v>
      </c>
      <c r="F307">
        <v>0.80308738909203903</v>
      </c>
      <c r="G307">
        <v>7.8450377471834601E-3</v>
      </c>
      <c r="H307" t="s">
        <v>448</v>
      </c>
      <c r="N307" t="s">
        <v>448</v>
      </c>
      <c r="S307">
        <v>0.17799745122084301</v>
      </c>
      <c r="T307">
        <v>7.43411758150109E-3</v>
      </c>
      <c r="U307">
        <v>3243906</v>
      </c>
      <c r="V307">
        <v>3375</v>
      </c>
    </row>
    <row r="308" spans="1:22" x14ac:dyDescent="0.35">
      <c r="A308" t="s">
        <v>481</v>
      </c>
      <c r="B308" t="s">
        <v>139</v>
      </c>
      <c r="C308" t="s">
        <v>161</v>
      </c>
      <c r="D308">
        <v>0</v>
      </c>
      <c r="E308">
        <v>1</v>
      </c>
      <c r="F308">
        <v>0</v>
      </c>
      <c r="G308">
        <v>0</v>
      </c>
      <c r="H308" t="s">
        <v>448</v>
      </c>
      <c r="N308" t="s">
        <v>448</v>
      </c>
      <c r="S308">
        <v>0.54467842914058096</v>
      </c>
      <c r="T308">
        <v>0.20334210653995599</v>
      </c>
      <c r="U308">
        <v>10542</v>
      </c>
      <c r="V308">
        <v>6</v>
      </c>
    </row>
    <row r="309" spans="1:22" x14ac:dyDescent="0.35">
      <c r="A309" t="s">
        <v>482</v>
      </c>
      <c r="B309" t="s">
        <v>139</v>
      </c>
      <c r="C309" t="s">
        <v>161</v>
      </c>
      <c r="D309">
        <v>1</v>
      </c>
      <c r="E309">
        <v>1</v>
      </c>
      <c r="F309">
        <v>0.78489332398825695</v>
      </c>
      <c r="G309">
        <v>1.90972907973888E-2</v>
      </c>
      <c r="H309" t="s">
        <v>448</v>
      </c>
      <c r="N309" t="s">
        <v>448</v>
      </c>
      <c r="S309">
        <v>0.18724625747647</v>
      </c>
      <c r="T309">
        <v>1.8695316420394899E-2</v>
      </c>
      <c r="U309">
        <v>612087</v>
      </c>
      <c r="V309">
        <v>438</v>
      </c>
    </row>
    <row r="310" spans="1:22" x14ac:dyDescent="0.35">
      <c r="A310" t="s">
        <v>483</v>
      </c>
      <c r="B310" t="s">
        <v>139</v>
      </c>
      <c r="C310" t="s">
        <v>161</v>
      </c>
      <c r="D310">
        <v>0</v>
      </c>
      <c r="E310">
        <v>0</v>
      </c>
      <c r="F310">
        <v>0.311641055378371</v>
      </c>
      <c r="G310">
        <v>5.9278010398817103E-2</v>
      </c>
      <c r="H310" t="s">
        <v>453</v>
      </c>
      <c r="N310" t="s">
        <v>453</v>
      </c>
      <c r="S310">
        <v>0.56503334299797003</v>
      </c>
      <c r="T310">
        <v>6.6990580490441903E-2</v>
      </c>
      <c r="U310">
        <v>68980</v>
      </c>
      <c r="V310">
        <v>75</v>
      </c>
    </row>
    <row r="311" spans="1:22" x14ac:dyDescent="0.35">
      <c r="A311" t="s">
        <v>484</v>
      </c>
      <c r="B311" t="s">
        <v>139</v>
      </c>
      <c r="C311" t="s">
        <v>161</v>
      </c>
      <c r="D311">
        <v>1</v>
      </c>
      <c r="E311">
        <v>0</v>
      </c>
      <c r="F311">
        <v>0.823912683278052</v>
      </c>
      <c r="G311">
        <v>9.7815638285319306E-3</v>
      </c>
      <c r="H311" t="s">
        <v>453</v>
      </c>
      <c r="N311" t="s">
        <v>453</v>
      </c>
      <c r="S311">
        <v>0.15523361079227899</v>
      </c>
      <c r="T311">
        <v>9.2713524630324198E-3</v>
      </c>
      <c r="U311">
        <v>1659705</v>
      </c>
      <c r="V311">
        <v>1833</v>
      </c>
    </row>
    <row r="312" spans="1:22" x14ac:dyDescent="0.35">
      <c r="A312" t="s">
        <v>485</v>
      </c>
      <c r="B312" t="s">
        <v>139</v>
      </c>
      <c r="C312" t="s">
        <v>161</v>
      </c>
      <c r="D312">
        <v>0</v>
      </c>
      <c r="E312">
        <v>1</v>
      </c>
      <c r="F312">
        <v>0</v>
      </c>
      <c r="G312">
        <v>0</v>
      </c>
      <c r="H312" t="s">
        <v>453</v>
      </c>
      <c r="N312" t="s">
        <v>453</v>
      </c>
      <c r="S312">
        <v>0.868382659441434</v>
      </c>
      <c r="T312">
        <v>0.113845802343034</v>
      </c>
      <c r="U312">
        <v>9596</v>
      </c>
      <c r="V312">
        <v>7</v>
      </c>
    </row>
    <row r="313" spans="1:22" x14ac:dyDescent="0.35">
      <c r="A313" t="s">
        <v>486</v>
      </c>
      <c r="B313" t="s">
        <v>139</v>
      </c>
      <c r="C313" t="s">
        <v>161</v>
      </c>
      <c r="D313">
        <v>1</v>
      </c>
      <c r="E313">
        <v>1</v>
      </c>
      <c r="F313">
        <v>0.76204824928421599</v>
      </c>
      <c r="G313">
        <v>3.1522823610276501E-2</v>
      </c>
      <c r="H313" t="s">
        <v>453</v>
      </c>
      <c r="N313" t="s">
        <v>453</v>
      </c>
      <c r="S313">
        <v>0.22316325879673199</v>
      </c>
      <c r="T313">
        <v>3.1134397212417401E-2</v>
      </c>
      <c r="U313">
        <v>266491</v>
      </c>
      <c r="V313">
        <v>191</v>
      </c>
    </row>
    <row r="314" spans="1:22" x14ac:dyDescent="0.35">
      <c r="A314" t="s">
        <v>487</v>
      </c>
      <c r="B314" t="s">
        <v>139</v>
      </c>
      <c r="C314" t="s">
        <v>161</v>
      </c>
      <c r="D314">
        <v>0</v>
      </c>
      <c r="E314">
        <v>0</v>
      </c>
      <c r="F314">
        <v>0.39748510657838299</v>
      </c>
      <c r="G314">
        <v>1.0343140351543101E-2</v>
      </c>
      <c r="H314" t="s">
        <v>458</v>
      </c>
      <c r="N314" t="s">
        <v>458</v>
      </c>
      <c r="S314">
        <v>0.53436935348584602</v>
      </c>
      <c r="T314">
        <v>1.0466252296488E-2</v>
      </c>
      <c r="U314">
        <v>2373699</v>
      </c>
      <c r="V314">
        <v>2769</v>
      </c>
    </row>
    <row r="315" spans="1:22" x14ac:dyDescent="0.35">
      <c r="A315" t="s">
        <v>488</v>
      </c>
      <c r="B315" t="s">
        <v>139</v>
      </c>
      <c r="C315" t="s">
        <v>161</v>
      </c>
      <c r="D315">
        <v>1</v>
      </c>
      <c r="E315">
        <v>0</v>
      </c>
      <c r="F315">
        <v>0.85397951340173806</v>
      </c>
      <c r="G315">
        <v>4.3454642515068096E-3</v>
      </c>
      <c r="H315" t="s">
        <v>458</v>
      </c>
      <c r="N315" t="s">
        <v>458</v>
      </c>
      <c r="S315">
        <v>0.128206633825694</v>
      </c>
      <c r="T315">
        <v>4.0917516279876404E-3</v>
      </c>
      <c r="U315">
        <v>7340018</v>
      </c>
      <c r="V315">
        <v>9102</v>
      </c>
    </row>
    <row r="316" spans="1:22" x14ac:dyDescent="0.35">
      <c r="A316" t="s">
        <v>489</v>
      </c>
      <c r="B316" t="s">
        <v>139</v>
      </c>
      <c r="C316" t="s">
        <v>161</v>
      </c>
      <c r="D316">
        <v>0</v>
      </c>
      <c r="E316">
        <v>1</v>
      </c>
      <c r="F316">
        <v>0.307188374854304</v>
      </c>
      <c r="G316">
        <v>2.7039810756542701E-2</v>
      </c>
      <c r="H316" t="s">
        <v>458</v>
      </c>
      <c r="N316" t="s">
        <v>458</v>
      </c>
      <c r="S316">
        <v>0.62621540070369597</v>
      </c>
      <c r="T316">
        <v>3.0167240846181199E-2</v>
      </c>
      <c r="U316">
        <v>459005</v>
      </c>
      <c r="V316">
        <v>335</v>
      </c>
    </row>
    <row r="317" spans="1:22" x14ac:dyDescent="0.35">
      <c r="A317" t="s">
        <v>490</v>
      </c>
      <c r="B317" t="s">
        <v>139</v>
      </c>
      <c r="C317" t="s">
        <v>161</v>
      </c>
      <c r="D317">
        <v>1</v>
      </c>
      <c r="E317">
        <v>1</v>
      </c>
      <c r="F317">
        <v>0.80346260150740001</v>
      </c>
      <c r="G317">
        <v>1.3840661252799501E-2</v>
      </c>
      <c r="H317" t="s">
        <v>458</v>
      </c>
      <c r="N317" t="s">
        <v>458</v>
      </c>
      <c r="S317">
        <v>0.16685318299003701</v>
      </c>
      <c r="T317">
        <v>1.3161138248395401E-2</v>
      </c>
      <c r="U317">
        <v>1226881</v>
      </c>
      <c r="V317">
        <v>973</v>
      </c>
    </row>
    <row r="318" spans="1:22" x14ac:dyDescent="0.35">
      <c r="A318" t="s">
        <v>491</v>
      </c>
      <c r="B318" t="s">
        <v>139</v>
      </c>
      <c r="C318" t="s">
        <v>161</v>
      </c>
      <c r="D318">
        <v>0</v>
      </c>
      <c r="E318">
        <v>0</v>
      </c>
      <c r="F318">
        <v>0.75269614941497098</v>
      </c>
      <c r="G318">
        <v>3.4357521007905602E-3</v>
      </c>
      <c r="H318" t="s">
        <v>463</v>
      </c>
      <c r="N318" t="s">
        <v>463</v>
      </c>
      <c r="S318">
        <v>0.21536207540618801</v>
      </c>
      <c r="T318">
        <v>3.28116798181404E-3</v>
      </c>
      <c r="U318">
        <v>20489406</v>
      </c>
      <c r="V318">
        <v>23525</v>
      </c>
    </row>
    <row r="319" spans="1:22" x14ac:dyDescent="0.35">
      <c r="A319" t="s">
        <v>492</v>
      </c>
      <c r="B319" t="s">
        <v>139</v>
      </c>
      <c r="C319" t="s">
        <v>161</v>
      </c>
      <c r="D319">
        <v>0</v>
      </c>
      <c r="E319">
        <v>1</v>
      </c>
      <c r="F319">
        <v>0.79272579193278703</v>
      </c>
      <c r="G319">
        <v>9.4733424987088408E-3</v>
      </c>
      <c r="H319" t="s">
        <v>463</v>
      </c>
      <c r="N319" t="s">
        <v>463</v>
      </c>
      <c r="S319">
        <v>0.16763341763470399</v>
      </c>
      <c r="T319">
        <v>8.4316898112045992E-3</v>
      </c>
      <c r="U319">
        <v>3499350</v>
      </c>
      <c r="V319">
        <v>2663</v>
      </c>
    </row>
    <row r="320" spans="1:22" x14ac:dyDescent="0.35">
      <c r="A320" t="s">
        <v>493</v>
      </c>
      <c r="B320" t="s">
        <v>139</v>
      </c>
      <c r="C320" t="s">
        <v>166</v>
      </c>
      <c r="D320">
        <v>0</v>
      </c>
      <c r="E320">
        <v>0</v>
      </c>
      <c r="F320">
        <v>0.21093830466577401</v>
      </c>
      <c r="G320">
        <v>5.6299238606412901E-2</v>
      </c>
      <c r="H320" t="s">
        <v>448</v>
      </c>
      <c r="N320" t="s">
        <v>448</v>
      </c>
      <c r="S320">
        <v>0.69053913322118099</v>
      </c>
      <c r="T320">
        <v>6.5265434719308305E-2</v>
      </c>
      <c r="U320">
        <v>87381</v>
      </c>
      <c r="V320">
        <v>65</v>
      </c>
    </row>
    <row r="321" spans="1:22" x14ac:dyDescent="0.35">
      <c r="A321" t="s">
        <v>494</v>
      </c>
      <c r="B321" t="s">
        <v>139</v>
      </c>
      <c r="C321" t="s">
        <v>166</v>
      </c>
      <c r="D321">
        <v>1</v>
      </c>
      <c r="E321">
        <v>0</v>
      </c>
      <c r="F321">
        <v>0.81887759383866399</v>
      </c>
      <c r="G321">
        <v>8.1702339999125597E-3</v>
      </c>
      <c r="H321" t="s">
        <v>448</v>
      </c>
      <c r="N321" t="s">
        <v>448</v>
      </c>
      <c r="S321">
        <v>0.16319121922887</v>
      </c>
      <c r="T321">
        <v>7.7396187106478099E-3</v>
      </c>
      <c r="U321">
        <v>3157627</v>
      </c>
      <c r="V321">
        <v>3239</v>
      </c>
    </row>
    <row r="322" spans="1:22" x14ac:dyDescent="0.35">
      <c r="A322" t="s">
        <v>495</v>
      </c>
      <c r="B322" t="s">
        <v>139</v>
      </c>
      <c r="C322" t="s">
        <v>166</v>
      </c>
      <c r="D322">
        <v>0</v>
      </c>
      <c r="E322">
        <v>1</v>
      </c>
      <c r="F322">
        <v>0.19125868202608801</v>
      </c>
      <c r="G322">
        <v>0.180815742367155</v>
      </c>
      <c r="H322" t="s">
        <v>448</v>
      </c>
      <c r="N322" t="s">
        <v>448</v>
      </c>
      <c r="S322">
        <v>0.80874131797391202</v>
      </c>
      <c r="T322">
        <v>0.180815742367155</v>
      </c>
      <c r="U322">
        <v>5903</v>
      </c>
      <c r="V322">
        <v>4</v>
      </c>
    </row>
    <row r="323" spans="1:22" x14ac:dyDescent="0.35">
      <c r="A323" t="s">
        <v>496</v>
      </c>
      <c r="B323" t="s">
        <v>139</v>
      </c>
      <c r="C323" t="s">
        <v>166</v>
      </c>
      <c r="D323">
        <v>1</v>
      </c>
      <c r="E323">
        <v>1</v>
      </c>
      <c r="F323">
        <v>0.82270907365460699</v>
      </c>
      <c r="G323">
        <v>2.11285668935208E-2</v>
      </c>
      <c r="H323" t="s">
        <v>448</v>
      </c>
      <c r="N323" t="s">
        <v>448</v>
      </c>
      <c r="S323">
        <v>0.16299882933992799</v>
      </c>
      <c r="T323">
        <v>2.0851118146420499E-2</v>
      </c>
      <c r="U323">
        <v>577452</v>
      </c>
      <c r="V323">
        <v>405</v>
      </c>
    </row>
    <row r="324" spans="1:22" x14ac:dyDescent="0.35">
      <c r="A324" t="s">
        <v>497</v>
      </c>
      <c r="B324" t="s">
        <v>139</v>
      </c>
      <c r="C324" t="s">
        <v>166</v>
      </c>
      <c r="D324">
        <v>0</v>
      </c>
      <c r="E324">
        <v>0</v>
      </c>
      <c r="F324">
        <v>0.47584344257348099</v>
      </c>
      <c r="G324">
        <v>0.10066255406548</v>
      </c>
      <c r="H324" t="s">
        <v>453</v>
      </c>
      <c r="N324" t="s">
        <v>453</v>
      </c>
      <c r="S324">
        <v>0.44255839217816401</v>
      </c>
      <c r="T324">
        <v>9.1796438583637799E-2</v>
      </c>
      <c r="U324">
        <v>66276</v>
      </c>
      <c r="V324">
        <v>57</v>
      </c>
    </row>
    <row r="325" spans="1:22" x14ac:dyDescent="0.35">
      <c r="A325" t="s">
        <v>498</v>
      </c>
      <c r="B325" t="s">
        <v>139</v>
      </c>
      <c r="C325" t="s">
        <v>166</v>
      </c>
      <c r="D325">
        <v>1</v>
      </c>
      <c r="E325">
        <v>0</v>
      </c>
      <c r="F325">
        <v>0.814949138648417</v>
      </c>
      <c r="G325">
        <v>1.08027073093061E-2</v>
      </c>
      <c r="H325" t="s">
        <v>453</v>
      </c>
      <c r="N325" t="s">
        <v>453</v>
      </c>
      <c r="S325">
        <v>0.16218617165048199</v>
      </c>
      <c r="T325">
        <v>1.0517959743656999E-2</v>
      </c>
      <c r="U325">
        <v>1690773</v>
      </c>
      <c r="V325">
        <v>1876</v>
      </c>
    </row>
    <row r="326" spans="1:22" x14ac:dyDescent="0.35">
      <c r="A326" t="s">
        <v>499</v>
      </c>
      <c r="B326" t="s">
        <v>139</v>
      </c>
      <c r="C326" t="s">
        <v>166</v>
      </c>
      <c r="D326">
        <v>0</v>
      </c>
      <c r="E326">
        <v>1</v>
      </c>
      <c r="F326">
        <v>0.55858226280761503</v>
      </c>
      <c r="G326">
        <v>0.17475445901394701</v>
      </c>
      <c r="H326" t="s">
        <v>453</v>
      </c>
      <c r="N326" t="s">
        <v>453</v>
      </c>
      <c r="S326">
        <v>0</v>
      </c>
      <c r="T326">
        <v>0</v>
      </c>
      <c r="U326">
        <v>6461</v>
      </c>
      <c r="V326">
        <v>4</v>
      </c>
    </row>
    <row r="327" spans="1:22" x14ac:dyDescent="0.35">
      <c r="A327" t="s">
        <v>500</v>
      </c>
      <c r="B327" t="s">
        <v>139</v>
      </c>
      <c r="C327" t="s">
        <v>166</v>
      </c>
      <c r="D327">
        <v>1</v>
      </c>
      <c r="E327">
        <v>1</v>
      </c>
      <c r="F327">
        <v>0.82240976649119102</v>
      </c>
      <c r="G327">
        <v>2.5057614209834801E-2</v>
      </c>
      <c r="H327" t="s">
        <v>453</v>
      </c>
      <c r="N327" t="s">
        <v>453</v>
      </c>
      <c r="S327">
        <v>0.143159049030257</v>
      </c>
      <c r="T327">
        <v>2.3724526915558999E-2</v>
      </c>
      <c r="U327">
        <v>288169</v>
      </c>
      <c r="V327">
        <v>228</v>
      </c>
    </row>
    <row r="328" spans="1:22" x14ac:dyDescent="0.35">
      <c r="A328" t="s">
        <v>501</v>
      </c>
      <c r="B328" t="s">
        <v>139</v>
      </c>
      <c r="C328" t="s">
        <v>166</v>
      </c>
      <c r="D328">
        <v>0</v>
      </c>
      <c r="E328">
        <v>0</v>
      </c>
      <c r="F328">
        <v>0.36004303476389399</v>
      </c>
      <c r="G328">
        <v>9.8680189455460192E-3</v>
      </c>
      <c r="H328" t="s">
        <v>458</v>
      </c>
      <c r="N328" t="s">
        <v>458</v>
      </c>
      <c r="S328">
        <v>0.56822672381558803</v>
      </c>
      <c r="T328">
        <v>1.03132505072256E-2</v>
      </c>
      <c r="U328">
        <v>2484503</v>
      </c>
      <c r="V328">
        <v>3203</v>
      </c>
    </row>
    <row r="329" spans="1:22" x14ac:dyDescent="0.35">
      <c r="A329" t="s">
        <v>502</v>
      </c>
      <c r="B329" t="s">
        <v>139</v>
      </c>
      <c r="C329" t="s">
        <v>166</v>
      </c>
      <c r="D329">
        <v>1</v>
      </c>
      <c r="E329">
        <v>0</v>
      </c>
      <c r="F329">
        <v>0.84655547574315404</v>
      </c>
      <c r="G329">
        <v>4.8534314206181003E-3</v>
      </c>
      <c r="H329" t="s">
        <v>458</v>
      </c>
      <c r="N329" t="s">
        <v>458</v>
      </c>
      <c r="S329">
        <v>0.12983741554253</v>
      </c>
      <c r="T329">
        <v>4.5960362135030897E-3</v>
      </c>
      <c r="U329">
        <v>7429923</v>
      </c>
      <c r="V329">
        <v>10495</v>
      </c>
    </row>
    <row r="330" spans="1:22" x14ac:dyDescent="0.35">
      <c r="A330" t="s">
        <v>503</v>
      </c>
      <c r="B330" t="s">
        <v>139</v>
      </c>
      <c r="C330" t="s">
        <v>166</v>
      </c>
      <c r="D330">
        <v>0</v>
      </c>
      <c r="E330">
        <v>1</v>
      </c>
      <c r="F330">
        <v>0.25876648063299701</v>
      </c>
      <c r="G330">
        <v>2.5038041938926201E-2</v>
      </c>
      <c r="H330" t="s">
        <v>458</v>
      </c>
      <c r="N330" t="s">
        <v>458</v>
      </c>
      <c r="S330">
        <v>0.66058167842250504</v>
      </c>
      <c r="T330">
        <v>2.69352915490512E-2</v>
      </c>
      <c r="U330">
        <v>456369</v>
      </c>
      <c r="V330">
        <v>380</v>
      </c>
    </row>
    <row r="331" spans="1:22" x14ac:dyDescent="0.35">
      <c r="A331" t="s">
        <v>504</v>
      </c>
      <c r="B331" t="s">
        <v>139</v>
      </c>
      <c r="C331" t="s">
        <v>166</v>
      </c>
      <c r="D331">
        <v>1</v>
      </c>
      <c r="E331">
        <v>1</v>
      </c>
      <c r="F331">
        <v>0.78236756658568196</v>
      </c>
      <c r="G331">
        <v>1.31986912560844E-2</v>
      </c>
      <c r="H331" t="s">
        <v>458</v>
      </c>
      <c r="N331" t="s">
        <v>458</v>
      </c>
      <c r="S331">
        <v>0.170878110332255</v>
      </c>
      <c r="T331">
        <v>1.24335578171359E-2</v>
      </c>
      <c r="U331">
        <v>1233148</v>
      </c>
      <c r="V331">
        <v>1170</v>
      </c>
    </row>
    <row r="332" spans="1:22" x14ac:dyDescent="0.35">
      <c r="A332" t="s">
        <v>505</v>
      </c>
      <c r="B332" t="s">
        <v>139</v>
      </c>
      <c r="C332" t="s">
        <v>166</v>
      </c>
      <c r="D332">
        <v>0</v>
      </c>
      <c r="E332">
        <v>0</v>
      </c>
      <c r="F332">
        <v>0.74883696117671605</v>
      </c>
      <c r="G332">
        <v>3.24864267941993E-3</v>
      </c>
      <c r="H332" t="s">
        <v>463</v>
      </c>
      <c r="N332" t="s">
        <v>463</v>
      </c>
      <c r="S332">
        <v>0.21575623579574199</v>
      </c>
      <c r="T332">
        <v>3.0919502162631298E-3</v>
      </c>
      <c r="U332">
        <v>20244810</v>
      </c>
      <c r="V332">
        <v>30465</v>
      </c>
    </row>
    <row r="333" spans="1:22" x14ac:dyDescent="0.35">
      <c r="A333" t="s">
        <v>506</v>
      </c>
      <c r="B333" t="s">
        <v>139</v>
      </c>
      <c r="C333" t="s">
        <v>166</v>
      </c>
      <c r="D333">
        <v>0</v>
      </c>
      <c r="E333">
        <v>1</v>
      </c>
      <c r="F333">
        <v>0.77381729631464002</v>
      </c>
      <c r="G333">
        <v>9.3171156995763196E-3</v>
      </c>
      <c r="H333" t="s">
        <v>463</v>
      </c>
      <c r="N333" t="s">
        <v>463</v>
      </c>
      <c r="S333">
        <v>0.18104753932759199</v>
      </c>
      <c r="T333">
        <v>8.4934569949434002E-3</v>
      </c>
      <c r="U333">
        <v>3616227</v>
      </c>
      <c r="V333">
        <v>3290</v>
      </c>
    </row>
    <row r="334" spans="1:22" x14ac:dyDescent="0.35">
      <c r="A334" t="s">
        <v>507</v>
      </c>
      <c r="B334" t="s">
        <v>139</v>
      </c>
      <c r="C334" t="s">
        <v>171</v>
      </c>
      <c r="D334">
        <v>0</v>
      </c>
      <c r="E334">
        <v>0</v>
      </c>
      <c r="F334">
        <v>0.305262317123497</v>
      </c>
      <c r="G334">
        <v>4.4684813302906301E-2</v>
      </c>
      <c r="H334" t="s">
        <v>448</v>
      </c>
      <c r="N334" t="s">
        <v>448</v>
      </c>
      <c r="S334">
        <v>0.63008027263408695</v>
      </c>
      <c r="T334">
        <v>5.6938538295173598E-2</v>
      </c>
      <c r="U334">
        <v>75119</v>
      </c>
      <c r="V334">
        <v>55</v>
      </c>
    </row>
    <row r="335" spans="1:22" x14ac:dyDescent="0.35">
      <c r="A335" t="s">
        <v>508</v>
      </c>
      <c r="B335" t="s">
        <v>139</v>
      </c>
      <c r="C335" t="s">
        <v>171</v>
      </c>
      <c r="D335">
        <v>1</v>
      </c>
      <c r="E335">
        <v>0</v>
      </c>
      <c r="F335">
        <v>0.82184475976212401</v>
      </c>
      <c r="G335">
        <v>8.7075653827648897E-3</v>
      </c>
      <c r="H335" t="s">
        <v>448</v>
      </c>
      <c r="N335" t="s">
        <v>448</v>
      </c>
      <c r="S335">
        <v>0.162783905854199</v>
      </c>
      <c r="T335">
        <v>8.4119043795104799E-3</v>
      </c>
      <c r="U335">
        <v>3105651</v>
      </c>
      <c r="V335">
        <v>2904</v>
      </c>
    </row>
    <row r="336" spans="1:22" x14ac:dyDescent="0.35">
      <c r="A336" t="s">
        <v>509</v>
      </c>
      <c r="B336" t="s">
        <v>139</v>
      </c>
      <c r="C336" t="s">
        <v>171</v>
      </c>
      <c r="D336">
        <v>0</v>
      </c>
      <c r="E336">
        <v>1</v>
      </c>
      <c r="F336">
        <v>0.152980831708902</v>
      </c>
      <c r="G336">
        <v>0.11742187740173</v>
      </c>
      <c r="H336" t="s">
        <v>448</v>
      </c>
      <c r="N336" t="s">
        <v>448</v>
      </c>
      <c r="S336">
        <v>0.79808317089018899</v>
      </c>
      <c r="T336">
        <v>0.14654542786601599</v>
      </c>
      <c r="U336">
        <v>24624</v>
      </c>
      <c r="V336">
        <v>11</v>
      </c>
    </row>
    <row r="337" spans="1:22" x14ac:dyDescent="0.35">
      <c r="A337" t="s">
        <v>510</v>
      </c>
      <c r="B337" t="s">
        <v>139</v>
      </c>
      <c r="C337" t="s">
        <v>171</v>
      </c>
      <c r="D337">
        <v>1</v>
      </c>
      <c r="E337">
        <v>1</v>
      </c>
      <c r="F337">
        <v>0.75382760314011499</v>
      </c>
      <c r="G337">
        <v>2.4926178110805601E-2</v>
      </c>
      <c r="H337" t="s">
        <v>448</v>
      </c>
      <c r="N337" t="s">
        <v>448</v>
      </c>
      <c r="S337">
        <v>0.21553643622567401</v>
      </c>
      <c r="T337">
        <v>2.1949379116928899E-2</v>
      </c>
      <c r="U337">
        <v>594628</v>
      </c>
      <c r="V337">
        <v>375</v>
      </c>
    </row>
    <row r="338" spans="1:22" x14ac:dyDescent="0.35">
      <c r="A338" t="s">
        <v>511</v>
      </c>
      <c r="B338" t="s">
        <v>139</v>
      </c>
      <c r="C338" t="s">
        <v>171</v>
      </c>
      <c r="D338">
        <v>0</v>
      </c>
      <c r="E338">
        <v>0</v>
      </c>
      <c r="F338">
        <v>0.215435883417295</v>
      </c>
      <c r="G338">
        <v>5.3532358200786799E-2</v>
      </c>
      <c r="H338" t="s">
        <v>453</v>
      </c>
      <c r="N338" t="s">
        <v>453</v>
      </c>
      <c r="S338">
        <v>0.65674750393772496</v>
      </c>
      <c r="T338">
        <v>5.4774214640206202E-2</v>
      </c>
      <c r="U338">
        <v>76821</v>
      </c>
      <c r="V338">
        <v>67</v>
      </c>
    </row>
    <row r="339" spans="1:22" x14ac:dyDescent="0.35">
      <c r="A339" t="s">
        <v>512</v>
      </c>
      <c r="B339" t="s">
        <v>139</v>
      </c>
      <c r="C339" t="s">
        <v>171</v>
      </c>
      <c r="D339">
        <v>1</v>
      </c>
      <c r="E339">
        <v>0</v>
      </c>
      <c r="F339">
        <v>0.821356618237437</v>
      </c>
      <c r="G339">
        <v>1.0708945563807E-2</v>
      </c>
      <c r="H339" t="s">
        <v>453</v>
      </c>
      <c r="N339" t="s">
        <v>453</v>
      </c>
      <c r="S339">
        <v>0.15105500705539901</v>
      </c>
      <c r="T339">
        <v>1.0250674515585799E-2</v>
      </c>
      <c r="U339">
        <v>1756102</v>
      </c>
      <c r="V339">
        <v>1770</v>
      </c>
    </row>
    <row r="340" spans="1:22" x14ac:dyDescent="0.35">
      <c r="A340" t="s">
        <v>513</v>
      </c>
      <c r="B340" t="s">
        <v>139</v>
      </c>
      <c r="C340" t="s">
        <v>171</v>
      </c>
      <c r="D340">
        <v>0</v>
      </c>
      <c r="E340">
        <v>1</v>
      </c>
      <c r="F340">
        <v>0.17426099828838401</v>
      </c>
      <c r="G340">
        <v>0.10022511666812101</v>
      </c>
      <c r="H340" t="s">
        <v>453</v>
      </c>
      <c r="N340" t="s">
        <v>453</v>
      </c>
      <c r="S340">
        <v>0.82573900171161596</v>
      </c>
      <c r="T340">
        <v>0.10022511666812101</v>
      </c>
      <c r="U340">
        <v>21617</v>
      </c>
      <c r="V340">
        <v>11</v>
      </c>
    </row>
    <row r="341" spans="1:22" x14ac:dyDescent="0.35">
      <c r="A341" t="s">
        <v>514</v>
      </c>
      <c r="B341" t="s">
        <v>139</v>
      </c>
      <c r="C341" t="s">
        <v>171</v>
      </c>
      <c r="D341">
        <v>1</v>
      </c>
      <c r="E341">
        <v>1</v>
      </c>
      <c r="F341">
        <v>0.76825066398679198</v>
      </c>
      <c r="G341">
        <v>2.7935269939441801E-2</v>
      </c>
      <c r="H341" t="s">
        <v>453</v>
      </c>
      <c r="N341" t="s">
        <v>453</v>
      </c>
      <c r="S341">
        <v>0.21228326622770699</v>
      </c>
      <c r="T341">
        <v>2.7213975350761602E-2</v>
      </c>
      <c r="U341">
        <v>306482</v>
      </c>
      <c r="V341">
        <v>210</v>
      </c>
    </row>
    <row r="342" spans="1:22" x14ac:dyDescent="0.35">
      <c r="A342" t="s">
        <v>515</v>
      </c>
      <c r="B342" t="s">
        <v>139</v>
      </c>
      <c r="C342" t="s">
        <v>171</v>
      </c>
      <c r="D342">
        <v>0</v>
      </c>
      <c r="E342">
        <v>0</v>
      </c>
      <c r="F342">
        <v>0.42639159169680502</v>
      </c>
      <c r="G342">
        <v>1.11865370132862E-2</v>
      </c>
      <c r="H342" t="s">
        <v>458</v>
      </c>
      <c r="N342" t="s">
        <v>458</v>
      </c>
      <c r="S342">
        <v>0.52344979420577198</v>
      </c>
      <c r="T342">
        <v>1.11968655426797E-2</v>
      </c>
      <c r="U342">
        <v>2363283</v>
      </c>
      <c r="V342">
        <v>2718</v>
      </c>
    </row>
    <row r="343" spans="1:22" x14ac:dyDescent="0.35">
      <c r="A343" t="s">
        <v>516</v>
      </c>
      <c r="B343" t="s">
        <v>139</v>
      </c>
      <c r="C343" t="s">
        <v>171</v>
      </c>
      <c r="D343">
        <v>1</v>
      </c>
      <c r="E343">
        <v>0</v>
      </c>
      <c r="F343">
        <v>0.84966023478872899</v>
      </c>
      <c r="G343">
        <v>4.6533579333032597E-3</v>
      </c>
      <c r="H343" t="s">
        <v>458</v>
      </c>
      <c r="N343" t="s">
        <v>458</v>
      </c>
      <c r="S343">
        <v>0.12868476044180299</v>
      </c>
      <c r="T343">
        <v>4.3844487072294703E-3</v>
      </c>
      <c r="U343">
        <v>7471483</v>
      </c>
      <c r="V343">
        <v>9341</v>
      </c>
    </row>
    <row r="344" spans="1:22" x14ac:dyDescent="0.35">
      <c r="A344" t="s">
        <v>517</v>
      </c>
      <c r="B344" t="s">
        <v>139</v>
      </c>
      <c r="C344" t="s">
        <v>171</v>
      </c>
      <c r="D344">
        <v>0</v>
      </c>
      <c r="E344">
        <v>1</v>
      </c>
      <c r="F344">
        <v>0.30562178628279602</v>
      </c>
      <c r="G344">
        <v>3.4250648030039098E-2</v>
      </c>
      <c r="H344" t="s">
        <v>458</v>
      </c>
      <c r="N344" t="s">
        <v>458</v>
      </c>
      <c r="S344">
        <v>0.65302275512190699</v>
      </c>
      <c r="T344">
        <v>3.36085391910231E-2</v>
      </c>
      <c r="U344">
        <v>436605</v>
      </c>
      <c r="V344">
        <v>318</v>
      </c>
    </row>
    <row r="345" spans="1:22" x14ac:dyDescent="0.35">
      <c r="A345" t="s">
        <v>518</v>
      </c>
      <c r="B345" t="s">
        <v>139</v>
      </c>
      <c r="C345" t="s">
        <v>171</v>
      </c>
      <c r="D345">
        <v>1</v>
      </c>
      <c r="E345">
        <v>1</v>
      </c>
      <c r="F345">
        <v>0.82913137431061301</v>
      </c>
      <c r="G345">
        <v>1.31219876569752E-2</v>
      </c>
      <c r="H345" t="s">
        <v>458</v>
      </c>
      <c r="N345" t="s">
        <v>458</v>
      </c>
      <c r="S345">
        <v>0.14408078056822399</v>
      </c>
      <c r="T345">
        <v>1.21520951008729E-2</v>
      </c>
      <c r="U345">
        <v>1227721</v>
      </c>
      <c r="V345">
        <v>1052</v>
      </c>
    </row>
    <row r="346" spans="1:22" x14ac:dyDescent="0.35">
      <c r="A346" t="s">
        <v>519</v>
      </c>
      <c r="B346" t="s">
        <v>139</v>
      </c>
      <c r="C346" t="s">
        <v>171</v>
      </c>
      <c r="D346">
        <v>0</v>
      </c>
      <c r="E346">
        <v>0</v>
      </c>
      <c r="F346">
        <v>0.74509104864095599</v>
      </c>
      <c r="G346">
        <v>4.26996285038012E-3</v>
      </c>
      <c r="H346" t="s">
        <v>463</v>
      </c>
      <c r="N346" t="s">
        <v>463</v>
      </c>
      <c r="S346">
        <v>0.22686909777199701</v>
      </c>
      <c r="T346">
        <v>4.1591582671177104E-3</v>
      </c>
      <c r="U346">
        <v>20371968</v>
      </c>
      <c r="V346">
        <v>25799</v>
      </c>
    </row>
    <row r="347" spans="1:22" x14ac:dyDescent="0.35">
      <c r="A347" t="s">
        <v>520</v>
      </c>
      <c r="B347" t="s">
        <v>139</v>
      </c>
      <c r="C347" t="s">
        <v>171</v>
      </c>
      <c r="D347">
        <v>0</v>
      </c>
      <c r="E347">
        <v>1</v>
      </c>
      <c r="F347">
        <v>0.76871479020348599</v>
      </c>
      <c r="G347">
        <v>1.0016529791104499E-2</v>
      </c>
      <c r="H347" t="s">
        <v>463</v>
      </c>
      <c r="N347" t="s">
        <v>463</v>
      </c>
      <c r="S347">
        <v>0.19463953524168001</v>
      </c>
      <c r="T347">
        <v>9.4848213446499206E-3</v>
      </c>
      <c r="U347">
        <v>3638192</v>
      </c>
      <c r="V347">
        <v>2700</v>
      </c>
    </row>
    <row r="348" spans="1:22" x14ac:dyDescent="0.35">
      <c r="A348" t="s">
        <v>521</v>
      </c>
      <c r="B348" t="s">
        <v>522</v>
      </c>
      <c r="C348" t="s">
        <v>150</v>
      </c>
      <c r="D348">
        <v>0</v>
      </c>
      <c r="E348">
        <v>0</v>
      </c>
      <c r="F348">
        <v>0.73958627974264701</v>
      </c>
      <c r="G348">
        <v>4.5544497933987802E-3</v>
      </c>
      <c r="H348" t="s">
        <v>523</v>
      </c>
      <c r="O348" t="s">
        <v>523</v>
      </c>
      <c r="S348">
        <v>0.220832457583061</v>
      </c>
      <c r="T348">
        <v>4.2594233971093298E-3</v>
      </c>
      <c r="U348">
        <v>9686932</v>
      </c>
      <c r="V348">
        <v>13278</v>
      </c>
    </row>
    <row r="349" spans="1:22" x14ac:dyDescent="0.35">
      <c r="A349" t="s">
        <v>524</v>
      </c>
      <c r="B349" t="s">
        <v>522</v>
      </c>
      <c r="C349" t="s">
        <v>150</v>
      </c>
      <c r="D349">
        <v>1</v>
      </c>
      <c r="E349">
        <v>0</v>
      </c>
      <c r="F349">
        <v>0.83212617576580095</v>
      </c>
      <c r="G349">
        <v>4.5863763842636501E-3</v>
      </c>
      <c r="H349" t="s">
        <v>523</v>
      </c>
      <c r="O349" t="s">
        <v>523</v>
      </c>
      <c r="S349">
        <v>0.144856202194801</v>
      </c>
      <c r="T349">
        <v>4.2639587085392403E-3</v>
      </c>
      <c r="U349">
        <v>5173862</v>
      </c>
      <c r="V349">
        <v>7677</v>
      </c>
    </row>
    <row r="350" spans="1:22" x14ac:dyDescent="0.35">
      <c r="A350" t="s">
        <v>525</v>
      </c>
      <c r="B350" t="s">
        <v>522</v>
      </c>
      <c r="C350" t="s">
        <v>150</v>
      </c>
      <c r="D350">
        <v>0</v>
      </c>
      <c r="E350">
        <v>1</v>
      </c>
      <c r="F350">
        <v>0.77766283831271898</v>
      </c>
      <c r="G350">
        <v>1.3334787754874599E-2</v>
      </c>
      <c r="H350" t="s">
        <v>523</v>
      </c>
      <c r="O350" t="s">
        <v>523</v>
      </c>
      <c r="S350">
        <v>0.184541249847441</v>
      </c>
      <c r="T350">
        <v>1.24868860573801E-2</v>
      </c>
      <c r="U350">
        <v>1188065</v>
      </c>
      <c r="V350">
        <v>1352</v>
      </c>
    </row>
    <row r="351" spans="1:22" x14ac:dyDescent="0.35">
      <c r="A351" t="s">
        <v>526</v>
      </c>
      <c r="B351" t="s">
        <v>522</v>
      </c>
      <c r="C351" t="s">
        <v>150</v>
      </c>
      <c r="D351">
        <v>1</v>
      </c>
      <c r="E351">
        <v>1</v>
      </c>
      <c r="F351">
        <v>0.83568704740513999</v>
      </c>
      <c r="G351">
        <v>1.5790287814191901E-2</v>
      </c>
      <c r="H351" t="s">
        <v>523</v>
      </c>
      <c r="O351" t="s">
        <v>523</v>
      </c>
      <c r="S351">
        <v>0.136779695216277</v>
      </c>
      <c r="T351">
        <v>1.5008524063045099E-2</v>
      </c>
      <c r="U351">
        <v>490643</v>
      </c>
      <c r="V351">
        <v>604</v>
      </c>
    </row>
    <row r="352" spans="1:22" x14ac:dyDescent="0.35">
      <c r="A352" t="s">
        <v>527</v>
      </c>
      <c r="B352" t="s">
        <v>522</v>
      </c>
      <c r="C352" t="s">
        <v>150</v>
      </c>
      <c r="D352">
        <v>0</v>
      </c>
      <c r="E352">
        <v>0</v>
      </c>
      <c r="F352">
        <v>0.720203619348466</v>
      </c>
      <c r="G352">
        <v>4.1998866777757903E-3</v>
      </c>
      <c r="H352" t="s">
        <v>528</v>
      </c>
      <c r="O352" t="s">
        <v>528</v>
      </c>
      <c r="S352">
        <v>0.25193779302181701</v>
      </c>
      <c r="T352">
        <v>4.0326108974180798E-3</v>
      </c>
      <c r="U352">
        <v>10242838</v>
      </c>
      <c r="V352">
        <v>14963</v>
      </c>
    </row>
    <row r="353" spans="1:22" x14ac:dyDescent="0.35">
      <c r="A353" t="s">
        <v>529</v>
      </c>
      <c r="B353" t="s">
        <v>522</v>
      </c>
      <c r="C353" t="s">
        <v>150</v>
      </c>
      <c r="D353">
        <v>1</v>
      </c>
      <c r="E353">
        <v>0</v>
      </c>
      <c r="F353">
        <v>0.86218299064029003</v>
      </c>
      <c r="G353">
        <v>4.0202011999800396E-3</v>
      </c>
      <c r="H353" t="s">
        <v>528</v>
      </c>
      <c r="O353" t="s">
        <v>528</v>
      </c>
      <c r="S353">
        <v>0.121640154168918</v>
      </c>
      <c r="T353">
        <v>3.8044199741425E-3</v>
      </c>
      <c r="U353">
        <v>5238410</v>
      </c>
      <c r="V353">
        <v>7892</v>
      </c>
    </row>
    <row r="354" spans="1:22" x14ac:dyDescent="0.35">
      <c r="A354" t="s">
        <v>530</v>
      </c>
      <c r="B354" t="s">
        <v>522</v>
      </c>
      <c r="C354" t="s">
        <v>150</v>
      </c>
      <c r="D354">
        <v>0</v>
      </c>
      <c r="E354">
        <v>1</v>
      </c>
      <c r="F354">
        <v>0.71800245804236795</v>
      </c>
      <c r="G354">
        <v>1.25137997170972E-2</v>
      </c>
      <c r="H354" t="s">
        <v>528</v>
      </c>
      <c r="O354" t="s">
        <v>528</v>
      </c>
      <c r="S354">
        <v>0.23685996668798101</v>
      </c>
      <c r="T354">
        <v>1.1710171378571299E-2</v>
      </c>
      <c r="U354">
        <v>1424711</v>
      </c>
      <c r="V354">
        <v>1697</v>
      </c>
    </row>
    <row r="355" spans="1:22" x14ac:dyDescent="0.35">
      <c r="A355" t="s">
        <v>531</v>
      </c>
      <c r="B355" t="s">
        <v>522</v>
      </c>
      <c r="C355" t="s">
        <v>150</v>
      </c>
      <c r="D355">
        <v>1</v>
      </c>
      <c r="E355">
        <v>1</v>
      </c>
      <c r="F355">
        <v>0.84242903037662398</v>
      </c>
      <c r="G355">
        <v>1.1547038200091401E-2</v>
      </c>
      <c r="H355" t="s">
        <v>528</v>
      </c>
      <c r="O355" t="s">
        <v>528</v>
      </c>
      <c r="S355">
        <v>0.129567967338197</v>
      </c>
      <c r="T355">
        <v>1.0370757865690699E-2</v>
      </c>
      <c r="U355">
        <v>836696</v>
      </c>
      <c r="V355">
        <v>1027</v>
      </c>
    </row>
    <row r="356" spans="1:22" x14ac:dyDescent="0.35">
      <c r="A356" t="s">
        <v>532</v>
      </c>
      <c r="B356" t="s">
        <v>522</v>
      </c>
      <c r="C356" t="s">
        <v>150</v>
      </c>
      <c r="D356">
        <v>0</v>
      </c>
      <c r="E356">
        <v>0</v>
      </c>
      <c r="F356">
        <v>0.730548884386782</v>
      </c>
      <c r="G356">
        <v>4.7990515184789397E-2</v>
      </c>
      <c r="H356" t="s">
        <v>533</v>
      </c>
      <c r="O356" t="s">
        <v>533</v>
      </c>
      <c r="S356">
        <v>0.23904847517207101</v>
      </c>
      <c r="T356">
        <v>4.62463514314237E-2</v>
      </c>
      <c r="U356">
        <v>74533</v>
      </c>
      <c r="V356">
        <v>108</v>
      </c>
    </row>
    <row r="357" spans="1:22" x14ac:dyDescent="0.35">
      <c r="A357" t="s">
        <v>534</v>
      </c>
      <c r="B357" t="s">
        <v>522</v>
      </c>
      <c r="C357" t="s">
        <v>150</v>
      </c>
      <c r="D357">
        <v>1</v>
      </c>
      <c r="E357">
        <v>0</v>
      </c>
      <c r="F357">
        <v>0.68883847794971498</v>
      </c>
      <c r="G357">
        <v>6.4872594432835107E-2</v>
      </c>
      <c r="H357" t="s">
        <v>533</v>
      </c>
      <c r="O357" t="s">
        <v>533</v>
      </c>
      <c r="S357">
        <v>0.31116152205028502</v>
      </c>
      <c r="T357">
        <v>6.4872594432835107E-2</v>
      </c>
      <c r="U357">
        <v>37029</v>
      </c>
      <c r="V357">
        <v>57</v>
      </c>
    </row>
    <row r="358" spans="1:22" x14ac:dyDescent="0.35">
      <c r="A358" t="s">
        <v>535</v>
      </c>
      <c r="B358" t="s">
        <v>522</v>
      </c>
      <c r="C358" t="s">
        <v>150</v>
      </c>
      <c r="D358">
        <v>0</v>
      </c>
      <c r="E358">
        <v>1</v>
      </c>
      <c r="F358">
        <v>0.66455438206410999</v>
      </c>
      <c r="G358">
        <v>8.0078189156260804E-2</v>
      </c>
      <c r="H358" t="s">
        <v>533</v>
      </c>
      <c r="O358" t="s">
        <v>533</v>
      </c>
      <c r="S358">
        <v>0.26307207707985902</v>
      </c>
      <c r="T358">
        <v>7.2326583633706296E-2</v>
      </c>
      <c r="U358">
        <v>26985</v>
      </c>
      <c r="V358">
        <v>34</v>
      </c>
    </row>
    <row r="359" spans="1:22" x14ac:dyDescent="0.35">
      <c r="A359" t="s">
        <v>536</v>
      </c>
      <c r="B359" t="s">
        <v>522</v>
      </c>
      <c r="C359" t="s">
        <v>150</v>
      </c>
      <c r="D359">
        <v>1</v>
      </c>
      <c r="E359">
        <v>1</v>
      </c>
      <c r="F359">
        <v>0.76625268854506301</v>
      </c>
      <c r="G359">
        <v>9.6098148527053506E-2</v>
      </c>
      <c r="H359" t="s">
        <v>533</v>
      </c>
      <c r="O359" t="s">
        <v>533</v>
      </c>
      <c r="S359">
        <v>0.23374731145493699</v>
      </c>
      <c r="T359">
        <v>9.6098148527053506E-2</v>
      </c>
      <c r="U359">
        <v>14413</v>
      </c>
      <c r="V359">
        <v>18</v>
      </c>
    </row>
    <row r="360" spans="1:22" x14ac:dyDescent="0.35">
      <c r="A360" t="s">
        <v>537</v>
      </c>
      <c r="B360" t="s">
        <v>522</v>
      </c>
      <c r="C360" t="s">
        <v>150</v>
      </c>
      <c r="D360">
        <v>0</v>
      </c>
      <c r="E360">
        <v>0</v>
      </c>
      <c r="F360">
        <v>0.77763297314755497</v>
      </c>
      <c r="G360">
        <v>2.80033364160427E-2</v>
      </c>
      <c r="H360" t="s">
        <v>538</v>
      </c>
      <c r="O360" t="s">
        <v>538</v>
      </c>
      <c r="S360">
        <v>0.18398939274604401</v>
      </c>
      <c r="T360">
        <v>2.6362220684828901E-2</v>
      </c>
      <c r="U360">
        <v>176483</v>
      </c>
      <c r="V360">
        <v>235</v>
      </c>
    </row>
    <row r="361" spans="1:22" x14ac:dyDescent="0.35">
      <c r="A361" t="s">
        <v>539</v>
      </c>
      <c r="B361" t="s">
        <v>522</v>
      </c>
      <c r="C361" t="s">
        <v>150</v>
      </c>
      <c r="D361">
        <v>1</v>
      </c>
      <c r="E361">
        <v>0</v>
      </c>
      <c r="F361">
        <v>0.79101578158629904</v>
      </c>
      <c r="G361">
        <v>2.4362196597876098E-2</v>
      </c>
      <c r="H361" t="s">
        <v>538</v>
      </c>
      <c r="O361" t="s">
        <v>538</v>
      </c>
      <c r="S361">
        <v>0.129385572706921</v>
      </c>
      <c r="T361">
        <v>2.1145028576920001E-2</v>
      </c>
      <c r="U361">
        <v>162151</v>
      </c>
      <c r="V361">
        <v>241</v>
      </c>
    </row>
    <row r="362" spans="1:22" x14ac:dyDescent="0.35">
      <c r="A362" t="s">
        <v>540</v>
      </c>
      <c r="B362" t="s">
        <v>522</v>
      </c>
      <c r="C362" t="s">
        <v>150</v>
      </c>
      <c r="D362">
        <v>0</v>
      </c>
      <c r="E362">
        <v>1</v>
      </c>
      <c r="F362">
        <v>0.76721818032153699</v>
      </c>
      <c r="G362">
        <v>3.2396069249277702E-2</v>
      </c>
      <c r="H362" t="s">
        <v>538</v>
      </c>
      <c r="O362" t="s">
        <v>538</v>
      </c>
      <c r="S362">
        <v>0.20425001108092899</v>
      </c>
      <c r="T362">
        <v>3.0099611641683701E-2</v>
      </c>
      <c r="U362">
        <v>157929</v>
      </c>
      <c r="V362">
        <v>191</v>
      </c>
    </row>
    <row r="363" spans="1:22" x14ac:dyDescent="0.35">
      <c r="A363" t="s">
        <v>541</v>
      </c>
      <c r="B363" t="s">
        <v>522</v>
      </c>
      <c r="C363" t="s">
        <v>150</v>
      </c>
      <c r="D363">
        <v>1</v>
      </c>
      <c r="E363">
        <v>1</v>
      </c>
      <c r="F363">
        <v>0.80649083041417702</v>
      </c>
      <c r="G363">
        <v>3.0325290895983899E-2</v>
      </c>
      <c r="H363" t="s">
        <v>538</v>
      </c>
      <c r="O363" t="s">
        <v>538</v>
      </c>
      <c r="S363">
        <v>0.14729720447833</v>
      </c>
      <c r="T363">
        <v>2.9844679227399099E-2</v>
      </c>
      <c r="U363">
        <v>145590</v>
      </c>
      <c r="V363">
        <v>172</v>
      </c>
    </row>
    <row r="364" spans="1:22" x14ac:dyDescent="0.35">
      <c r="A364" t="s">
        <v>542</v>
      </c>
      <c r="B364" t="s">
        <v>522</v>
      </c>
      <c r="C364" t="s">
        <v>150</v>
      </c>
      <c r="D364">
        <v>0</v>
      </c>
      <c r="E364">
        <v>0</v>
      </c>
      <c r="F364">
        <v>0.63631526045054099</v>
      </c>
      <c r="G364">
        <v>7.6533554105917195E-2</v>
      </c>
      <c r="H364" t="s">
        <v>543</v>
      </c>
      <c r="O364" t="s">
        <v>543</v>
      </c>
      <c r="S364">
        <v>0.30333668381324003</v>
      </c>
      <c r="T364">
        <v>7.1876397563932798E-2</v>
      </c>
      <c r="U364">
        <v>50739</v>
      </c>
      <c r="V364">
        <v>68</v>
      </c>
    </row>
    <row r="365" spans="1:22" x14ac:dyDescent="0.35">
      <c r="A365" t="s">
        <v>544</v>
      </c>
      <c r="B365" t="s">
        <v>522</v>
      </c>
      <c r="C365" t="s">
        <v>150</v>
      </c>
      <c r="D365">
        <v>1</v>
      </c>
      <c r="E365">
        <v>0</v>
      </c>
      <c r="F365">
        <v>0.91242115477923302</v>
      </c>
      <c r="G365">
        <v>4.7638146076862599E-2</v>
      </c>
      <c r="H365" t="s">
        <v>543</v>
      </c>
      <c r="O365" t="s">
        <v>543</v>
      </c>
      <c r="S365">
        <v>8.7578845220766602E-2</v>
      </c>
      <c r="T365">
        <v>4.7638146076862599E-2</v>
      </c>
      <c r="U365">
        <v>24732</v>
      </c>
      <c r="V365">
        <v>35</v>
      </c>
    </row>
    <row r="366" spans="1:22" x14ac:dyDescent="0.35">
      <c r="A366" t="s">
        <v>545</v>
      </c>
      <c r="B366" t="s">
        <v>522</v>
      </c>
      <c r="C366" t="s">
        <v>150</v>
      </c>
      <c r="D366">
        <v>0</v>
      </c>
      <c r="E366">
        <v>1</v>
      </c>
      <c r="F366">
        <v>0.628613381452783</v>
      </c>
      <c r="G366">
        <v>6.4854813025549504E-2</v>
      </c>
      <c r="H366" t="s">
        <v>543</v>
      </c>
      <c r="O366" t="s">
        <v>543</v>
      </c>
      <c r="S366">
        <v>0.35916215546828001</v>
      </c>
      <c r="T366">
        <v>6.4821331071333907E-2</v>
      </c>
      <c r="U366">
        <v>56526</v>
      </c>
      <c r="V366">
        <v>67</v>
      </c>
    </row>
    <row r="367" spans="1:22" x14ac:dyDescent="0.35">
      <c r="A367" t="s">
        <v>546</v>
      </c>
      <c r="B367" t="s">
        <v>522</v>
      </c>
      <c r="C367" t="s">
        <v>150</v>
      </c>
      <c r="D367">
        <v>1</v>
      </c>
      <c r="E367">
        <v>1</v>
      </c>
      <c r="F367">
        <v>0.78515752178492804</v>
      </c>
      <c r="G367">
        <v>4.7322106325762898E-2</v>
      </c>
      <c r="H367" t="s">
        <v>543</v>
      </c>
      <c r="O367" t="s">
        <v>543</v>
      </c>
      <c r="S367">
        <v>0.18105908263908799</v>
      </c>
      <c r="T367">
        <v>4.4965680901943701E-2</v>
      </c>
      <c r="U367">
        <v>52215</v>
      </c>
      <c r="V367">
        <v>60</v>
      </c>
    </row>
    <row r="368" spans="1:22" x14ac:dyDescent="0.35">
      <c r="A368" t="s">
        <v>547</v>
      </c>
      <c r="B368" t="s">
        <v>522</v>
      </c>
      <c r="C368" t="s">
        <v>150</v>
      </c>
      <c r="D368">
        <v>0</v>
      </c>
      <c r="E368">
        <v>0</v>
      </c>
      <c r="F368">
        <v>0.4800066508552</v>
      </c>
      <c r="G368">
        <v>2.2799679992339401E-2</v>
      </c>
      <c r="H368" t="s">
        <v>548</v>
      </c>
      <c r="O368" t="s">
        <v>548</v>
      </c>
      <c r="S368">
        <v>0.46755512053106502</v>
      </c>
      <c r="T368">
        <v>2.3666743745847599E-2</v>
      </c>
      <c r="U368">
        <v>637512</v>
      </c>
      <c r="V368">
        <v>801</v>
      </c>
    </row>
    <row r="369" spans="1:22" x14ac:dyDescent="0.35">
      <c r="A369" t="s">
        <v>549</v>
      </c>
      <c r="B369" t="s">
        <v>522</v>
      </c>
      <c r="C369" t="s">
        <v>150</v>
      </c>
      <c r="D369">
        <v>1</v>
      </c>
      <c r="E369">
        <v>0</v>
      </c>
      <c r="F369">
        <v>0.60088217065494698</v>
      </c>
      <c r="G369">
        <v>1.6193280914658999E-2</v>
      </c>
      <c r="H369" t="s">
        <v>548</v>
      </c>
      <c r="O369" t="s">
        <v>548</v>
      </c>
      <c r="S369">
        <v>0.35734028767134302</v>
      </c>
      <c r="T369">
        <v>1.59911233642934E-2</v>
      </c>
      <c r="U369">
        <v>621195</v>
      </c>
      <c r="V369">
        <v>889</v>
      </c>
    </row>
    <row r="370" spans="1:22" x14ac:dyDescent="0.35">
      <c r="A370" t="s">
        <v>550</v>
      </c>
      <c r="B370" t="s">
        <v>522</v>
      </c>
      <c r="C370" t="s">
        <v>150</v>
      </c>
      <c r="D370">
        <v>0</v>
      </c>
      <c r="E370">
        <v>1</v>
      </c>
      <c r="F370">
        <v>0.48189291268606999</v>
      </c>
      <c r="G370">
        <v>3.0824121086120999E-2</v>
      </c>
      <c r="H370" t="s">
        <v>548</v>
      </c>
      <c r="O370" t="s">
        <v>548</v>
      </c>
      <c r="S370">
        <v>0.45805470458833902</v>
      </c>
      <c r="T370">
        <v>3.0732770030033101E-2</v>
      </c>
      <c r="U370">
        <v>319571</v>
      </c>
      <c r="V370">
        <v>354</v>
      </c>
    </row>
    <row r="371" spans="1:22" x14ac:dyDescent="0.35">
      <c r="A371" t="s">
        <v>551</v>
      </c>
      <c r="B371" t="s">
        <v>522</v>
      </c>
      <c r="C371" t="s">
        <v>150</v>
      </c>
      <c r="D371">
        <v>1</v>
      </c>
      <c r="E371">
        <v>1</v>
      </c>
      <c r="F371">
        <v>0.60413098759665795</v>
      </c>
      <c r="G371">
        <v>2.1127415698466899E-2</v>
      </c>
      <c r="H371" t="s">
        <v>548</v>
      </c>
      <c r="O371" t="s">
        <v>548</v>
      </c>
      <c r="S371">
        <v>0.35983819721948301</v>
      </c>
      <c r="T371">
        <v>2.07096224644399E-2</v>
      </c>
      <c r="U371">
        <v>346842</v>
      </c>
      <c r="V371">
        <v>404</v>
      </c>
    </row>
    <row r="372" spans="1:22" x14ac:dyDescent="0.35">
      <c r="A372" t="s">
        <v>552</v>
      </c>
      <c r="B372" t="s">
        <v>522</v>
      </c>
      <c r="C372" t="s">
        <v>150</v>
      </c>
      <c r="D372">
        <v>0</v>
      </c>
      <c r="E372">
        <v>0</v>
      </c>
      <c r="F372">
        <v>0.69688932293111705</v>
      </c>
      <c r="G372">
        <v>4.54668058725844E-2</v>
      </c>
      <c r="H372" t="s">
        <v>553</v>
      </c>
      <c r="O372" t="s">
        <v>553</v>
      </c>
      <c r="S372">
        <v>0.24368265101155301</v>
      </c>
      <c r="T372">
        <v>4.5056343063668999E-2</v>
      </c>
      <c r="U372">
        <v>90109</v>
      </c>
      <c r="V372">
        <v>122</v>
      </c>
    </row>
    <row r="373" spans="1:22" x14ac:dyDescent="0.35">
      <c r="A373" t="s">
        <v>554</v>
      </c>
      <c r="B373" t="s">
        <v>522</v>
      </c>
      <c r="C373" t="s">
        <v>150</v>
      </c>
      <c r="D373">
        <v>1</v>
      </c>
      <c r="E373">
        <v>0</v>
      </c>
      <c r="F373">
        <v>0.84967328538141995</v>
      </c>
      <c r="G373">
        <v>3.2440413809890899E-2</v>
      </c>
      <c r="H373" t="s">
        <v>553</v>
      </c>
      <c r="O373" t="s">
        <v>553</v>
      </c>
      <c r="S373">
        <v>9.5962921689798406E-2</v>
      </c>
      <c r="T373">
        <v>2.71182738278706E-2</v>
      </c>
      <c r="U373">
        <v>78968</v>
      </c>
      <c r="V373">
        <v>114</v>
      </c>
    </row>
    <row r="374" spans="1:22" x14ac:dyDescent="0.35">
      <c r="A374" t="s">
        <v>555</v>
      </c>
      <c r="B374" t="s">
        <v>522</v>
      </c>
      <c r="C374" t="s">
        <v>150</v>
      </c>
      <c r="D374">
        <v>0</v>
      </c>
      <c r="E374">
        <v>1</v>
      </c>
      <c r="F374">
        <v>0.69858211280772797</v>
      </c>
      <c r="G374">
        <v>5.2646491231209201E-2</v>
      </c>
      <c r="H374" t="s">
        <v>553</v>
      </c>
      <c r="O374" t="s">
        <v>553</v>
      </c>
      <c r="S374">
        <v>0.257498441882206</v>
      </c>
      <c r="T374">
        <v>5.2338223763155001E-2</v>
      </c>
      <c r="U374">
        <v>51344</v>
      </c>
      <c r="V374">
        <v>63</v>
      </c>
    </row>
    <row r="375" spans="1:22" x14ac:dyDescent="0.35">
      <c r="A375" t="s">
        <v>556</v>
      </c>
      <c r="B375" t="s">
        <v>522</v>
      </c>
      <c r="C375" t="s">
        <v>150</v>
      </c>
      <c r="D375">
        <v>1</v>
      </c>
      <c r="E375">
        <v>1</v>
      </c>
      <c r="F375">
        <v>0.75356221594398698</v>
      </c>
      <c r="G375">
        <v>6.9442473562999804E-2</v>
      </c>
      <c r="H375" t="s">
        <v>553</v>
      </c>
      <c r="O375" t="s">
        <v>553</v>
      </c>
      <c r="S375">
        <v>0.222792040289891</v>
      </c>
      <c r="T375">
        <v>6.0925278541329501E-2</v>
      </c>
      <c r="U375">
        <v>32564</v>
      </c>
      <c r="V375">
        <v>40</v>
      </c>
    </row>
    <row r="376" spans="1:22" x14ac:dyDescent="0.35">
      <c r="A376" t="s">
        <v>557</v>
      </c>
      <c r="B376" t="s">
        <v>522</v>
      </c>
      <c r="C376" t="s">
        <v>150</v>
      </c>
      <c r="D376">
        <v>0</v>
      </c>
      <c r="E376">
        <v>0</v>
      </c>
      <c r="F376">
        <v>0.70982458287666295</v>
      </c>
      <c r="G376">
        <v>2.12149701251323E-2</v>
      </c>
      <c r="H376" t="s">
        <v>558</v>
      </c>
      <c r="O376" t="s">
        <v>558</v>
      </c>
      <c r="S376">
        <v>0.247945677995805</v>
      </c>
      <c r="T376">
        <v>2.0208175950483201E-2</v>
      </c>
      <c r="U376">
        <v>359486</v>
      </c>
      <c r="V376">
        <v>519</v>
      </c>
    </row>
    <row r="377" spans="1:22" x14ac:dyDescent="0.35">
      <c r="A377" t="s">
        <v>559</v>
      </c>
      <c r="B377" t="s">
        <v>522</v>
      </c>
      <c r="C377" t="s">
        <v>150</v>
      </c>
      <c r="D377">
        <v>1</v>
      </c>
      <c r="E377">
        <v>0</v>
      </c>
      <c r="F377">
        <v>0.82510052801294997</v>
      </c>
      <c r="G377">
        <v>2.4845114850471601E-2</v>
      </c>
      <c r="H377" t="s">
        <v>558</v>
      </c>
      <c r="O377" t="s">
        <v>558</v>
      </c>
      <c r="S377">
        <v>0.166902195557497</v>
      </c>
      <c r="T377">
        <v>2.4355313190748799E-2</v>
      </c>
      <c r="U377">
        <v>155678</v>
      </c>
      <c r="V377">
        <v>232</v>
      </c>
    </row>
    <row r="378" spans="1:22" x14ac:dyDescent="0.35">
      <c r="A378" t="s">
        <v>560</v>
      </c>
      <c r="B378" t="s">
        <v>522</v>
      </c>
      <c r="C378" t="s">
        <v>150</v>
      </c>
      <c r="D378">
        <v>0</v>
      </c>
      <c r="E378">
        <v>1</v>
      </c>
      <c r="F378">
        <v>0.70236097560975597</v>
      </c>
      <c r="G378">
        <v>4.9318019602571601E-2</v>
      </c>
      <c r="H378" t="s">
        <v>558</v>
      </c>
      <c r="O378" t="s">
        <v>558</v>
      </c>
      <c r="S378">
        <v>0.24798699186991899</v>
      </c>
      <c r="T378">
        <v>4.68548437099926E-2</v>
      </c>
      <c r="U378">
        <v>76875</v>
      </c>
      <c r="V378">
        <v>95</v>
      </c>
    </row>
    <row r="379" spans="1:22" x14ac:dyDescent="0.35">
      <c r="A379" t="s">
        <v>561</v>
      </c>
      <c r="B379" t="s">
        <v>522</v>
      </c>
      <c r="C379" t="s">
        <v>150</v>
      </c>
      <c r="D379">
        <v>1</v>
      </c>
      <c r="E379">
        <v>1</v>
      </c>
      <c r="F379">
        <v>0.74999316995874699</v>
      </c>
      <c r="G379">
        <v>5.9461485863842499E-2</v>
      </c>
      <c r="H379" t="s">
        <v>558</v>
      </c>
      <c r="O379" t="s">
        <v>558</v>
      </c>
      <c r="S379">
        <v>0.25000683004125301</v>
      </c>
      <c r="T379">
        <v>5.9461485863842499E-2</v>
      </c>
      <c r="U379">
        <v>36603</v>
      </c>
      <c r="V379">
        <v>42</v>
      </c>
    </row>
    <row r="380" spans="1:22" x14ac:dyDescent="0.35">
      <c r="A380" t="s">
        <v>562</v>
      </c>
      <c r="B380" t="s">
        <v>522</v>
      </c>
      <c r="C380" t="s">
        <v>156</v>
      </c>
      <c r="D380">
        <v>0</v>
      </c>
      <c r="E380">
        <v>0</v>
      </c>
      <c r="F380">
        <v>0.74699994164445904</v>
      </c>
      <c r="G380">
        <v>4.39556075679762E-3</v>
      </c>
      <c r="H380" t="s">
        <v>523</v>
      </c>
      <c r="O380" t="s">
        <v>523</v>
      </c>
      <c r="S380">
        <v>0.21659903907876099</v>
      </c>
      <c r="T380">
        <v>4.1532222899391897E-3</v>
      </c>
      <c r="U380">
        <v>10281800</v>
      </c>
      <c r="V380">
        <v>13192</v>
      </c>
    </row>
    <row r="381" spans="1:22" x14ac:dyDescent="0.35">
      <c r="A381" t="s">
        <v>563</v>
      </c>
      <c r="B381" t="s">
        <v>522</v>
      </c>
      <c r="C381" t="s">
        <v>156</v>
      </c>
      <c r="D381">
        <v>1</v>
      </c>
      <c r="E381">
        <v>0</v>
      </c>
      <c r="F381">
        <v>0.84321982022853603</v>
      </c>
      <c r="G381">
        <v>4.4357492635121003E-3</v>
      </c>
      <c r="H381" t="s">
        <v>523</v>
      </c>
      <c r="O381" t="s">
        <v>523</v>
      </c>
      <c r="S381">
        <v>0.137180796092954</v>
      </c>
      <c r="T381">
        <v>4.1776060064695596E-3</v>
      </c>
      <c r="U381">
        <v>5440018</v>
      </c>
      <c r="V381">
        <v>7661</v>
      </c>
    </row>
    <row r="382" spans="1:22" x14ac:dyDescent="0.35">
      <c r="A382" t="s">
        <v>564</v>
      </c>
      <c r="B382" t="s">
        <v>522</v>
      </c>
      <c r="C382" t="s">
        <v>156</v>
      </c>
      <c r="D382">
        <v>0</v>
      </c>
      <c r="E382">
        <v>1</v>
      </c>
      <c r="F382">
        <v>0.76667188019316101</v>
      </c>
      <c r="G382">
        <v>1.4722900002355E-2</v>
      </c>
      <c r="H382" t="s">
        <v>523</v>
      </c>
      <c r="O382" t="s">
        <v>523</v>
      </c>
      <c r="S382">
        <v>0.19759428336819901</v>
      </c>
      <c r="T382">
        <v>1.3332852929810899E-2</v>
      </c>
      <c r="U382">
        <v>1227576</v>
      </c>
      <c r="V382">
        <v>1251</v>
      </c>
    </row>
    <row r="383" spans="1:22" x14ac:dyDescent="0.35">
      <c r="A383" t="s">
        <v>565</v>
      </c>
      <c r="B383" t="s">
        <v>522</v>
      </c>
      <c r="C383" t="s">
        <v>156</v>
      </c>
      <c r="D383">
        <v>1</v>
      </c>
      <c r="E383">
        <v>1</v>
      </c>
      <c r="F383">
        <v>0.83502254947077803</v>
      </c>
      <c r="G383">
        <v>1.6869307987203899E-2</v>
      </c>
      <c r="H383" t="s">
        <v>523</v>
      </c>
      <c r="O383" t="s">
        <v>523</v>
      </c>
      <c r="S383">
        <v>0.13826046939714701</v>
      </c>
      <c r="T383">
        <v>1.53776287608149E-2</v>
      </c>
      <c r="U383">
        <v>543250</v>
      </c>
      <c r="V383">
        <v>574</v>
      </c>
    </row>
    <row r="384" spans="1:22" x14ac:dyDescent="0.35">
      <c r="A384" t="s">
        <v>566</v>
      </c>
      <c r="B384" t="s">
        <v>522</v>
      </c>
      <c r="C384" t="s">
        <v>156</v>
      </c>
      <c r="D384">
        <v>0</v>
      </c>
      <c r="E384">
        <v>0</v>
      </c>
      <c r="F384">
        <v>0.72835551501904305</v>
      </c>
      <c r="G384">
        <v>4.3202403084920101E-3</v>
      </c>
      <c r="H384" t="s">
        <v>528</v>
      </c>
      <c r="O384" t="s">
        <v>528</v>
      </c>
      <c r="S384">
        <v>0.24397075568517401</v>
      </c>
      <c r="T384">
        <v>4.15247891026445E-3</v>
      </c>
      <c r="U384">
        <v>9788706</v>
      </c>
      <c r="V384">
        <v>13159</v>
      </c>
    </row>
    <row r="385" spans="1:22" x14ac:dyDescent="0.35">
      <c r="A385" t="s">
        <v>567</v>
      </c>
      <c r="B385" t="s">
        <v>522</v>
      </c>
      <c r="C385" t="s">
        <v>156</v>
      </c>
      <c r="D385">
        <v>1</v>
      </c>
      <c r="E385">
        <v>0</v>
      </c>
      <c r="F385">
        <v>0.86393814147839298</v>
      </c>
      <c r="G385">
        <v>4.2167865470931999E-3</v>
      </c>
      <c r="H385" t="s">
        <v>528</v>
      </c>
      <c r="O385" t="s">
        <v>528</v>
      </c>
      <c r="S385">
        <v>0.11666465911584201</v>
      </c>
      <c r="T385">
        <v>3.9123730183272497E-3</v>
      </c>
      <c r="U385">
        <v>4931382</v>
      </c>
      <c r="V385">
        <v>7033</v>
      </c>
    </row>
    <row r="386" spans="1:22" x14ac:dyDescent="0.35">
      <c r="A386" t="s">
        <v>568</v>
      </c>
      <c r="B386" t="s">
        <v>522</v>
      </c>
      <c r="C386" t="s">
        <v>156</v>
      </c>
      <c r="D386">
        <v>0</v>
      </c>
      <c r="E386">
        <v>1</v>
      </c>
      <c r="F386">
        <v>0.71548515981304395</v>
      </c>
      <c r="G386">
        <v>1.3841310281586E-2</v>
      </c>
      <c r="H386" t="s">
        <v>528</v>
      </c>
      <c r="O386" t="s">
        <v>528</v>
      </c>
      <c r="S386">
        <v>0.24761870979768599</v>
      </c>
      <c r="T386">
        <v>1.3198771628611E-2</v>
      </c>
      <c r="U386">
        <v>1325017</v>
      </c>
      <c r="V386">
        <v>1401</v>
      </c>
    </row>
    <row r="387" spans="1:22" x14ac:dyDescent="0.35">
      <c r="A387" t="s">
        <v>569</v>
      </c>
      <c r="B387" t="s">
        <v>522</v>
      </c>
      <c r="C387" t="s">
        <v>156</v>
      </c>
      <c r="D387">
        <v>1</v>
      </c>
      <c r="E387">
        <v>1</v>
      </c>
      <c r="F387">
        <v>0.82856234460453204</v>
      </c>
      <c r="G387">
        <v>1.22610377084199E-2</v>
      </c>
      <c r="H387" t="s">
        <v>528</v>
      </c>
      <c r="O387" t="s">
        <v>528</v>
      </c>
      <c r="S387">
        <v>0.146821412151668</v>
      </c>
      <c r="T387">
        <v>1.1474960213560601E-2</v>
      </c>
      <c r="U387">
        <v>874382</v>
      </c>
      <c r="V387">
        <v>925</v>
      </c>
    </row>
    <row r="388" spans="1:22" x14ac:dyDescent="0.35">
      <c r="A388" t="s">
        <v>570</v>
      </c>
      <c r="B388" t="s">
        <v>522</v>
      </c>
      <c r="C388" t="s">
        <v>156</v>
      </c>
      <c r="D388">
        <v>0</v>
      </c>
      <c r="E388">
        <v>0</v>
      </c>
      <c r="F388">
        <v>0.83455583882867401</v>
      </c>
      <c r="G388">
        <v>3.9407705770559097E-2</v>
      </c>
      <c r="H388" t="s">
        <v>533</v>
      </c>
      <c r="O388" t="s">
        <v>533</v>
      </c>
      <c r="S388">
        <v>0.154833288231189</v>
      </c>
      <c r="T388">
        <v>3.8215410186894103E-2</v>
      </c>
      <c r="U388">
        <v>70211</v>
      </c>
      <c r="V388">
        <v>90</v>
      </c>
    </row>
    <row r="389" spans="1:22" x14ac:dyDescent="0.35">
      <c r="A389" t="s">
        <v>571</v>
      </c>
      <c r="B389" t="s">
        <v>522</v>
      </c>
      <c r="C389" t="s">
        <v>156</v>
      </c>
      <c r="D389">
        <v>1</v>
      </c>
      <c r="E389">
        <v>0</v>
      </c>
      <c r="F389">
        <v>0.64283695959310505</v>
      </c>
      <c r="G389">
        <v>7.8507767073625598E-2</v>
      </c>
      <c r="H389" t="s">
        <v>533</v>
      </c>
      <c r="O389" t="s">
        <v>533</v>
      </c>
      <c r="S389">
        <v>0.313817462560045</v>
      </c>
      <c r="T389">
        <v>7.65059316792044E-2</v>
      </c>
      <c r="U389">
        <v>35390</v>
      </c>
      <c r="V389">
        <v>50</v>
      </c>
    </row>
    <row r="390" spans="1:22" x14ac:dyDescent="0.35">
      <c r="A390" t="s">
        <v>572</v>
      </c>
      <c r="B390" t="s">
        <v>522</v>
      </c>
      <c r="C390" t="s">
        <v>156</v>
      </c>
      <c r="D390">
        <v>0</v>
      </c>
      <c r="E390">
        <v>1</v>
      </c>
      <c r="F390">
        <v>0.73322351039691702</v>
      </c>
      <c r="G390">
        <v>9.3013204937748103E-2</v>
      </c>
      <c r="H390" t="s">
        <v>533</v>
      </c>
      <c r="O390" t="s">
        <v>533</v>
      </c>
      <c r="S390">
        <v>0.20377335032480701</v>
      </c>
      <c r="T390">
        <v>8.9440198540100796E-2</v>
      </c>
      <c r="U390">
        <v>32173</v>
      </c>
      <c r="V390">
        <v>33</v>
      </c>
    </row>
    <row r="391" spans="1:22" x14ac:dyDescent="0.35">
      <c r="A391" t="s">
        <v>573</v>
      </c>
      <c r="B391" t="s">
        <v>522</v>
      </c>
      <c r="C391" t="s">
        <v>156</v>
      </c>
      <c r="D391">
        <v>1</v>
      </c>
      <c r="E391">
        <v>1</v>
      </c>
      <c r="F391">
        <v>0.66598033664487599</v>
      </c>
      <c r="G391">
        <v>7.9571037076735004E-2</v>
      </c>
      <c r="H391" t="s">
        <v>533</v>
      </c>
      <c r="O391" t="s">
        <v>533</v>
      </c>
      <c r="S391">
        <v>0.33401966335512401</v>
      </c>
      <c r="T391">
        <v>7.9571037076735004E-2</v>
      </c>
      <c r="U391">
        <v>19427</v>
      </c>
      <c r="V391">
        <v>21</v>
      </c>
    </row>
    <row r="392" spans="1:22" x14ac:dyDescent="0.35">
      <c r="A392" t="s">
        <v>574</v>
      </c>
      <c r="B392" t="s">
        <v>522</v>
      </c>
      <c r="C392" t="s">
        <v>156</v>
      </c>
      <c r="D392">
        <v>0</v>
      </c>
      <c r="E392">
        <v>0</v>
      </c>
      <c r="F392">
        <v>0.63869849205709195</v>
      </c>
      <c r="G392">
        <v>4.0751782236167197E-2</v>
      </c>
      <c r="H392" t="s">
        <v>538</v>
      </c>
      <c r="O392" t="s">
        <v>538</v>
      </c>
      <c r="S392">
        <v>0.32175496599736603</v>
      </c>
      <c r="T392">
        <v>4.0808686659568598E-2</v>
      </c>
      <c r="U392">
        <v>148812</v>
      </c>
      <c r="V392">
        <v>186</v>
      </c>
    </row>
    <row r="393" spans="1:22" x14ac:dyDescent="0.35">
      <c r="A393" t="s">
        <v>575</v>
      </c>
      <c r="B393" t="s">
        <v>522</v>
      </c>
      <c r="C393" t="s">
        <v>156</v>
      </c>
      <c r="D393">
        <v>1</v>
      </c>
      <c r="E393">
        <v>0</v>
      </c>
      <c r="F393">
        <v>0.848715383805412</v>
      </c>
      <c r="G393">
        <v>2.0619666943043301E-2</v>
      </c>
      <c r="H393" t="s">
        <v>538</v>
      </c>
      <c r="O393" t="s">
        <v>538</v>
      </c>
      <c r="S393">
        <v>0.125576497841424</v>
      </c>
      <c r="T393">
        <v>1.9284689779797401E-2</v>
      </c>
      <c r="U393">
        <v>189940</v>
      </c>
      <c r="V393">
        <v>262</v>
      </c>
    </row>
    <row r="394" spans="1:22" x14ac:dyDescent="0.35">
      <c r="A394" t="s">
        <v>576</v>
      </c>
      <c r="B394" t="s">
        <v>522</v>
      </c>
      <c r="C394" t="s">
        <v>156</v>
      </c>
      <c r="D394">
        <v>0</v>
      </c>
      <c r="E394">
        <v>1</v>
      </c>
      <c r="F394">
        <v>0.71848671977227296</v>
      </c>
      <c r="G394">
        <v>4.0108238469893802E-2</v>
      </c>
      <c r="H394" t="s">
        <v>538</v>
      </c>
      <c r="O394" t="s">
        <v>538</v>
      </c>
      <c r="S394">
        <v>0.20296442536519699</v>
      </c>
      <c r="T394">
        <v>3.4962503612423403E-2</v>
      </c>
      <c r="U394">
        <v>130683</v>
      </c>
      <c r="V394">
        <v>141</v>
      </c>
    </row>
    <row r="395" spans="1:22" x14ac:dyDescent="0.35">
      <c r="A395" t="s">
        <v>577</v>
      </c>
      <c r="B395" t="s">
        <v>522</v>
      </c>
      <c r="C395" t="s">
        <v>156</v>
      </c>
      <c r="D395">
        <v>1</v>
      </c>
      <c r="E395">
        <v>1</v>
      </c>
      <c r="F395">
        <v>0.79548773472187395</v>
      </c>
      <c r="G395">
        <v>2.94239361770855E-2</v>
      </c>
      <c r="H395" t="s">
        <v>538</v>
      </c>
      <c r="O395" t="s">
        <v>538</v>
      </c>
      <c r="S395">
        <v>0.15910934757275799</v>
      </c>
      <c r="T395">
        <v>2.79595472816365E-2</v>
      </c>
      <c r="U395">
        <v>135586</v>
      </c>
      <c r="V395">
        <v>148</v>
      </c>
    </row>
    <row r="396" spans="1:22" x14ac:dyDescent="0.35">
      <c r="A396" t="s">
        <v>578</v>
      </c>
      <c r="B396" t="s">
        <v>522</v>
      </c>
      <c r="C396" t="s">
        <v>156</v>
      </c>
      <c r="D396">
        <v>0</v>
      </c>
      <c r="E396">
        <v>0</v>
      </c>
      <c r="F396">
        <v>0.65321935132712206</v>
      </c>
      <c r="G396">
        <v>5.5256901180524197E-2</v>
      </c>
      <c r="H396" t="s">
        <v>543</v>
      </c>
      <c r="O396" t="s">
        <v>543</v>
      </c>
      <c r="S396">
        <v>0.33317324624595801</v>
      </c>
      <c r="T396">
        <v>5.5690590873897099E-2</v>
      </c>
      <c r="U396">
        <v>62466</v>
      </c>
      <c r="V396">
        <v>80</v>
      </c>
    </row>
    <row r="397" spans="1:22" x14ac:dyDescent="0.35">
      <c r="A397" t="s">
        <v>579</v>
      </c>
      <c r="B397" t="s">
        <v>522</v>
      </c>
      <c r="C397" t="s">
        <v>156</v>
      </c>
      <c r="D397">
        <v>1</v>
      </c>
      <c r="E397">
        <v>0</v>
      </c>
      <c r="F397">
        <v>0.83466632812830599</v>
      </c>
      <c r="G397">
        <v>6.3597761225539104E-2</v>
      </c>
      <c r="H397" t="s">
        <v>543</v>
      </c>
      <c r="O397" t="s">
        <v>543</v>
      </c>
      <c r="S397">
        <v>0.12669798146502501</v>
      </c>
      <c r="T397">
        <v>5.5586807828197603E-2</v>
      </c>
      <c r="U397">
        <v>23631</v>
      </c>
      <c r="V397">
        <v>34</v>
      </c>
    </row>
    <row r="398" spans="1:22" x14ac:dyDescent="0.35">
      <c r="A398" t="s">
        <v>580</v>
      </c>
      <c r="B398" t="s">
        <v>522</v>
      </c>
      <c r="C398" t="s">
        <v>156</v>
      </c>
      <c r="D398">
        <v>0</v>
      </c>
      <c r="E398">
        <v>1</v>
      </c>
      <c r="F398">
        <v>0.58654353113254099</v>
      </c>
      <c r="G398">
        <v>7.7366381953285504E-2</v>
      </c>
      <c r="H398" t="s">
        <v>543</v>
      </c>
      <c r="O398" t="s">
        <v>543</v>
      </c>
      <c r="S398">
        <v>0.36728064357024998</v>
      </c>
      <c r="T398">
        <v>8.0362207119851495E-2</v>
      </c>
      <c r="U398">
        <v>58797</v>
      </c>
      <c r="V398">
        <v>62</v>
      </c>
    </row>
    <row r="399" spans="1:22" x14ac:dyDescent="0.35">
      <c r="A399" t="s">
        <v>581</v>
      </c>
      <c r="B399" t="s">
        <v>522</v>
      </c>
      <c r="C399" t="s">
        <v>156</v>
      </c>
      <c r="D399">
        <v>1</v>
      </c>
      <c r="E399">
        <v>1</v>
      </c>
      <c r="F399">
        <v>0.77843985524991199</v>
      </c>
      <c r="G399">
        <v>7.2430649124099994E-2</v>
      </c>
      <c r="H399" t="s">
        <v>543</v>
      </c>
      <c r="O399" t="s">
        <v>543</v>
      </c>
      <c r="S399">
        <v>0.19794302505917899</v>
      </c>
      <c r="T399">
        <v>6.3344925485213796E-2</v>
      </c>
      <c r="U399">
        <v>36753</v>
      </c>
      <c r="V399">
        <v>37</v>
      </c>
    </row>
    <row r="400" spans="1:22" x14ac:dyDescent="0.35">
      <c r="A400" t="s">
        <v>582</v>
      </c>
      <c r="B400" t="s">
        <v>522</v>
      </c>
      <c r="C400" t="s">
        <v>156</v>
      </c>
      <c r="D400">
        <v>0</v>
      </c>
      <c r="E400">
        <v>0</v>
      </c>
      <c r="F400">
        <v>0.47264313261986302</v>
      </c>
      <c r="G400">
        <v>2.09209556265555E-2</v>
      </c>
      <c r="H400" t="s">
        <v>548</v>
      </c>
      <c r="O400" t="s">
        <v>548</v>
      </c>
      <c r="S400">
        <v>0.44433056009554001</v>
      </c>
      <c r="T400">
        <v>2.0374637324591199E-2</v>
      </c>
      <c r="U400">
        <v>649782</v>
      </c>
      <c r="V400">
        <v>765</v>
      </c>
    </row>
    <row r="401" spans="1:22" x14ac:dyDescent="0.35">
      <c r="A401" t="s">
        <v>583</v>
      </c>
      <c r="B401" t="s">
        <v>522</v>
      </c>
      <c r="C401" t="s">
        <v>156</v>
      </c>
      <c r="D401">
        <v>1</v>
      </c>
      <c r="E401">
        <v>0</v>
      </c>
      <c r="F401">
        <v>0.59998620042088702</v>
      </c>
      <c r="G401">
        <v>1.5201621245344301E-2</v>
      </c>
      <c r="H401" t="s">
        <v>548</v>
      </c>
      <c r="O401" t="s">
        <v>548</v>
      </c>
      <c r="S401">
        <v>0.35170627295867501</v>
      </c>
      <c r="T401">
        <v>1.43994028083005E-2</v>
      </c>
      <c r="U401">
        <v>666687</v>
      </c>
      <c r="V401">
        <v>903</v>
      </c>
    </row>
    <row r="402" spans="1:22" x14ac:dyDescent="0.35">
      <c r="A402" t="s">
        <v>584</v>
      </c>
      <c r="B402" t="s">
        <v>522</v>
      </c>
      <c r="C402" t="s">
        <v>156</v>
      </c>
      <c r="D402">
        <v>0</v>
      </c>
      <c r="E402">
        <v>1</v>
      </c>
      <c r="F402">
        <v>0.45160992063198502</v>
      </c>
      <c r="G402">
        <v>3.2396431627993397E-2</v>
      </c>
      <c r="H402" t="s">
        <v>548</v>
      </c>
      <c r="O402" t="s">
        <v>548</v>
      </c>
      <c r="S402">
        <v>0.49394939087082901</v>
      </c>
      <c r="T402">
        <v>3.4242123219107301E-2</v>
      </c>
      <c r="U402">
        <v>270386</v>
      </c>
      <c r="V402">
        <v>272</v>
      </c>
    </row>
    <row r="403" spans="1:22" x14ac:dyDescent="0.35">
      <c r="A403" t="s">
        <v>585</v>
      </c>
      <c r="B403" t="s">
        <v>522</v>
      </c>
      <c r="C403" t="s">
        <v>156</v>
      </c>
      <c r="D403">
        <v>1</v>
      </c>
      <c r="E403">
        <v>1</v>
      </c>
      <c r="F403">
        <v>0.61268130377525498</v>
      </c>
      <c r="G403">
        <v>2.5287411998344E-2</v>
      </c>
      <c r="H403" t="s">
        <v>548</v>
      </c>
      <c r="O403" t="s">
        <v>548</v>
      </c>
      <c r="S403">
        <v>0.35320058759302803</v>
      </c>
      <c r="T403">
        <v>2.3842957049643902E-2</v>
      </c>
      <c r="U403">
        <v>328799</v>
      </c>
      <c r="V403">
        <v>326</v>
      </c>
    </row>
    <row r="404" spans="1:22" x14ac:dyDescent="0.35">
      <c r="A404" t="s">
        <v>586</v>
      </c>
      <c r="B404" t="s">
        <v>522</v>
      </c>
      <c r="C404" t="s">
        <v>156</v>
      </c>
      <c r="D404">
        <v>0</v>
      </c>
      <c r="E404">
        <v>0</v>
      </c>
      <c r="F404">
        <v>0.66562077237020101</v>
      </c>
      <c r="G404">
        <v>4.6929483980266799E-2</v>
      </c>
      <c r="H404" t="s">
        <v>553</v>
      </c>
      <c r="O404" t="s">
        <v>553</v>
      </c>
      <c r="S404">
        <v>0.257267260097996</v>
      </c>
      <c r="T404">
        <v>4.5525153864658302E-2</v>
      </c>
      <c r="U404">
        <v>87963</v>
      </c>
      <c r="V404">
        <v>109</v>
      </c>
    </row>
    <row r="405" spans="1:22" x14ac:dyDescent="0.35">
      <c r="A405" t="s">
        <v>587</v>
      </c>
      <c r="B405" t="s">
        <v>522</v>
      </c>
      <c r="C405" t="s">
        <v>156</v>
      </c>
      <c r="D405">
        <v>1</v>
      </c>
      <c r="E405">
        <v>0</v>
      </c>
      <c r="F405">
        <v>0.84109293835737597</v>
      </c>
      <c r="G405">
        <v>4.2770536278349702E-2</v>
      </c>
      <c r="H405" t="s">
        <v>553</v>
      </c>
      <c r="O405" t="s">
        <v>553</v>
      </c>
      <c r="S405">
        <v>0.133433042247632</v>
      </c>
      <c r="T405">
        <v>4.1085029370085603E-2</v>
      </c>
      <c r="U405">
        <v>62181</v>
      </c>
      <c r="V405">
        <v>86</v>
      </c>
    </row>
    <row r="406" spans="1:22" x14ac:dyDescent="0.35">
      <c r="A406" t="s">
        <v>588</v>
      </c>
      <c r="B406" t="s">
        <v>522</v>
      </c>
      <c r="C406" t="s">
        <v>156</v>
      </c>
      <c r="D406">
        <v>0</v>
      </c>
      <c r="E406">
        <v>1</v>
      </c>
      <c r="F406">
        <v>0.68357922514093805</v>
      </c>
      <c r="G406">
        <v>7.9018272109699597E-2</v>
      </c>
      <c r="H406" t="s">
        <v>553</v>
      </c>
      <c r="O406" t="s">
        <v>553</v>
      </c>
      <c r="S406">
        <v>0.25512774379273101</v>
      </c>
      <c r="T406">
        <v>6.4941260962757097E-2</v>
      </c>
      <c r="U406">
        <v>41685</v>
      </c>
      <c r="V406">
        <v>43</v>
      </c>
    </row>
    <row r="407" spans="1:22" x14ac:dyDescent="0.35">
      <c r="A407" t="s">
        <v>589</v>
      </c>
      <c r="B407" t="s">
        <v>522</v>
      </c>
      <c r="C407" t="s">
        <v>156</v>
      </c>
      <c r="D407">
        <v>1</v>
      </c>
      <c r="E407">
        <v>1</v>
      </c>
      <c r="F407">
        <v>0.72609243697478998</v>
      </c>
      <c r="G407">
        <v>7.4179686168119097E-2</v>
      </c>
      <c r="H407" t="s">
        <v>553</v>
      </c>
      <c r="O407" t="s">
        <v>553</v>
      </c>
      <c r="S407">
        <v>0.23697478991596599</v>
      </c>
      <c r="T407">
        <v>7.4256360255457302E-2</v>
      </c>
      <c r="U407">
        <v>23800</v>
      </c>
      <c r="V407">
        <v>26</v>
      </c>
    </row>
    <row r="408" spans="1:22" x14ac:dyDescent="0.35">
      <c r="A408" t="s">
        <v>590</v>
      </c>
      <c r="B408" t="s">
        <v>522</v>
      </c>
      <c r="C408" t="s">
        <v>156</v>
      </c>
      <c r="D408">
        <v>0</v>
      </c>
      <c r="E408">
        <v>0</v>
      </c>
      <c r="F408">
        <v>0.72631454497088599</v>
      </c>
      <c r="G408">
        <v>2.1369578366708601E-2</v>
      </c>
      <c r="H408" t="s">
        <v>558</v>
      </c>
      <c r="O408" t="s">
        <v>558</v>
      </c>
      <c r="S408">
        <v>0.23615996216711499</v>
      </c>
      <c r="T408">
        <v>2.0646696201691E-2</v>
      </c>
      <c r="U408">
        <v>338330</v>
      </c>
      <c r="V408">
        <v>446</v>
      </c>
    </row>
    <row r="409" spans="1:22" x14ac:dyDescent="0.35">
      <c r="A409" t="s">
        <v>591</v>
      </c>
      <c r="B409" t="s">
        <v>522</v>
      </c>
      <c r="C409" t="s">
        <v>156</v>
      </c>
      <c r="D409">
        <v>1</v>
      </c>
      <c r="E409">
        <v>0</v>
      </c>
      <c r="F409">
        <v>0.77779509524228996</v>
      </c>
      <c r="G409">
        <v>2.8639641335207001E-2</v>
      </c>
      <c r="H409" t="s">
        <v>558</v>
      </c>
      <c r="O409" t="s">
        <v>558</v>
      </c>
      <c r="S409">
        <v>0.18956976641752099</v>
      </c>
      <c r="T409">
        <v>2.70626319961286E-2</v>
      </c>
      <c r="U409">
        <v>147571</v>
      </c>
      <c r="V409">
        <v>208</v>
      </c>
    </row>
    <row r="410" spans="1:22" x14ac:dyDescent="0.35">
      <c r="A410" t="s">
        <v>592</v>
      </c>
      <c r="B410" t="s">
        <v>522</v>
      </c>
      <c r="C410" t="s">
        <v>156</v>
      </c>
      <c r="D410">
        <v>0</v>
      </c>
      <c r="E410">
        <v>1</v>
      </c>
      <c r="F410">
        <v>0.76161595261803505</v>
      </c>
      <c r="G410">
        <v>5.5731675414111503E-2</v>
      </c>
      <c r="H410" t="s">
        <v>558</v>
      </c>
      <c r="O410" t="s">
        <v>558</v>
      </c>
      <c r="S410">
        <v>0.212921413699906</v>
      </c>
      <c r="T410">
        <v>5.4605847394608699E-2</v>
      </c>
      <c r="U410">
        <v>77329</v>
      </c>
      <c r="V410">
        <v>81</v>
      </c>
    </row>
    <row r="411" spans="1:22" x14ac:dyDescent="0.35">
      <c r="A411" t="s">
        <v>593</v>
      </c>
      <c r="B411" t="s">
        <v>522</v>
      </c>
      <c r="C411" t="s">
        <v>156</v>
      </c>
      <c r="D411">
        <v>1</v>
      </c>
      <c r="E411">
        <v>1</v>
      </c>
      <c r="F411">
        <v>0.777509410288582</v>
      </c>
      <c r="G411">
        <v>6.5484354605976902E-2</v>
      </c>
      <c r="H411" t="s">
        <v>558</v>
      </c>
      <c r="O411" t="s">
        <v>558</v>
      </c>
      <c r="S411">
        <v>0.137860727728984</v>
      </c>
      <c r="T411">
        <v>5.5911674600370401E-2</v>
      </c>
      <c r="U411">
        <v>31880</v>
      </c>
      <c r="V411">
        <v>34</v>
      </c>
    </row>
    <row r="412" spans="1:22" x14ac:dyDescent="0.35">
      <c r="A412" t="s">
        <v>594</v>
      </c>
      <c r="B412" t="s">
        <v>522</v>
      </c>
      <c r="C412" t="s">
        <v>161</v>
      </c>
      <c r="D412">
        <v>0</v>
      </c>
      <c r="E412">
        <v>0</v>
      </c>
      <c r="F412">
        <v>0.73888181057931501</v>
      </c>
      <c r="G412">
        <v>5.0003823726710002E-3</v>
      </c>
      <c r="H412" t="s">
        <v>523</v>
      </c>
      <c r="O412" t="s">
        <v>523</v>
      </c>
      <c r="S412">
        <v>0.22315196111847699</v>
      </c>
      <c r="T412">
        <v>4.7643904883346404E-3</v>
      </c>
      <c r="U412">
        <v>10415230</v>
      </c>
      <c r="V412">
        <v>11072</v>
      </c>
    </row>
    <row r="413" spans="1:22" x14ac:dyDescent="0.35">
      <c r="A413" t="s">
        <v>595</v>
      </c>
      <c r="B413" t="s">
        <v>522</v>
      </c>
      <c r="C413" t="s">
        <v>161</v>
      </c>
      <c r="D413">
        <v>1</v>
      </c>
      <c r="E413">
        <v>0</v>
      </c>
      <c r="F413">
        <v>0.85034702292742104</v>
      </c>
      <c r="G413">
        <v>5.1539496977532004E-3</v>
      </c>
      <c r="H413" t="s">
        <v>523</v>
      </c>
      <c r="O413" t="s">
        <v>523</v>
      </c>
      <c r="S413">
        <v>0.13185259472503699</v>
      </c>
      <c r="T413">
        <v>4.85247174960831E-3</v>
      </c>
      <c r="U413">
        <v>5583925</v>
      </c>
      <c r="V413">
        <v>6197</v>
      </c>
    </row>
    <row r="414" spans="1:22" x14ac:dyDescent="0.35">
      <c r="A414" t="s">
        <v>596</v>
      </c>
      <c r="B414" t="s">
        <v>522</v>
      </c>
      <c r="C414" t="s">
        <v>161</v>
      </c>
      <c r="D414">
        <v>0</v>
      </c>
      <c r="E414">
        <v>1</v>
      </c>
      <c r="F414">
        <v>0.77996768807563299</v>
      </c>
      <c r="G414">
        <v>1.57251953669349E-2</v>
      </c>
      <c r="H414" t="s">
        <v>523</v>
      </c>
      <c r="O414" t="s">
        <v>523</v>
      </c>
      <c r="S414">
        <v>0.18220172093432699</v>
      </c>
      <c r="T414">
        <v>1.4267589476009E-2</v>
      </c>
      <c r="U414">
        <v>1294878</v>
      </c>
      <c r="V414">
        <v>1038</v>
      </c>
    </row>
    <row r="415" spans="1:22" x14ac:dyDescent="0.35">
      <c r="A415" t="s">
        <v>597</v>
      </c>
      <c r="B415" t="s">
        <v>522</v>
      </c>
      <c r="C415" t="s">
        <v>161</v>
      </c>
      <c r="D415">
        <v>1</v>
      </c>
      <c r="E415">
        <v>1</v>
      </c>
      <c r="F415">
        <v>0.82722603311816101</v>
      </c>
      <c r="G415">
        <v>1.8186729296874E-2</v>
      </c>
      <c r="H415" t="s">
        <v>523</v>
      </c>
      <c r="O415" t="s">
        <v>523</v>
      </c>
      <c r="S415">
        <v>0.14569599307884201</v>
      </c>
      <c r="T415">
        <v>1.7241911599166899E-2</v>
      </c>
      <c r="U415">
        <v>568691</v>
      </c>
      <c r="V415">
        <v>473</v>
      </c>
    </row>
    <row r="416" spans="1:22" x14ac:dyDescent="0.35">
      <c r="A416" t="s">
        <v>598</v>
      </c>
      <c r="B416" t="s">
        <v>522</v>
      </c>
      <c r="C416" t="s">
        <v>161</v>
      </c>
      <c r="D416">
        <v>0</v>
      </c>
      <c r="E416">
        <v>0</v>
      </c>
      <c r="F416">
        <v>0.71066165526328795</v>
      </c>
      <c r="G416">
        <v>4.92169382804523E-3</v>
      </c>
      <c r="H416" t="s">
        <v>528</v>
      </c>
      <c r="O416" t="s">
        <v>528</v>
      </c>
      <c r="S416">
        <v>0.25830378755159999</v>
      </c>
      <c r="T416">
        <v>4.7026866558839498E-3</v>
      </c>
      <c r="U416">
        <v>9358922</v>
      </c>
      <c r="V416">
        <v>10753</v>
      </c>
    </row>
    <row r="417" spans="1:22" x14ac:dyDescent="0.35">
      <c r="A417" t="s">
        <v>599</v>
      </c>
      <c r="B417" t="s">
        <v>522</v>
      </c>
      <c r="C417" t="s">
        <v>161</v>
      </c>
      <c r="D417">
        <v>1</v>
      </c>
      <c r="E417">
        <v>0</v>
      </c>
      <c r="F417">
        <v>0.85943587929071796</v>
      </c>
      <c r="G417">
        <v>5.14651703659561E-3</v>
      </c>
      <c r="H417" t="s">
        <v>528</v>
      </c>
      <c r="O417" t="s">
        <v>528</v>
      </c>
      <c r="S417">
        <v>0.12511212226679999</v>
      </c>
      <c r="T417">
        <v>4.8863760280368198E-3</v>
      </c>
      <c r="U417">
        <v>4838468</v>
      </c>
      <c r="V417">
        <v>5380</v>
      </c>
    </row>
    <row r="418" spans="1:22" x14ac:dyDescent="0.35">
      <c r="A418" t="s">
        <v>600</v>
      </c>
      <c r="B418" t="s">
        <v>522</v>
      </c>
      <c r="C418" t="s">
        <v>161</v>
      </c>
      <c r="D418">
        <v>0</v>
      </c>
      <c r="E418">
        <v>1</v>
      </c>
      <c r="F418">
        <v>0.72952611838902803</v>
      </c>
      <c r="G418">
        <v>1.53484808385608E-2</v>
      </c>
      <c r="H418" t="s">
        <v>528</v>
      </c>
      <c r="O418" t="s">
        <v>528</v>
      </c>
      <c r="S418">
        <v>0.22286184755577099</v>
      </c>
      <c r="T418">
        <v>1.40604042474486E-2</v>
      </c>
      <c r="U418">
        <v>1357913</v>
      </c>
      <c r="V418">
        <v>1100</v>
      </c>
    </row>
    <row r="419" spans="1:22" x14ac:dyDescent="0.35">
      <c r="A419" t="s">
        <v>601</v>
      </c>
      <c r="B419" t="s">
        <v>522</v>
      </c>
      <c r="C419" t="s">
        <v>161</v>
      </c>
      <c r="D419">
        <v>1</v>
      </c>
      <c r="E419">
        <v>1</v>
      </c>
      <c r="F419">
        <v>0.81019141989046894</v>
      </c>
      <c r="G419">
        <v>1.5312041786485099E-2</v>
      </c>
      <c r="H419" t="s">
        <v>528</v>
      </c>
      <c r="O419" t="s">
        <v>528</v>
      </c>
      <c r="S419">
        <v>0.166882846868813</v>
      </c>
      <c r="T419">
        <v>1.45525163664759E-2</v>
      </c>
      <c r="U419">
        <v>846516</v>
      </c>
      <c r="V419">
        <v>654</v>
      </c>
    </row>
    <row r="420" spans="1:22" x14ac:dyDescent="0.35">
      <c r="A420" t="s">
        <v>602</v>
      </c>
      <c r="B420" t="s">
        <v>522</v>
      </c>
      <c r="C420" t="s">
        <v>161</v>
      </c>
      <c r="D420">
        <v>0</v>
      </c>
      <c r="E420">
        <v>0</v>
      </c>
      <c r="F420">
        <v>0.59298664239502097</v>
      </c>
      <c r="G420">
        <v>5.3946159978690997E-2</v>
      </c>
      <c r="H420" t="s">
        <v>533</v>
      </c>
      <c r="O420" t="s">
        <v>533</v>
      </c>
      <c r="S420">
        <v>0.35300484612924599</v>
      </c>
      <c r="T420">
        <v>5.2239944262891101E-2</v>
      </c>
      <c r="U420">
        <v>81302</v>
      </c>
      <c r="V420">
        <v>84</v>
      </c>
    </row>
    <row r="421" spans="1:22" x14ac:dyDescent="0.35">
      <c r="A421" t="s">
        <v>603</v>
      </c>
      <c r="B421" t="s">
        <v>522</v>
      </c>
      <c r="C421" t="s">
        <v>161</v>
      </c>
      <c r="D421">
        <v>1</v>
      </c>
      <c r="E421">
        <v>0</v>
      </c>
      <c r="F421">
        <v>0.65860329728237699</v>
      </c>
      <c r="G421">
        <v>8.8889898377613505E-2</v>
      </c>
      <c r="H421" t="s">
        <v>533</v>
      </c>
      <c r="O421" t="s">
        <v>533</v>
      </c>
      <c r="S421">
        <v>0.29610298361396198</v>
      </c>
      <c r="T421">
        <v>9.0904208517025104E-2</v>
      </c>
      <c r="U421">
        <v>39851</v>
      </c>
      <c r="V421">
        <v>38</v>
      </c>
    </row>
    <row r="422" spans="1:22" x14ac:dyDescent="0.35">
      <c r="A422" t="s">
        <v>604</v>
      </c>
      <c r="B422" t="s">
        <v>522</v>
      </c>
      <c r="C422" t="s">
        <v>161</v>
      </c>
      <c r="D422">
        <v>0</v>
      </c>
      <c r="E422">
        <v>1</v>
      </c>
      <c r="F422">
        <v>0.69375103322863296</v>
      </c>
      <c r="G422">
        <v>0.109373753161102</v>
      </c>
      <c r="H422" t="s">
        <v>533</v>
      </c>
      <c r="O422" t="s">
        <v>533</v>
      </c>
      <c r="S422">
        <v>0.27855843941147301</v>
      </c>
      <c r="T422">
        <v>0.106942687881248</v>
      </c>
      <c r="U422">
        <v>36294</v>
      </c>
      <c r="V422">
        <v>26</v>
      </c>
    </row>
    <row r="423" spans="1:22" x14ac:dyDescent="0.35">
      <c r="A423" t="s">
        <v>605</v>
      </c>
      <c r="B423" t="s">
        <v>522</v>
      </c>
      <c r="C423" t="s">
        <v>161</v>
      </c>
      <c r="D423">
        <v>1</v>
      </c>
      <c r="E423">
        <v>1</v>
      </c>
      <c r="F423">
        <v>0.68713651668197095</v>
      </c>
      <c r="G423">
        <v>0.106774447783285</v>
      </c>
      <c r="H423" t="s">
        <v>533</v>
      </c>
      <c r="O423" t="s">
        <v>533</v>
      </c>
      <c r="S423">
        <v>0.104147535965718</v>
      </c>
      <c r="T423">
        <v>7.0997035448739906E-2</v>
      </c>
      <c r="U423">
        <v>26136</v>
      </c>
      <c r="V423">
        <v>19</v>
      </c>
    </row>
    <row r="424" spans="1:22" x14ac:dyDescent="0.35">
      <c r="A424" t="s">
        <v>606</v>
      </c>
      <c r="B424" t="s">
        <v>522</v>
      </c>
      <c r="C424" t="s">
        <v>161</v>
      </c>
      <c r="D424">
        <v>0</v>
      </c>
      <c r="E424">
        <v>0</v>
      </c>
      <c r="F424">
        <v>0.72399067332663303</v>
      </c>
      <c r="G424">
        <v>3.57535266059043E-2</v>
      </c>
      <c r="H424" t="s">
        <v>538</v>
      </c>
      <c r="O424" t="s">
        <v>538</v>
      </c>
      <c r="S424">
        <v>0.25112629274937898</v>
      </c>
      <c r="T424">
        <v>3.6753453446619198E-2</v>
      </c>
      <c r="U424">
        <v>195997</v>
      </c>
      <c r="V424">
        <v>181</v>
      </c>
    </row>
    <row r="425" spans="1:22" x14ac:dyDescent="0.35">
      <c r="A425" t="s">
        <v>607</v>
      </c>
      <c r="B425" t="s">
        <v>522</v>
      </c>
      <c r="C425" t="s">
        <v>161</v>
      </c>
      <c r="D425">
        <v>1</v>
      </c>
      <c r="E425">
        <v>0</v>
      </c>
      <c r="F425">
        <v>0.821294524307565</v>
      </c>
      <c r="G425">
        <v>2.5367266698851799E-2</v>
      </c>
      <c r="H425" t="s">
        <v>538</v>
      </c>
      <c r="O425" t="s">
        <v>538</v>
      </c>
      <c r="S425">
        <v>0.16301966660238101</v>
      </c>
      <c r="T425">
        <v>2.4910525308622099E-2</v>
      </c>
      <c r="U425">
        <v>202221</v>
      </c>
      <c r="V425">
        <v>201</v>
      </c>
    </row>
    <row r="426" spans="1:22" x14ac:dyDescent="0.35">
      <c r="A426" t="s">
        <v>608</v>
      </c>
      <c r="B426" t="s">
        <v>522</v>
      </c>
      <c r="C426" t="s">
        <v>161</v>
      </c>
      <c r="D426">
        <v>0</v>
      </c>
      <c r="E426">
        <v>1</v>
      </c>
      <c r="F426">
        <v>0.71960673327755098</v>
      </c>
      <c r="G426">
        <v>4.5951915613213601E-2</v>
      </c>
      <c r="H426" t="s">
        <v>538</v>
      </c>
      <c r="O426" t="s">
        <v>538</v>
      </c>
      <c r="S426">
        <v>0.27021705960525699</v>
      </c>
      <c r="T426">
        <v>4.5969924068127298E-2</v>
      </c>
      <c r="U426">
        <v>162536</v>
      </c>
      <c r="V426">
        <v>114</v>
      </c>
    </row>
    <row r="427" spans="1:22" x14ac:dyDescent="0.35">
      <c r="A427" t="s">
        <v>609</v>
      </c>
      <c r="B427" t="s">
        <v>522</v>
      </c>
      <c r="C427" t="s">
        <v>161</v>
      </c>
      <c r="D427">
        <v>1</v>
      </c>
      <c r="E427">
        <v>1</v>
      </c>
      <c r="F427">
        <v>0.912790697674419</v>
      </c>
      <c r="G427">
        <v>2.7576382051408801E-2</v>
      </c>
      <c r="H427" t="s">
        <v>538</v>
      </c>
      <c r="O427" t="s">
        <v>538</v>
      </c>
      <c r="S427">
        <v>7.2886012656579596E-2</v>
      </c>
      <c r="T427">
        <v>2.6188504790915699E-2</v>
      </c>
      <c r="U427">
        <v>153596</v>
      </c>
      <c r="V427">
        <v>104</v>
      </c>
    </row>
    <row r="428" spans="1:22" x14ac:dyDescent="0.35">
      <c r="A428" t="s">
        <v>610</v>
      </c>
      <c r="B428" t="s">
        <v>522</v>
      </c>
      <c r="C428" t="s">
        <v>161</v>
      </c>
      <c r="D428">
        <v>0</v>
      </c>
      <c r="E428">
        <v>0</v>
      </c>
      <c r="F428">
        <v>0.62726796929518502</v>
      </c>
      <c r="G428">
        <v>6.05248411881633E-2</v>
      </c>
      <c r="H428" t="s">
        <v>543</v>
      </c>
      <c r="O428" t="s">
        <v>543</v>
      </c>
      <c r="S428">
        <v>0.36147941381716697</v>
      </c>
      <c r="T428">
        <v>6.0425943916637602E-2</v>
      </c>
      <c r="U428">
        <v>57320</v>
      </c>
      <c r="V428">
        <v>62</v>
      </c>
    </row>
    <row r="429" spans="1:22" x14ac:dyDescent="0.35">
      <c r="A429" t="s">
        <v>611</v>
      </c>
      <c r="B429" t="s">
        <v>522</v>
      </c>
      <c r="C429" t="s">
        <v>161</v>
      </c>
      <c r="D429">
        <v>1</v>
      </c>
      <c r="E429">
        <v>0</v>
      </c>
      <c r="F429">
        <v>0.90196613872201004</v>
      </c>
      <c r="G429">
        <v>4.9255249282828401E-2</v>
      </c>
      <c r="H429" t="s">
        <v>543</v>
      </c>
      <c r="O429" t="s">
        <v>543</v>
      </c>
      <c r="S429">
        <v>4.4238121245221203E-2</v>
      </c>
      <c r="T429">
        <v>3.2171468379442E-2</v>
      </c>
      <c r="U429">
        <v>32958</v>
      </c>
      <c r="V429">
        <v>35</v>
      </c>
    </row>
    <row r="430" spans="1:22" x14ac:dyDescent="0.35">
      <c r="A430" t="s">
        <v>612</v>
      </c>
      <c r="B430" t="s">
        <v>522</v>
      </c>
      <c r="C430" t="s">
        <v>161</v>
      </c>
      <c r="D430">
        <v>0</v>
      </c>
      <c r="E430">
        <v>1</v>
      </c>
      <c r="F430">
        <v>0.64523883108409696</v>
      </c>
      <c r="G430">
        <v>9.5590589323113206E-2</v>
      </c>
      <c r="H430" t="s">
        <v>543</v>
      </c>
      <c r="O430" t="s">
        <v>543</v>
      </c>
      <c r="S430">
        <v>0.307132310016826</v>
      </c>
      <c r="T430">
        <v>9.4713999928288897E-2</v>
      </c>
      <c r="U430">
        <v>29121</v>
      </c>
      <c r="V430">
        <v>24</v>
      </c>
    </row>
    <row r="431" spans="1:22" x14ac:dyDescent="0.35">
      <c r="A431" t="s">
        <v>613</v>
      </c>
      <c r="B431" t="s">
        <v>522</v>
      </c>
      <c r="C431" t="s">
        <v>161</v>
      </c>
      <c r="D431">
        <v>1</v>
      </c>
      <c r="E431">
        <v>1</v>
      </c>
      <c r="F431">
        <v>0.70287122969837601</v>
      </c>
      <c r="G431">
        <v>9.73194420345289E-2</v>
      </c>
      <c r="H431" t="s">
        <v>543</v>
      </c>
      <c r="O431" t="s">
        <v>543</v>
      </c>
      <c r="S431">
        <v>0.29712877030162399</v>
      </c>
      <c r="T431">
        <v>9.73194420345289E-2</v>
      </c>
      <c r="U431">
        <v>41376</v>
      </c>
      <c r="V431">
        <v>30</v>
      </c>
    </row>
    <row r="432" spans="1:22" x14ac:dyDescent="0.35">
      <c r="A432" t="s">
        <v>614</v>
      </c>
      <c r="B432" t="s">
        <v>522</v>
      </c>
      <c r="C432" t="s">
        <v>161</v>
      </c>
      <c r="D432">
        <v>0</v>
      </c>
      <c r="E432">
        <v>0</v>
      </c>
      <c r="F432">
        <v>0.47469063793773902</v>
      </c>
      <c r="G432">
        <v>2.6933720664052099E-2</v>
      </c>
      <c r="H432" t="s">
        <v>548</v>
      </c>
      <c r="O432" t="s">
        <v>548</v>
      </c>
      <c r="S432">
        <v>0.44344945370815098</v>
      </c>
      <c r="T432">
        <v>2.7400778823363399E-2</v>
      </c>
      <c r="U432">
        <v>524628</v>
      </c>
      <c r="V432">
        <v>462</v>
      </c>
    </row>
    <row r="433" spans="1:22" x14ac:dyDescent="0.35">
      <c r="A433" t="s">
        <v>615</v>
      </c>
      <c r="B433" t="s">
        <v>522</v>
      </c>
      <c r="C433" t="s">
        <v>161</v>
      </c>
      <c r="D433">
        <v>1</v>
      </c>
      <c r="E433">
        <v>0</v>
      </c>
      <c r="F433">
        <v>0.58910372372390896</v>
      </c>
      <c r="G433">
        <v>1.9953303961025098E-2</v>
      </c>
      <c r="H433" t="s">
        <v>548</v>
      </c>
      <c r="O433" t="s">
        <v>548</v>
      </c>
      <c r="S433">
        <v>0.36761719267644</v>
      </c>
      <c r="T433">
        <v>1.9377743776937201E-2</v>
      </c>
      <c r="U433">
        <v>648974</v>
      </c>
      <c r="V433">
        <v>586</v>
      </c>
    </row>
    <row r="434" spans="1:22" x14ac:dyDescent="0.35">
      <c r="A434" t="s">
        <v>616</v>
      </c>
      <c r="B434" t="s">
        <v>522</v>
      </c>
      <c r="C434" t="s">
        <v>161</v>
      </c>
      <c r="D434">
        <v>0</v>
      </c>
      <c r="E434">
        <v>1</v>
      </c>
      <c r="F434">
        <v>0.53520152114958996</v>
      </c>
      <c r="G434">
        <v>4.2120454959099898E-2</v>
      </c>
      <c r="H434" t="s">
        <v>548</v>
      </c>
      <c r="O434" t="s">
        <v>548</v>
      </c>
      <c r="S434">
        <v>0.41937283750506499</v>
      </c>
      <c r="T434">
        <v>4.07805445403817E-2</v>
      </c>
      <c r="U434">
        <v>320810</v>
      </c>
      <c r="V434">
        <v>206</v>
      </c>
    </row>
    <row r="435" spans="1:22" x14ac:dyDescent="0.35">
      <c r="A435" t="s">
        <v>617</v>
      </c>
      <c r="B435" t="s">
        <v>522</v>
      </c>
      <c r="C435" t="s">
        <v>161</v>
      </c>
      <c r="D435">
        <v>1</v>
      </c>
      <c r="E435">
        <v>1</v>
      </c>
      <c r="F435">
        <v>0.64401734921582798</v>
      </c>
      <c r="G435">
        <v>3.2275275519115701E-2</v>
      </c>
      <c r="H435" t="s">
        <v>548</v>
      </c>
      <c r="O435" t="s">
        <v>548</v>
      </c>
      <c r="S435">
        <v>0.319734733004369</v>
      </c>
      <c r="T435">
        <v>3.2345045664959299E-2</v>
      </c>
      <c r="U435">
        <v>318170</v>
      </c>
      <c r="V435">
        <v>206</v>
      </c>
    </row>
    <row r="436" spans="1:22" x14ac:dyDescent="0.35">
      <c r="A436" t="s">
        <v>618</v>
      </c>
      <c r="B436" t="s">
        <v>522</v>
      </c>
      <c r="C436" t="s">
        <v>161</v>
      </c>
      <c r="D436">
        <v>0</v>
      </c>
      <c r="E436">
        <v>0</v>
      </c>
      <c r="F436">
        <v>0.76914654470756905</v>
      </c>
      <c r="G436">
        <v>4.1067751858473701E-2</v>
      </c>
      <c r="H436" t="s">
        <v>553</v>
      </c>
      <c r="O436" t="s">
        <v>553</v>
      </c>
      <c r="S436">
        <v>0.173452579357389</v>
      </c>
      <c r="T436">
        <v>3.5747307220701699E-2</v>
      </c>
      <c r="U436">
        <v>103204</v>
      </c>
      <c r="V436">
        <v>112</v>
      </c>
    </row>
    <row r="437" spans="1:22" x14ac:dyDescent="0.35">
      <c r="A437" t="s">
        <v>619</v>
      </c>
      <c r="B437" t="s">
        <v>522</v>
      </c>
      <c r="C437" t="s">
        <v>161</v>
      </c>
      <c r="D437">
        <v>1</v>
      </c>
      <c r="E437">
        <v>0</v>
      </c>
      <c r="F437">
        <v>0.84629900981306305</v>
      </c>
      <c r="G437">
        <v>4.0471643448849202E-2</v>
      </c>
      <c r="H437" t="s">
        <v>553</v>
      </c>
      <c r="O437" t="s">
        <v>553</v>
      </c>
      <c r="S437">
        <v>0.10277074730251801</v>
      </c>
      <c r="T437">
        <v>3.4417339510497399E-2</v>
      </c>
      <c r="U437">
        <v>90084</v>
      </c>
      <c r="V437">
        <v>97</v>
      </c>
    </row>
    <row r="438" spans="1:22" x14ac:dyDescent="0.35">
      <c r="A438" t="s">
        <v>620</v>
      </c>
      <c r="B438" t="s">
        <v>522</v>
      </c>
      <c r="C438" t="s">
        <v>161</v>
      </c>
      <c r="D438">
        <v>0</v>
      </c>
      <c r="E438">
        <v>1</v>
      </c>
      <c r="F438">
        <v>0.72979003503134998</v>
      </c>
      <c r="G438">
        <v>7.87812655503633E-2</v>
      </c>
      <c r="H438" t="s">
        <v>553</v>
      </c>
      <c r="O438" t="s">
        <v>553</v>
      </c>
      <c r="S438">
        <v>0.23328201352165501</v>
      </c>
      <c r="T438">
        <v>7.0054655328515097E-2</v>
      </c>
      <c r="U438">
        <v>44817</v>
      </c>
      <c r="V438">
        <v>32</v>
      </c>
    </row>
    <row r="439" spans="1:22" x14ac:dyDescent="0.35">
      <c r="A439" t="s">
        <v>621</v>
      </c>
      <c r="B439" t="s">
        <v>522</v>
      </c>
      <c r="C439" t="s">
        <v>161</v>
      </c>
      <c r="D439">
        <v>1</v>
      </c>
      <c r="E439">
        <v>1</v>
      </c>
      <c r="F439">
        <v>0.92887911282192304</v>
      </c>
      <c r="G439">
        <v>6.5845188413585401E-2</v>
      </c>
      <c r="H439" t="s">
        <v>553</v>
      </c>
      <c r="O439" t="s">
        <v>553</v>
      </c>
      <c r="S439">
        <v>0</v>
      </c>
      <c r="T439">
        <v>0</v>
      </c>
      <c r="U439">
        <v>10911</v>
      </c>
      <c r="V439">
        <v>10</v>
      </c>
    </row>
    <row r="440" spans="1:22" x14ac:dyDescent="0.35">
      <c r="A440" t="s">
        <v>622</v>
      </c>
      <c r="B440" t="s">
        <v>522</v>
      </c>
      <c r="C440" t="s">
        <v>161</v>
      </c>
      <c r="D440">
        <v>0</v>
      </c>
      <c r="E440">
        <v>0</v>
      </c>
      <c r="F440">
        <v>0.68751929094281405</v>
      </c>
      <c r="G440">
        <v>2.59607601708194E-2</v>
      </c>
      <c r="H440" t="s">
        <v>558</v>
      </c>
      <c r="O440" t="s">
        <v>558</v>
      </c>
      <c r="S440">
        <v>0.27011850656246</v>
      </c>
      <c r="T440">
        <v>2.47566090410546E-2</v>
      </c>
      <c r="U440">
        <v>353145</v>
      </c>
      <c r="V440">
        <v>374</v>
      </c>
    </row>
    <row r="441" spans="1:22" x14ac:dyDescent="0.35">
      <c r="A441" t="s">
        <v>623</v>
      </c>
      <c r="B441" t="s">
        <v>522</v>
      </c>
      <c r="C441" t="s">
        <v>161</v>
      </c>
      <c r="D441">
        <v>1</v>
      </c>
      <c r="E441">
        <v>0</v>
      </c>
      <c r="F441">
        <v>0.76686136287344797</v>
      </c>
      <c r="G441">
        <v>3.7380764244408997E-2</v>
      </c>
      <c r="H441" t="s">
        <v>558</v>
      </c>
      <c r="O441" t="s">
        <v>558</v>
      </c>
      <c r="S441">
        <v>0.204686136287345</v>
      </c>
      <c r="T441">
        <v>3.3811657372648199E-2</v>
      </c>
      <c r="U441">
        <v>148950</v>
      </c>
      <c r="V441">
        <v>161</v>
      </c>
    </row>
    <row r="442" spans="1:22" x14ac:dyDescent="0.35">
      <c r="A442" t="s">
        <v>624</v>
      </c>
      <c r="B442" t="s">
        <v>522</v>
      </c>
      <c r="C442" t="s">
        <v>161</v>
      </c>
      <c r="D442">
        <v>0</v>
      </c>
      <c r="E442">
        <v>1</v>
      </c>
      <c r="F442">
        <v>0.91108405962263195</v>
      </c>
      <c r="G442">
        <v>3.66122200020099E-2</v>
      </c>
      <c r="H442" t="s">
        <v>558</v>
      </c>
      <c r="O442" t="s">
        <v>558</v>
      </c>
      <c r="S442">
        <v>5.4131755137984197E-2</v>
      </c>
      <c r="T442">
        <v>2.7958122307776299E-2</v>
      </c>
      <c r="U442">
        <v>77219</v>
      </c>
      <c r="V442">
        <v>63</v>
      </c>
    </row>
    <row r="443" spans="1:22" x14ac:dyDescent="0.35">
      <c r="A443" t="s">
        <v>625</v>
      </c>
      <c r="B443" t="s">
        <v>522</v>
      </c>
      <c r="C443" t="s">
        <v>161</v>
      </c>
      <c r="D443">
        <v>1</v>
      </c>
      <c r="E443">
        <v>1</v>
      </c>
      <c r="F443">
        <v>0.80589730260497905</v>
      </c>
      <c r="G443">
        <v>7.4845508056091498E-2</v>
      </c>
      <c r="H443" t="s">
        <v>558</v>
      </c>
      <c r="O443" t="s">
        <v>558</v>
      </c>
      <c r="S443">
        <v>0.164731704499509</v>
      </c>
      <c r="T443">
        <v>7.3392523625317396E-2</v>
      </c>
      <c r="U443">
        <v>34626</v>
      </c>
      <c r="V443">
        <v>28</v>
      </c>
    </row>
    <row r="444" spans="1:22" x14ac:dyDescent="0.35">
      <c r="A444" t="s">
        <v>626</v>
      </c>
      <c r="B444" t="s">
        <v>522</v>
      </c>
      <c r="C444" t="s">
        <v>166</v>
      </c>
      <c r="D444">
        <v>0</v>
      </c>
      <c r="E444">
        <v>0</v>
      </c>
      <c r="F444">
        <v>0.73200165393026595</v>
      </c>
      <c r="G444">
        <v>4.7394170795781003E-3</v>
      </c>
      <c r="H444" t="s">
        <v>523</v>
      </c>
      <c r="O444" t="s">
        <v>523</v>
      </c>
      <c r="S444">
        <v>0.22868715491750299</v>
      </c>
      <c r="T444">
        <v>4.5351432307841801E-3</v>
      </c>
      <c r="U444">
        <v>10544580</v>
      </c>
      <c r="V444">
        <v>14482</v>
      </c>
    </row>
    <row r="445" spans="1:22" x14ac:dyDescent="0.35">
      <c r="A445" t="s">
        <v>627</v>
      </c>
      <c r="B445" t="s">
        <v>522</v>
      </c>
      <c r="C445" t="s">
        <v>166</v>
      </c>
      <c r="D445">
        <v>1</v>
      </c>
      <c r="E445">
        <v>0</v>
      </c>
      <c r="F445">
        <v>0.84962936621729701</v>
      </c>
      <c r="G445">
        <v>5.3412093557328004E-3</v>
      </c>
      <c r="H445" t="s">
        <v>523</v>
      </c>
      <c r="O445" t="s">
        <v>523</v>
      </c>
      <c r="S445">
        <v>0.131862568865483</v>
      </c>
      <c r="T445">
        <v>5.0734152498935403E-3</v>
      </c>
      <c r="U445">
        <v>5629816</v>
      </c>
      <c r="V445">
        <v>7025</v>
      </c>
    </row>
    <row r="446" spans="1:22" x14ac:dyDescent="0.35">
      <c r="A446" t="s">
        <v>628</v>
      </c>
      <c r="B446" t="s">
        <v>522</v>
      </c>
      <c r="C446" t="s">
        <v>166</v>
      </c>
      <c r="D446">
        <v>0</v>
      </c>
      <c r="E446">
        <v>1</v>
      </c>
      <c r="F446">
        <v>0.77264064401621102</v>
      </c>
      <c r="G446">
        <v>1.4368043866168301E-2</v>
      </c>
      <c r="H446" t="s">
        <v>523</v>
      </c>
      <c r="O446" t="s">
        <v>523</v>
      </c>
      <c r="S446">
        <v>0.18081538365643901</v>
      </c>
      <c r="T446">
        <v>1.29328003041119E-2</v>
      </c>
      <c r="U446">
        <v>1588283</v>
      </c>
      <c r="V446">
        <v>1415</v>
      </c>
    </row>
    <row r="447" spans="1:22" x14ac:dyDescent="0.35">
      <c r="A447" t="s">
        <v>629</v>
      </c>
      <c r="B447" t="s">
        <v>522</v>
      </c>
      <c r="C447" t="s">
        <v>166</v>
      </c>
      <c r="D447">
        <v>1</v>
      </c>
      <c r="E447">
        <v>1</v>
      </c>
      <c r="F447">
        <v>0.83002585705938903</v>
      </c>
      <c r="G447">
        <v>1.7867489114127201E-2</v>
      </c>
      <c r="H447" t="s">
        <v>523</v>
      </c>
      <c r="O447" t="s">
        <v>523</v>
      </c>
      <c r="S447">
        <v>0.14473302942447899</v>
      </c>
      <c r="T447">
        <v>1.7063991624176801E-2</v>
      </c>
      <c r="U447">
        <v>631549</v>
      </c>
      <c r="V447">
        <v>606</v>
      </c>
    </row>
    <row r="448" spans="1:22" x14ac:dyDescent="0.35">
      <c r="A448" t="s">
        <v>630</v>
      </c>
      <c r="B448" t="s">
        <v>522</v>
      </c>
      <c r="C448" t="s">
        <v>166</v>
      </c>
      <c r="D448">
        <v>0</v>
      </c>
      <c r="E448">
        <v>0</v>
      </c>
      <c r="F448">
        <v>0.69652158476834602</v>
      </c>
      <c r="G448">
        <v>4.6951030164551297E-3</v>
      </c>
      <c r="H448" t="s">
        <v>528</v>
      </c>
      <c r="O448" t="s">
        <v>528</v>
      </c>
      <c r="S448">
        <v>0.26739460829913198</v>
      </c>
      <c r="T448">
        <v>4.5550193726489503E-3</v>
      </c>
      <c r="U448">
        <v>9379415</v>
      </c>
      <c r="V448">
        <v>14658</v>
      </c>
    </row>
    <row r="449" spans="1:22" x14ac:dyDescent="0.35">
      <c r="A449" t="s">
        <v>631</v>
      </c>
      <c r="B449" t="s">
        <v>522</v>
      </c>
      <c r="C449" t="s">
        <v>166</v>
      </c>
      <c r="D449">
        <v>1</v>
      </c>
      <c r="E449">
        <v>0</v>
      </c>
      <c r="F449">
        <v>0.84707878433280803</v>
      </c>
      <c r="G449">
        <v>6.3703576187660402E-3</v>
      </c>
      <c r="H449" t="s">
        <v>528</v>
      </c>
      <c r="O449" t="s">
        <v>528</v>
      </c>
      <c r="S449">
        <v>0.13068916812557399</v>
      </c>
      <c r="T449">
        <v>6.1023977074639597E-3</v>
      </c>
      <c r="U449">
        <v>4812962</v>
      </c>
      <c r="V449">
        <v>6133</v>
      </c>
    </row>
    <row r="450" spans="1:22" x14ac:dyDescent="0.35">
      <c r="A450" t="s">
        <v>632</v>
      </c>
      <c r="B450" t="s">
        <v>522</v>
      </c>
      <c r="C450" t="s">
        <v>166</v>
      </c>
      <c r="D450">
        <v>0</v>
      </c>
      <c r="E450">
        <v>1</v>
      </c>
      <c r="F450">
        <v>0.694411435876372</v>
      </c>
      <c r="G450">
        <v>1.56828512244877E-2</v>
      </c>
      <c r="H450" t="s">
        <v>528</v>
      </c>
      <c r="O450" t="s">
        <v>528</v>
      </c>
      <c r="S450">
        <v>0.25678664701528098</v>
      </c>
      <c r="T450">
        <v>1.51140766613387E-2</v>
      </c>
      <c r="U450">
        <v>1365807</v>
      </c>
      <c r="V450">
        <v>1343</v>
      </c>
    </row>
    <row r="451" spans="1:22" x14ac:dyDescent="0.35">
      <c r="A451" t="s">
        <v>633</v>
      </c>
      <c r="B451" t="s">
        <v>522</v>
      </c>
      <c r="C451" t="s">
        <v>166</v>
      </c>
      <c r="D451">
        <v>1</v>
      </c>
      <c r="E451">
        <v>1</v>
      </c>
      <c r="F451">
        <v>0.82871911665923004</v>
      </c>
      <c r="G451">
        <v>1.5628755972757102E-2</v>
      </c>
      <c r="H451" t="s">
        <v>528</v>
      </c>
      <c r="O451" t="s">
        <v>528</v>
      </c>
      <c r="S451">
        <v>0.13202428990993001</v>
      </c>
      <c r="T451">
        <v>1.4303192449909101E-2</v>
      </c>
      <c r="U451">
        <v>815812</v>
      </c>
      <c r="V451">
        <v>687</v>
      </c>
    </row>
    <row r="452" spans="1:22" x14ac:dyDescent="0.35">
      <c r="A452" t="s">
        <v>634</v>
      </c>
      <c r="B452" t="s">
        <v>522</v>
      </c>
      <c r="C452" t="s">
        <v>166</v>
      </c>
      <c r="D452">
        <v>0</v>
      </c>
      <c r="E452">
        <v>0</v>
      </c>
      <c r="F452">
        <v>0.62899078637240202</v>
      </c>
      <c r="G452">
        <v>5.8956636750691502E-2</v>
      </c>
      <c r="H452" t="s">
        <v>533</v>
      </c>
      <c r="O452" t="s">
        <v>533</v>
      </c>
      <c r="S452">
        <v>0.26886174797038298</v>
      </c>
      <c r="T452">
        <v>5.0767731029469E-2</v>
      </c>
      <c r="U452">
        <v>84006</v>
      </c>
      <c r="V452">
        <v>99</v>
      </c>
    </row>
    <row r="453" spans="1:22" x14ac:dyDescent="0.35">
      <c r="A453" t="s">
        <v>635</v>
      </c>
      <c r="B453" t="s">
        <v>522</v>
      </c>
      <c r="C453" t="s">
        <v>166</v>
      </c>
      <c r="D453">
        <v>1</v>
      </c>
      <c r="E453">
        <v>0</v>
      </c>
      <c r="F453">
        <v>0.80696215179249398</v>
      </c>
      <c r="G453">
        <v>5.3694681463176401E-2</v>
      </c>
      <c r="H453" t="s">
        <v>533</v>
      </c>
      <c r="O453" t="s">
        <v>533</v>
      </c>
      <c r="S453">
        <v>0.15836697174373501</v>
      </c>
      <c r="T453">
        <v>5.0882941030583398E-2</v>
      </c>
      <c r="U453">
        <v>50042</v>
      </c>
      <c r="V453">
        <v>63</v>
      </c>
    </row>
    <row r="454" spans="1:22" x14ac:dyDescent="0.35">
      <c r="A454" t="s">
        <v>636</v>
      </c>
      <c r="B454" t="s">
        <v>522</v>
      </c>
      <c r="C454" t="s">
        <v>166</v>
      </c>
      <c r="D454">
        <v>0</v>
      </c>
      <c r="E454">
        <v>1</v>
      </c>
      <c r="F454">
        <v>0.54257209790774696</v>
      </c>
      <c r="G454">
        <v>9.8308775135474993E-2</v>
      </c>
      <c r="H454" t="s">
        <v>533</v>
      </c>
      <c r="O454" t="s">
        <v>533</v>
      </c>
      <c r="S454">
        <v>0.34243476855965699</v>
      </c>
      <c r="T454">
        <v>7.78182340467828E-2</v>
      </c>
      <c r="U454">
        <v>24758</v>
      </c>
      <c r="V454">
        <v>22</v>
      </c>
    </row>
    <row r="455" spans="1:22" x14ac:dyDescent="0.35">
      <c r="A455" t="s">
        <v>637</v>
      </c>
      <c r="B455" t="s">
        <v>522</v>
      </c>
      <c r="C455" t="s">
        <v>166</v>
      </c>
      <c r="D455">
        <v>1</v>
      </c>
      <c r="E455">
        <v>1</v>
      </c>
      <c r="F455">
        <v>0.59222304578368201</v>
      </c>
      <c r="G455">
        <v>9.3809149985138798E-2</v>
      </c>
      <c r="H455" t="s">
        <v>533</v>
      </c>
      <c r="O455" t="s">
        <v>533</v>
      </c>
      <c r="S455">
        <v>0.40777695421631799</v>
      </c>
      <c r="T455">
        <v>9.3809149985138798E-2</v>
      </c>
      <c r="U455">
        <v>17539</v>
      </c>
      <c r="V455">
        <v>15</v>
      </c>
    </row>
    <row r="456" spans="1:22" x14ac:dyDescent="0.35">
      <c r="A456" t="s">
        <v>638</v>
      </c>
      <c r="B456" t="s">
        <v>522</v>
      </c>
      <c r="C456" t="s">
        <v>166</v>
      </c>
      <c r="D456">
        <v>0</v>
      </c>
      <c r="E456">
        <v>0</v>
      </c>
      <c r="F456">
        <v>0.713800807768325</v>
      </c>
      <c r="G456">
        <v>3.4925788944452002E-2</v>
      </c>
      <c r="H456" t="s">
        <v>538</v>
      </c>
      <c r="O456" t="s">
        <v>538</v>
      </c>
      <c r="S456">
        <v>0.25266391681704897</v>
      </c>
      <c r="T456">
        <v>3.46485033924342E-2</v>
      </c>
      <c r="U456">
        <v>186192</v>
      </c>
      <c r="V456">
        <v>218</v>
      </c>
    </row>
    <row r="457" spans="1:22" x14ac:dyDescent="0.35">
      <c r="A457" t="s">
        <v>639</v>
      </c>
      <c r="B457" t="s">
        <v>522</v>
      </c>
      <c r="C457" t="s">
        <v>166</v>
      </c>
      <c r="D457">
        <v>1</v>
      </c>
      <c r="E457">
        <v>0</v>
      </c>
      <c r="F457">
        <v>0.88593433092503104</v>
      </c>
      <c r="G457">
        <v>2.2319529897991301E-2</v>
      </c>
      <c r="H457" t="s">
        <v>538</v>
      </c>
      <c r="O457" t="s">
        <v>538</v>
      </c>
      <c r="S457">
        <v>8.0675010047574103E-2</v>
      </c>
      <c r="T457">
        <v>1.95199257373318E-2</v>
      </c>
      <c r="U457">
        <v>213982</v>
      </c>
      <c r="V457">
        <v>224</v>
      </c>
    </row>
    <row r="458" spans="1:22" x14ac:dyDescent="0.35">
      <c r="A458" t="s">
        <v>640</v>
      </c>
      <c r="B458" t="s">
        <v>522</v>
      </c>
      <c r="C458" t="s">
        <v>166</v>
      </c>
      <c r="D458">
        <v>0</v>
      </c>
      <c r="E458">
        <v>1</v>
      </c>
      <c r="F458">
        <v>0.75681787447598203</v>
      </c>
      <c r="G458">
        <v>3.8631689252498803E-2</v>
      </c>
      <c r="H458" t="s">
        <v>538</v>
      </c>
      <c r="O458" t="s">
        <v>538</v>
      </c>
      <c r="S458">
        <v>0.17524379066308099</v>
      </c>
      <c r="T458">
        <v>3.9676785085996397E-2</v>
      </c>
      <c r="U458">
        <v>133106</v>
      </c>
      <c r="V458">
        <v>129</v>
      </c>
    </row>
    <row r="459" spans="1:22" x14ac:dyDescent="0.35">
      <c r="A459" t="s">
        <v>641</v>
      </c>
      <c r="B459" t="s">
        <v>522</v>
      </c>
      <c r="C459" t="s">
        <v>166</v>
      </c>
      <c r="D459">
        <v>1</v>
      </c>
      <c r="E459">
        <v>1</v>
      </c>
      <c r="F459">
        <v>0.83962009862214404</v>
      </c>
      <c r="G459">
        <v>3.4171456167798597E-2</v>
      </c>
      <c r="H459" t="s">
        <v>538</v>
      </c>
      <c r="O459" t="s">
        <v>538</v>
      </c>
      <c r="S459">
        <v>9.5181467916091902E-2</v>
      </c>
      <c r="T459">
        <v>2.8565394954609E-2</v>
      </c>
      <c r="U459">
        <v>126138</v>
      </c>
      <c r="V459">
        <v>113</v>
      </c>
    </row>
    <row r="460" spans="1:22" x14ac:dyDescent="0.35">
      <c r="A460" t="s">
        <v>642</v>
      </c>
      <c r="B460" t="s">
        <v>522</v>
      </c>
      <c r="C460" t="s">
        <v>166</v>
      </c>
      <c r="D460">
        <v>0</v>
      </c>
      <c r="E460">
        <v>0</v>
      </c>
      <c r="F460">
        <v>0.72417953213067199</v>
      </c>
      <c r="G460">
        <v>5.1972497824916697E-2</v>
      </c>
      <c r="H460" t="s">
        <v>543</v>
      </c>
      <c r="O460" t="s">
        <v>543</v>
      </c>
      <c r="S460">
        <v>0.23553695639880101</v>
      </c>
      <c r="T460">
        <v>4.8422088506840398E-2</v>
      </c>
      <c r="U460">
        <v>53049</v>
      </c>
      <c r="V460">
        <v>82</v>
      </c>
    </row>
    <row r="461" spans="1:22" x14ac:dyDescent="0.35">
      <c r="A461" t="s">
        <v>643</v>
      </c>
      <c r="B461" t="s">
        <v>522</v>
      </c>
      <c r="C461" t="s">
        <v>166</v>
      </c>
      <c r="D461">
        <v>1</v>
      </c>
      <c r="E461">
        <v>0</v>
      </c>
      <c r="F461">
        <v>0.842423917702529</v>
      </c>
      <c r="G461">
        <v>6.3734196839406607E-2</v>
      </c>
      <c r="H461" t="s">
        <v>543</v>
      </c>
      <c r="O461" t="s">
        <v>543</v>
      </c>
      <c r="S461">
        <v>0.124705315045006</v>
      </c>
      <c r="T461">
        <v>6.1490669340336999E-2</v>
      </c>
      <c r="U461">
        <v>37328</v>
      </c>
      <c r="V461">
        <v>40</v>
      </c>
    </row>
    <row r="462" spans="1:22" x14ac:dyDescent="0.35">
      <c r="A462" t="s">
        <v>644</v>
      </c>
      <c r="B462" t="s">
        <v>522</v>
      </c>
      <c r="C462" t="s">
        <v>166</v>
      </c>
      <c r="D462">
        <v>0</v>
      </c>
      <c r="E462">
        <v>1</v>
      </c>
      <c r="F462">
        <v>0.67923896295303798</v>
      </c>
      <c r="G462">
        <v>7.1004814643971695E-2</v>
      </c>
      <c r="H462" t="s">
        <v>543</v>
      </c>
      <c r="O462" t="s">
        <v>543</v>
      </c>
      <c r="S462">
        <v>0.22971796074227899</v>
      </c>
      <c r="T462">
        <v>7.0683127570937906E-2</v>
      </c>
      <c r="U462">
        <v>44781</v>
      </c>
      <c r="V462">
        <v>51</v>
      </c>
    </row>
    <row r="463" spans="1:22" x14ac:dyDescent="0.35">
      <c r="A463" t="s">
        <v>645</v>
      </c>
      <c r="B463" t="s">
        <v>522</v>
      </c>
      <c r="C463" t="s">
        <v>166</v>
      </c>
      <c r="D463">
        <v>1</v>
      </c>
      <c r="E463">
        <v>1</v>
      </c>
      <c r="F463">
        <v>0.904981380868079</v>
      </c>
      <c r="G463">
        <v>5.0063467745173597E-2</v>
      </c>
      <c r="H463" t="s">
        <v>543</v>
      </c>
      <c r="O463" t="s">
        <v>543</v>
      </c>
      <c r="S463">
        <v>9.5018619131921098E-2</v>
      </c>
      <c r="T463">
        <v>5.0063467745173597E-2</v>
      </c>
      <c r="U463">
        <v>32762</v>
      </c>
      <c r="V463">
        <v>31</v>
      </c>
    </row>
    <row r="464" spans="1:22" x14ac:dyDescent="0.35">
      <c r="A464" t="s">
        <v>646</v>
      </c>
      <c r="B464" t="s">
        <v>522</v>
      </c>
      <c r="C464" t="s">
        <v>166</v>
      </c>
      <c r="D464">
        <v>0</v>
      </c>
      <c r="E464">
        <v>0</v>
      </c>
      <c r="F464">
        <v>0.47210448042240999</v>
      </c>
      <c r="G464">
        <v>2.9813864389318601E-2</v>
      </c>
      <c r="H464" t="s">
        <v>548</v>
      </c>
      <c r="O464" t="s">
        <v>548</v>
      </c>
      <c r="S464">
        <v>0.45908477793875202</v>
      </c>
      <c r="T464">
        <v>2.9148007889031501E-2</v>
      </c>
      <c r="U464">
        <v>520442</v>
      </c>
      <c r="V464">
        <v>446</v>
      </c>
    </row>
    <row r="465" spans="1:22" x14ac:dyDescent="0.35">
      <c r="A465" t="s">
        <v>647</v>
      </c>
      <c r="B465" t="s">
        <v>522</v>
      </c>
      <c r="C465" t="s">
        <v>166</v>
      </c>
      <c r="D465">
        <v>1</v>
      </c>
      <c r="E465">
        <v>0</v>
      </c>
      <c r="F465">
        <v>0.6258666287586</v>
      </c>
      <c r="G465">
        <v>2.03457337158818E-2</v>
      </c>
      <c r="H465" t="s">
        <v>548</v>
      </c>
      <c r="O465" t="s">
        <v>548</v>
      </c>
      <c r="S465">
        <v>0.327222138311136</v>
      </c>
      <c r="T465">
        <v>1.9660159610672599E-2</v>
      </c>
      <c r="U465">
        <v>675318</v>
      </c>
      <c r="V465">
        <v>539</v>
      </c>
    </row>
    <row r="466" spans="1:22" x14ac:dyDescent="0.35">
      <c r="A466" t="s">
        <v>648</v>
      </c>
      <c r="B466" t="s">
        <v>522</v>
      </c>
      <c r="C466" t="s">
        <v>166</v>
      </c>
      <c r="D466">
        <v>0</v>
      </c>
      <c r="E466">
        <v>1</v>
      </c>
      <c r="F466">
        <v>0.515006421302175</v>
      </c>
      <c r="G466">
        <v>3.7835464829735099E-2</v>
      </c>
      <c r="H466" t="s">
        <v>548</v>
      </c>
      <c r="O466" t="s">
        <v>548</v>
      </c>
      <c r="S466">
        <v>0.39301247207543</v>
      </c>
      <c r="T466">
        <v>3.6376478319025601E-2</v>
      </c>
      <c r="U466">
        <v>277981</v>
      </c>
      <c r="V466">
        <v>198</v>
      </c>
    </row>
    <row r="467" spans="1:22" x14ac:dyDescent="0.35">
      <c r="A467" t="s">
        <v>649</v>
      </c>
      <c r="B467" t="s">
        <v>522</v>
      </c>
      <c r="C467" t="s">
        <v>166</v>
      </c>
      <c r="D467">
        <v>1</v>
      </c>
      <c r="E467">
        <v>1</v>
      </c>
      <c r="F467">
        <v>0.64970927399707601</v>
      </c>
      <c r="G467">
        <v>3.1489142072026799E-2</v>
      </c>
      <c r="H467" t="s">
        <v>548</v>
      </c>
      <c r="O467" t="s">
        <v>548</v>
      </c>
      <c r="S467">
        <v>0.30052623030696801</v>
      </c>
      <c r="T467">
        <v>3.1272218701802197E-2</v>
      </c>
      <c r="U467">
        <v>307850</v>
      </c>
      <c r="V467">
        <v>205</v>
      </c>
    </row>
    <row r="468" spans="1:22" x14ac:dyDescent="0.35">
      <c r="A468" t="s">
        <v>650</v>
      </c>
      <c r="B468" t="s">
        <v>522</v>
      </c>
      <c r="C468" t="s">
        <v>166</v>
      </c>
      <c r="D468">
        <v>0</v>
      </c>
      <c r="E468">
        <v>0</v>
      </c>
      <c r="F468">
        <v>0.73276952508389204</v>
      </c>
      <c r="G468">
        <v>4.0816173090028003E-2</v>
      </c>
      <c r="H468" t="s">
        <v>553</v>
      </c>
      <c r="O468" t="s">
        <v>553</v>
      </c>
      <c r="S468">
        <v>0.21766901180234</v>
      </c>
      <c r="T468">
        <v>3.9630348253162001E-2</v>
      </c>
      <c r="U468">
        <v>95659</v>
      </c>
      <c r="V468">
        <v>118</v>
      </c>
    </row>
    <row r="469" spans="1:22" x14ac:dyDescent="0.35">
      <c r="A469" t="s">
        <v>651</v>
      </c>
      <c r="B469" t="s">
        <v>522</v>
      </c>
      <c r="C469" t="s">
        <v>166</v>
      </c>
      <c r="D469">
        <v>1</v>
      </c>
      <c r="E469">
        <v>0</v>
      </c>
      <c r="F469">
        <v>0.87214795146500401</v>
      </c>
      <c r="G469">
        <v>4.16185798311468E-2</v>
      </c>
      <c r="H469" t="s">
        <v>553</v>
      </c>
      <c r="O469" t="s">
        <v>553</v>
      </c>
      <c r="S469">
        <v>0.10049708234277099</v>
      </c>
      <c r="T469">
        <v>3.9866870772537102E-2</v>
      </c>
      <c r="U469">
        <v>64778</v>
      </c>
      <c r="V469">
        <v>74</v>
      </c>
    </row>
    <row r="470" spans="1:22" x14ac:dyDescent="0.35">
      <c r="A470" t="s">
        <v>652</v>
      </c>
      <c r="B470" t="s">
        <v>522</v>
      </c>
      <c r="C470" t="s">
        <v>166</v>
      </c>
      <c r="D470">
        <v>0</v>
      </c>
      <c r="E470">
        <v>1</v>
      </c>
      <c r="F470">
        <v>0.72709535586699603</v>
      </c>
      <c r="G470">
        <v>7.6234491239151894E-2</v>
      </c>
      <c r="H470" t="s">
        <v>553</v>
      </c>
      <c r="O470" t="s">
        <v>553</v>
      </c>
      <c r="S470">
        <v>0.23753778510579801</v>
      </c>
      <c r="T470">
        <v>7.5025049501284094E-2</v>
      </c>
      <c r="U470">
        <v>36390</v>
      </c>
      <c r="V470">
        <v>37</v>
      </c>
    </row>
    <row r="471" spans="1:22" x14ac:dyDescent="0.35">
      <c r="A471" t="s">
        <v>653</v>
      </c>
      <c r="B471" t="s">
        <v>522</v>
      </c>
      <c r="C471" t="s">
        <v>166</v>
      </c>
      <c r="D471">
        <v>1</v>
      </c>
      <c r="E471">
        <v>1</v>
      </c>
      <c r="F471">
        <v>0.86059222360592202</v>
      </c>
      <c r="G471">
        <v>9.6913144831374504E-2</v>
      </c>
      <c r="H471" t="s">
        <v>553</v>
      </c>
      <c r="O471" t="s">
        <v>553</v>
      </c>
      <c r="S471">
        <v>0.139407776394078</v>
      </c>
      <c r="T471">
        <v>9.6913144831374504E-2</v>
      </c>
      <c r="U471">
        <v>14454</v>
      </c>
      <c r="V471">
        <v>16</v>
      </c>
    </row>
    <row r="472" spans="1:22" x14ac:dyDescent="0.35">
      <c r="A472" t="s">
        <v>654</v>
      </c>
      <c r="B472" t="s">
        <v>522</v>
      </c>
      <c r="C472" t="s">
        <v>166</v>
      </c>
      <c r="D472">
        <v>0</v>
      </c>
      <c r="E472">
        <v>0</v>
      </c>
      <c r="F472">
        <v>0.71911519840940097</v>
      </c>
      <c r="G472">
        <v>2.3679039761048001E-2</v>
      </c>
      <c r="H472" t="s">
        <v>558</v>
      </c>
      <c r="O472" t="s">
        <v>558</v>
      </c>
      <c r="S472">
        <v>0.23741724605966599</v>
      </c>
      <c r="T472">
        <v>2.1447584185476501E-2</v>
      </c>
      <c r="U472">
        <v>324909</v>
      </c>
      <c r="V472">
        <v>466</v>
      </c>
    </row>
    <row r="473" spans="1:22" x14ac:dyDescent="0.35">
      <c r="A473" t="s">
        <v>655</v>
      </c>
      <c r="B473" t="s">
        <v>522</v>
      </c>
      <c r="C473" t="s">
        <v>166</v>
      </c>
      <c r="D473">
        <v>1</v>
      </c>
      <c r="E473">
        <v>0</v>
      </c>
      <c r="F473">
        <v>0.75045611189945305</v>
      </c>
      <c r="G473">
        <v>4.1073128864364303E-2</v>
      </c>
      <c r="H473" t="s">
        <v>558</v>
      </c>
      <c r="O473" t="s">
        <v>558</v>
      </c>
      <c r="S473">
        <v>0.20796740843431</v>
      </c>
      <c r="T473">
        <v>3.5219462952951502E-2</v>
      </c>
      <c r="U473">
        <v>152923</v>
      </c>
      <c r="V473">
        <v>181</v>
      </c>
    </row>
    <row r="474" spans="1:22" x14ac:dyDescent="0.35">
      <c r="A474" t="s">
        <v>656</v>
      </c>
      <c r="B474" t="s">
        <v>522</v>
      </c>
      <c r="C474" t="s">
        <v>166</v>
      </c>
      <c r="D474">
        <v>0</v>
      </c>
      <c r="E474">
        <v>1</v>
      </c>
      <c r="F474">
        <v>0.70442865625191997</v>
      </c>
      <c r="G474">
        <v>6.06655812949113E-2</v>
      </c>
      <c r="H474" t="s">
        <v>558</v>
      </c>
      <c r="O474" t="s">
        <v>558</v>
      </c>
      <c r="S474">
        <v>0.27405253782682598</v>
      </c>
      <c r="T474">
        <v>5.9995442882582697E-2</v>
      </c>
      <c r="U474">
        <v>97682</v>
      </c>
      <c r="V474">
        <v>91</v>
      </c>
    </row>
    <row r="475" spans="1:22" x14ac:dyDescent="0.35">
      <c r="A475" t="s">
        <v>657</v>
      </c>
      <c r="B475" t="s">
        <v>522</v>
      </c>
      <c r="C475" t="s">
        <v>166</v>
      </c>
      <c r="D475">
        <v>1</v>
      </c>
      <c r="E475">
        <v>1</v>
      </c>
      <c r="F475">
        <v>0.67947537965945703</v>
      </c>
      <c r="G475">
        <v>8.0219692117597094E-2</v>
      </c>
      <c r="H475" t="s">
        <v>558</v>
      </c>
      <c r="O475" t="s">
        <v>558</v>
      </c>
      <c r="S475">
        <v>0.29622641509434</v>
      </c>
      <c r="T475">
        <v>7.9382867452031602E-2</v>
      </c>
      <c r="U475">
        <v>43460</v>
      </c>
      <c r="V475">
        <v>39</v>
      </c>
    </row>
    <row r="476" spans="1:22" x14ac:dyDescent="0.35">
      <c r="A476" t="s">
        <v>658</v>
      </c>
      <c r="B476" t="s">
        <v>522</v>
      </c>
      <c r="C476" t="s">
        <v>171</v>
      </c>
      <c r="D476">
        <v>0</v>
      </c>
      <c r="E476">
        <v>0</v>
      </c>
      <c r="F476">
        <v>0.74529953062998799</v>
      </c>
      <c r="G476">
        <v>4.9075237127546301E-3</v>
      </c>
      <c r="H476" t="s">
        <v>523</v>
      </c>
      <c r="O476" t="s">
        <v>523</v>
      </c>
      <c r="S476">
        <v>0.221809263190405</v>
      </c>
      <c r="T476">
        <v>4.6095057547444101E-3</v>
      </c>
      <c r="U476">
        <v>10451669</v>
      </c>
      <c r="V476">
        <v>11873</v>
      </c>
    </row>
    <row r="477" spans="1:22" x14ac:dyDescent="0.35">
      <c r="A477" t="s">
        <v>659</v>
      </c>
      <c r="B477" t="s">
        <v>522</v>
      </c>
      <c r="C477" t="s">
        <v>171</v>
      </c>
      <c r="D477">
        <v>1</v>
      </c>
      <c r="E477">
        <v>0</v>
      </c>
      <c r="F477">
        <v>0.84980828255877106</v>
      </c>
      <c r="G477">
        <v>5.6165145073699303E-3</v>
      </c>
      <c r="H477" t="s">
        <v>523</v>
      </c>
      <c r="O477" t="s">
        <v>523</v>
      </c>
      <c r="S477">
        <v>0.13097466084137899</v>
      </c>
      <c r="T477">
        <v>5.3357497353412704E-3</v>
      </c>
      <c r="U477">
        <v>5693796</v>
      </c>
      <c r="V477">
        <v>6041</v>
      </c>
    </row>
    <row r="478" spans="1:22" x14ac:dyDescent="0.35">
      <c r="A478" t="s">
        <v>660</v>
      </c>
      <c r="B478" t="s">
        <v>522</v>
      </c>
      <c r="C478" t="s">
        <v>171</v>
      </c>
      <c r="D478">
        <v>0</v>
      </c>
      <c r="E478">
        <v>1</v>
      </c>
      <c r="F478">
        <v>0.808004072771765</v>
      </c>
      <c r="G478">
        <v>1.42989450426392E-2</v>
      </c>
      <c r="H478" t="s">
        <v>523</v>
      </c>
      <c r="O478" t="s">
        <v>523</v>
      </c>
      <c r="S478">
        <v>0.164410545589978</v>
      </c>
      <c r="T478">
        <v>1.32179923085524E-2</v>
      </c>
      <c r="U478">
        <v>1412306</v>
      </c>
      <c r="V478">
        <v>1067</v>
      </c>
    </row>
    <row r="479" spans="1:22" x14ac:dyDescent="0.35">
      <c r="A479" t="s">
        <v>661</v>
      </c>
      <c r="B479" t="s">
        <v>522</v>
      </c>
      <c r="C479" t="s">
        <v>171</v>
      </c>
      <c r="D479">
        <v>1</v>
      </c>
      <c r="E479">
        <v>1</v>
      </c>
      <c r="F479">
        <v>0.85131760217598595</v>
      </c>
      <c r="G479">
        <v>1.9703950902857401E-2</v>
      </c>
      <c r="H479" t="s">
        <v>523</v>
      </c>
      <c r="O479" t="s">
        <v>523</v>
      </c>
      <c r="S479">
        <v>0.12517044049595499</v>
      </c>
      <c r="T479">
        <v>1.6888236890757101E-2</v>
      </c>
      <c r="U479">
        <v>566180</v>
      </c>
      <c r="V479">
        <v>461</v>
      </c>
    </row>
    <row r="480" spans="1:22" x14ac:dyDescent="0.35">
      <c r="A480" t="s">
        <v>662</v>
      </c>
      <c r="B480" t="s">
        <v>522</v>
      </c>
      <c r="C480" t="s">
        <v>171</v>
      </c>
      <c r="D480">
        <v>0</v>
      </c>
      <c r="E480">
        <v>0</v>
      </c>
      <c r="F480">
        <v>0.70201946859672404</v>
      </c>
      <c r="G480">
        <v>5.1466877505002501E-3</v>
      </c>
      <c r="H480" t="s">
        <v>528</v>
      </c>
      <c r="O480" t="s">
        <v>528</v>
      </c>
      <c r="S480">
        <v>0.273124318906457</v>
      </c>
      <c r="T480">
        <v>5.0241282885314497E-3</v>
      </c>
      <c r="U480">
        <v>8931409</v>
      </c>
      <c r="V480">
        <v>11324</v>
      </c>
    </row>
    <row r="481" spans="1:22" x14ac:dyDescent="0.35">
      <c r="A481" t="s">
        <v>663</v>
      </c>
      <c r="B481" t="s">
        <v>522</v>
      </c>
      <c r="C481" t="s">
        <v>171</v>
      </c>
      <c r="D481">
        <v>1</v>
      </c>
      <c r="E481">
        <v>0</v>
      </c>
      <c r="F481">
        <v>0.85728768280422496</v>
      </c>
      <c r="G481">
        <v>5.7962206594575601E-3</v>
      </c>
      <c r="H481" t="s">
        <v>528</v>
      </c>
      <c r="O481" t="s">
        <v>528</v>
      </c>
      <c r="S481">
        <v>0.121103372269381</v>
      </c>
      <c r="T481">
        <v>5.37095112567828E-3</v>
      </c>
      <c r="U481">
        <v>4631184</v>
      </c>
      <c r="V481">
        <v>4995</v>
      </c>
    </row>
    <row r="482" spans="1:22" x14ac:dyDescent="0.35">
      <c r="A482" t="s">
        <v>664</v>
      </c>
      <c r="B482" t="s">
        <v>522</v>
      </c>
      <c r="C482" t="s">
        <v>171</v>
      </c>
      <c r="D482">
        <v>0</v>
      </c>
      <c r="E482">
        <v>1</v>
      </c>
      <c r="F482">
        <v>0.66277470251558401</v>
      </c>
      <c r="G482">
        <v>1.8620255324514799E-2</v>
      </c>
      <c r="H482" t="s">
        <v>528</v>
      </c>
      <c r="O482" t="s">
        <v>528</v>
      </c>
      <c r="S482">
        <v>0.29454290164153002</v>
      </c>
      <c r="T482">
        <v>1.76747142439963E-2</v>
      </c>
      <c r="U482">
        <v>1297631</v>
      </c>
      <c r="V482">
        <v>1054</v>
      </c>
    </row>
    <row r="483" spans="1:22" x14ac:dyDescent="0.35">
      <c r="A483" t="s">
        <v>665</v>
      </c>
      <c r="B483" t="s">
        <v>522</v>
      </c>
      <c r="C483" t="s">
        <v>171</v>
      </c>
      <c r="D483">
        <v>1</v>
      </c>
      <c r="E483">
        <v>1</v>
      </c>
      <c r="F483">
        <v>0.81492268333564399</v>
      </c>
      <c r="G483">
        <v>1.75204997968917E-2</v>
      </c>
      <c r="H483" t="s">
        <v>528</v>
      </c>
      <c r="O483" t="s">
        <v>528</v>
      </c>
      <c r="S483">
        <v>0.16709599364831301</v>
      </c>
      <c r="T483">
        <v>1.6668080578465399E-2</v>
      </c>
      <c r="U483">
        <v>793490</v>
      </c>
      <c r="V483">
        <v>629</v>
      </c>
    </row>
    <row r="484" spans="1:22" x14ac:dyDescent="0.35">
      <c r="A484" t="s">
        <v>666</v>
      </c>
      <c r="B484" t="s">
        <v>522</v>
      </c>
      <c r="C484" t="s">
        <v>171</v>
      </c>
      <c r="D484">
        <v>0</v>
      </c>
      <c r="E484">
        <v>0</v>
      </c>
      <c r="F484">
        <v>0.78253742173013396</v>
      </c>
      <c r="G484">
        <v>5.2944945592365601E-2</v>
      </c>
      <c r="H484" t="s">
        <v>533</v>
      </c>
      <c r="O484" t="s">
        <v>533</v>
      </c>
      <c r="S484">
        <v>0.191542823358684</v>
      </c>
      <c r="T484">
        <v>4.9778359428713503E-2</v>
      </c>
      <c r="U484">
        <v>74422</v>
      </c>
      <c r="V484">
        <v>80</v>
      </c>
    </row>
    <row r="485" spans="1:22" x14ac:dyDescent="0.35">
      <c r="A485" t="s">
        <v>667</v>
      </c>
      <c r="B485" t="s">
        <v>522</v>
      </c>
      <c r="C485" t="s">
        <v>171</v>
      </c>
      <c r="D485">
        <v>1</v>
      </c>
      <c r="E485">
        <v>0</v>
      </c>
      <c r="F485">
        <v>0.722359643205157</v>
      </c>
      <c r="G485">
        <v>5.9550674914292098E-2</v>
      </c>
      <c r="H485" t="s">
        <v>533</v>
      </c>
      <c r="O485" t="s">
        <v>533</v>
      </c>
      <c r="S485">
        <v>0.277640356794843</v>
      </c>
      <c r="T485">
        <v>5.9550674914292098E-2</v>
      </c>
      <c r="U485">
        <v>53364</v>
      </c>
      <c r="V485">
        <v>59</v>
      </c>
    </row>
    <row r="486" spans="1:22" x14ac:dyDescent="0.35">
      <c r="A486" t="s">
        <v>668</v>
      </c>
      <c r="B486" t="s">
        <v>522</v>
      </c>
      <c r="C486" t="s">
        <v>171</v>
      </c>
      <c r="D486">
        <v>0</v>
      </c>
      <c r="E486">
        <v>1</v>
      </c>
      <c r="F486">
        <v>0.70499354366218903</v>
      </c>
      <c r="G486">
        <v>7.2278831324133902E-2</v>
      </c>
      <c r="H486" t="s">
        <v>533</v>
      </c>
      <c r="O486" t="s">
        <v>533</v>
      </c>
      <c r="S486">
        <v>0.22390964981594599</v>
      </c>
      <c r="T486">
        <v>6.9268510658980598E-2</v>
      </c>
      <c r="U486">
        <v>51887</v>
      </c>
      <c r="V486">
        <v>37</v>
      </c>
    </row>
    <row r="487" spans="1:22" x14ac:dyDescent="0.35">
      <c r="A487" t="s">
        <v>669</v>
      </c>
      <c r="B487" t="s">
        <v>522</v>
      </c>
      <c r="C487" t="s">
        <v>171</v>
      </c>
      <c r="D487">
        <v>1</v>
      </c>
      <c r="E487">
        <v>1</v>
      </c>
      <c r="F487">
        <v>0.75312224698139596</v>
      </c>
      <c r="G487">
        <v>0.108580654949962</v>
      </c>
      <c r="H487" t="s">
        <v>533</v>
      </c>
      <c r="O487" t="s">
        <v>533</v>
      </c>
      <c r="S487">
        <v>0.24687775301860401</v>
      </c>
      <c r="T487">
        <v>0.108580654949962</v>
      </c>
      <c r="U487">
        <v>19297</v>
      </c>
      <c r="V487">
        <v>16</v>
      </c>
    </row>
    <row r="488" spans="1:22" x14ac:dyDescent="0.35">
      <c r="A488" t="s">
        <v>670</v>
      </c>
      <c r="B488" t="s">
        <v>522</v>
      </c>
      <c r="C488" t="s">
        <v>171</v>
      </c>
      <c r="D488">
        <v>0</v>
      </c>
      <c r="E488">
        <v>0</v>
      </c>
      <c r="F488">
        <v>0.70816296646729504</v>
      </c>
      <c r="G488">
        <v>3.8481767145930497E-2</v>
      </c>
      <c r="H488" t="s">
        <v>538</v>
      </c>
      <c r="O488" t="s">
        <v>538</v>
      </c>
      <c r="S488">
        <v>0.23889095394181101</v>
      </c>
      <c r="T488">
        <v>3.6924531344930997E-2</v>
      </c>
      <c r="U488">
        <v>177558</v>
      </c>
      <c r="V488">
        <v>183</v>
      </c>
    </row>
    <row r="489" spans="1:22" x14ac:dyDescent="0.35">
      <c r="A489" t="s">
        <v>671</v>
      </c>
      <c r="B489" t="s">
        <v>522</v>
      </c>
      <c r="C489" t="s">
        <v>171</v>
      </c>
      <c r="D489">
        <v>1</v>
      </c>
      <c r="E489">
        <v>0</v>
      </c>
      <c r="F489">
        <v>0.87376018099547503</v>
      </c>
      <c r="G489">
        <v>2.41290383059574E-2</v>
      </c>
      <c r="H489" t="s">
        <v>538</v>
      </c>
      <c r="O489" t="s">
        <v>538</v>
      </c>
      <c r="S489">
        <v>0.103524886877828</v>
      </c>
      <c r="T489">
        <v>2.3059009122848698E-2</v>
      </c>
      <c r="U489">
        <v>221000</v>
      </c>
      <c r="V489">
        <v>226</v>
      </c>
    </row>
    <row r="490" spans="1:22" x14ac:dyDescent="0.35">
      <c r="A490" t="s">
        <v>672</v>
      </c>
      <c r="B490" t="s">
        <v>522</v>
      </c>
      <c r="C490" t="s">
        <v>171</v>
      </c>
      <c r="D490">
        <v>0</v>
      </c>
      <c r="E490">
        <v>1</v>
      </c>
      <c r="F490">
        <v>0.71275997112537204</v>
      </c>
      <c r="G490">
        <v>3.8811919031613899E-2</v>
      </c>
      <c r="H490" t="s">
        <v>538</v>
      </c>
      <c r="O490" t="s">
        <v>538</v>
      </c>
      <c r="S490">
        <v>0.233293355993475</v>
      </c>
      <c r="T490">
        <v>3.5304091707370401E-2</v>
      </c>
      <c r="U490">
        <v>175933</v>
      </c>
      <c r="V490">
        <v>145</v>
      </c>
    </row>
    <row r="491" spans="1:22" x14ac:dyDescent="0.35">
      <c r="A491" t="s">
        <v>673</v>
      </c>
      <c r="B491" t="s">
        <v>522</v>
      </c>
      <c r="C491" t="s">
        <v>171</v>
      </c>
      <c r="D491">
        <v>1</v>
      </c>
      <c r="E491">
        <v>1</v>
      </c>
      <c r="F491">
        <v>0.81689937884430197</v>
      </c>
      <c r="G491">
        <v>3.9900484833112898E-2</v>
      </c>
      <c r="H491" t="s">
        <v>538</v>
      </c>
      <c r="O491" t="s">
        <v>538</v>
      </c>
      <c r="S491">
        <v>0.154029927721443</v>
      </c>
      <c r="T491">
        <v>3.90468879049434E-2</v>
      </c>
      <c r="U491">
        <v>131851</v>
      </c>
      <c r="V491">
        <v>109</v>
      </c>
    </row>
    <row r="492" spans="1:22" x14ac:dyDescent="0.35">
      <c r="A492" t="s">
        <v>674</v>
      </c>
      <c r="B492" t="s">
        <v>522</v>
      </c>
      <c r="C492" t="s">
        <v>171</v>
      </c>
      <c r="D492">
        <v>0</v>
      </c>
      <c r="E492">
        <v>0</v>
      </c>
      <c r="F492">
        <v>0.59224250325945205</v>
      </c>
      <c r="G492">
        <v>0.12599430147038401</v>
      </c>
      <c r="H492" t="s">
        <v>543</v>
      </c>
      <c r="O492" t="s">
        <v>543</v>
      </c>
      <c r="S492">
        <v>0.39777995074605199</v>
      </c>
      <c r="T492">
        <v>0.12726434459452901</v>
      </c>
      <c r="U492">
        <v>55224</v>
      </c>
      <c r="V492">
        <v>54</v>
      </c>
    </row>
    <row r="493" spans="1:22" x14ac:dyDescent="0.35">
      <c r="A493" t="s">
        <v>675</v>
      </c>
      <c r="B493" t="s">
        <v>522</v>
      </c>
      <c r="C493" t="s">
        <v>171</v>
      </c>
      <c r="D493">
        <v>1</v>
      </c>
      <c r="E493">
        <v>0</v>
      </c>
      <c r="F493">
        <v>0.81387135348591499</v>
      </c>
      <c r="G493">
        <v>7.2458018861535606E-2</v>
      </c>
      <c r="H493" t="s">
        <v>543</v>
      </c>
      <c r="O493" t="s">
        <v>543</v>
      </c>
      <c r="S493">
        <v>0.13899162935565501</v>
      </c>
      <c r="T493">
        <v>6.9902222277967996E-2</v>
      </c>
      <c r="U493">
        <v>35959</v>
      </c>
      <c r="V493">
        <v>42</v>
      </c>
    </row>
    <row r="494" spans="1:22" x14ac:dyDescent="0.35">
      <c r="A494" t="s">
        <v>676</v>
      </c>
      <c r="B494" t="s">
        <v>522</v>
      </c>
      <c r="C494" t="s">
        <v>171</v>
      </c>
      <c r="D494">
        <v>0</v>
      </c>
      <c r="E494">
        <v>1</v>
      </c>
      <c r="F494">
        <v>0.72560639140135796</v>
      </c>
      <c r="G494">
        <v>9.2242297198131998E-2</v>
      </c>
      <c r="H494" t="s">
        <v>543</v>
      </c>
      <c r="O494" t="s">
        <v>543</v>
      </c>
      <c r="S494">
        <v>0.27439360859864198</v>
      </c>
      <c r="T494">
        <v>9.2242297198131998E-2</v>
      </c>
      <c r="U494">
        <v>41681</v>
      </c>
      <c r="V494">
        <v>35</v>
      </c>
    </row>
    <row r="495" spans="1:22" x14ac:dyDescent="0.35">
      <c r="A495" t="s">
        <v>677</v>
      </c>
      <c r="B495" t="s">
        <v>522</v>
      </c>
      <c r="C495" t="s">
        <v>171</v>
      </c>
      <c r="D495">
        <v>1</v>
      </c>
      <c r="E495">
        <v>1</v>
      </c>
      <c r="F495">
        <v>0.92333699602738595</v>
      </c>
      <c r="G495">
        <v>4.2990753679366299E-2</v>
      </c>
      <c r="H495" t="s">
        <v>543</v>
      </c>
      <c r="O495" t="s">
        <v>543</v>
      </c>
      <c r="S495">
        <v>7.6663003972614302E-2</v>
      </c>
      <c r="T495">
        <v>4.2990753679366299E-2</v>
      </c>
      <c r="U495">
        <v>35493</v>
      </c>
      <c r="V495">
        <v>33</v>
      </c>
    </row>
    <row r="496" spans="1:22" x14ac:dyDescent="0.35">
      <c r="A496" t="s">
        <v>678</v>
      </c>
      <c r="B496" t="s">
        <v>522</v>
      </c>
      <c r="C496" t="s">
        <v>171</v>
      </c>
      <c r="D496">
        <v>0</v>
      </c>
      <c r="E496">
        <v>0</v>
      </c>
      <c r="F496">
        <v>0.496829833462066</v>
      </c>
      <c r="G496">
        <v>3.4608430657832603E-2</v>
      </c>
      <c r="H496" t="s">
        <v>548</v>
      </c>
      <c r="O496" t="s">
        <v>548</v>
      </c>
      <c r="S496">
        <v>0.44591082783671099</v>
      </c>
      <c r="T496">
        <v>2.97746387191756E-2</v>
      </c>
      <c r="U496">
        <v>539877</v>
      </c>
      <c r="V496">
        <v>427</v>
      </c>
    </row>
    <row r="497" spans="1:22" x14ac:dyDescent="0.35">
      <c r="A497" t="s">
        <v>679</v>
      </c>
      <c r="B497" t="s">
        <v>522</v>
      </c>
      <c r="C497" t="s">
        <v>171</v>
      </c>
      <c r="D497">
        <v>1</v>
      </c>
      <c r="E497">
        <v>0</v>
      </c>
      <c r="F497">
        <v>0.64208270400457201</v>
      </c>
      <c r="G497">
        <v>1.96897354646265E-2</v>
      </c>
      <c r="H497" t="s">
        <v>548</v>
      </c>
      <c r="O497" t="s">
        <v>548</v>
      </c>
      <c r="S497">
        <v>0.31744703433073401</v>
      </c>
      <c r="T497">
        <v>1.97815928482044E-2</v>
      </c>
      <c r="U497">
        <v>734910</v>
      </c>
      <c r="V497">
        <v>572</v>
      </c>
    </row>
    <row r="498" spans="1:22" x14ac:dyDescent="0.35">
      <c r="A498" t="s">
        <v>680</v>
      </c>
      <c r="B498" t="s">
        <v>522</v>
      </c>
      <c r="C498" t="s">
        <v>171</v>
      </c>
      <c r="D498">
        <v>0</v>
      </c>
      <c r="E498">
        <v>1</v>
      </c>
      <c r="F498">
        <v>0.52917145517536401</v>
      </c>
      <c r="G498">
        <v>4.49697744343509E-2</v>
      </c>
      <c r="H498" t="s">
        <v>548</v>
      </c>
      <c r="O498" t="s">
        <v>548</v>
      </c>
      <c r="S498">
        <v>0.429987109474397</v>
      </c>
      <c r="T498">
        <v>4.4723449454429097E-2</v>
      </c>
      <c r="U498">
        <v>357627</v>
      </c>
      <c r="V498">
        <v>204</v>
      </c>
    </row>
    <row r="499" spans="1:22" x14ac:dyDescent="0.35">
      <c r="A499" t="s">
        <v>681</v>
      </c>
      <c r="B499" t="s">
        <v>522</v>
      </c>
      <c r="C499" t="s">
        <v>171</v>
      </c>
      <c r="D499">
        <v>1</v>
      </c>
      <c r="E499">
        <v>1</v>
      </c>
      <c r="F499">
        <v>0.64676831531997903</v>
      </c>
      <c r="G499">
        <v>3.0469885490386001E-2</v>
      </c>
      <c r="H499" t="s">
        <v>548</v>
      </c>
      <c r="O499" t="s">
        <v>548</v>
      </c>
      <c r="S499">
        <v>0.30836039258132197</v>
      </c>
      <c r="T499">
        <v>2.8562016381929501E-2</v>
      </c>
      <c r="U499">
        <v>382494</v>
      </c>
      <c r="V499">
        <v>237</v>
      </c>
    </row>
    <row r="500" spans="1:22" x14ac:dyDescent="0.35">
      <c r="A500" t="s">
        <v>682</v>
      </c>
      <c r="B500" t="s">
        <v>522</v>
      </c>
      <c r="C500" t="s">
        <v>171</v>
      </c>
      <c r="D500">
        <v>0</v>
      </c>
      <c r="E500">
        <v>0</v>
      </c>
      <c r="F500">
        <v>0.66803811367771904</v>
      </c>
      <c r="G500">
        <v>6.3482733917108902E-2</v>
      </c>
      <c r="H500" t="s">
        <v>553</v>
      </c>
      <c r="O500" t="s">
        <v>553</v>
      </c>
      <c r="S500">
        <v>0.29736198133756397</v>
      </c>
      <c r="T500">
        <v>6.09358669957843E-2</v>
      </c>
      <c r="U500">
        <v>111561</v>
      </c>
      <c r="V500">
        <v>114</v>
      </c>
    </row>
    <row r="501" spans="1:22" x14ac:dyDescent="0.35">
      <c r="A501" t="s">
        <v>683</v>
      </c>
      <c r="B501" t="s">
        <v>522</v>
      </c>
      <c r="C501" t="s">
        <v>171</v>
      </c>
      <c r="D501">
        <v>1</v>
      </c>
      <c r="E501">
        <v>0</v>
      </c>
      <c r="F501">
        <v>0.84247422154810903</v>
      </c>
      <c r="G501">
        <v>5.77056426961539E-2</v>
      </c>
      <c r="H501" t="s">
        <v>553</v>
      </c>
      <c r="O501" t="s">
        <v>553</v>
      </c>
      <c r="S501">
        <v>0.157525778451891</v>
      </c>
      <c r="T501">
        <v>5.77056426961539E-2</v>
      </c>
      <c r="U501">
        <v>78457</v>
      </c>
      <c r="V501">
        <v>88</v>
      </c>
    </row>
    <row r="502" spans="1:22" x14ac:dyDescent="0.35">
      <c r="A502" t="s">
        <v>684</v>
      </c>
      <c r="B502" t="s">
        <v>522</v>
      </c>
      <c r="C502" t="s">
        <v>171</v>
      </c>
      <c r="D502">
        <v>0</v>
      </c>
      <c r="E502">
        <v>1</v>
      </c>
      <c r="F502">
        <v>0.81829748809719305</v>
      </c>
      <c r="G502">
        <v>8.1108949231630201E-2</v>
      </c>
      <c r="H502" t="s">
        <v>553</v>
      </c>
      <c r="O502" t="s">
        <v>553</v>
      </c>
      <c r="S502">
        <v>0.101994746347069</v>
      </c>
      <c r="T502">
        <v>6.6222520536221893E-2</v>
      </c>
      <c r="U502">
        <v>24364</v>
      </c>
      <c r="V502">
        <v>18</v>
      </c>
    </row>
    <row r="503" spans="1:22" x14ac:dyDescent="0.35">
      <c r="A503" t="s">
        <v>685</v>
      </c>
      <c r="B503" t="s">
        <v>522</v>
      </c>
      <c r="C503" t="s">
        <v>171</v>
      </c>
      <c r="D503">
        <v>1</v>
      </c>
      <c r="E503">
        <v>1</v>
      </c>
      <c r="F503">
        <v>0.75038421343824901</v>
      </c>
      <c r="G503">
        <v>7.1968938201850297E-2</v>
      </c>
      <c r="H503" t="s">
        <v>553</v>
      </c>
      <c r="O503" t="s">
        <v>553</v>
      </c>
      <c r="S503">
        <v>0.15110346099465199</v>
      </c>
      <c r="T503">
        <v>6.7181821842401304E-2</v>
      </c>
      <c r="U503">
        <v>32534</v>
      </c>
      <c r="V503">
        <v>27</v>
      </c>
    </row>
    <row r="504" spans="1:22" x14ac:dyDescent="0.35">
      <c r="A504" t="s">
        <v>686</v>
      </c>
      <c r="B504" t="s">
        <v>522</v>
      </c>
      <c r="C504" t="s">
        <v>171</v>
      </c>
      <c r="D504">
        <v>0</v>
      </c>
      <c r="E504">
        <v>0</v>
      </c>
      <c r="F504">
        <v>0.68104108942993602</v>
      </c>
      <c r="G504">
        <v>2.6613045138138901E-2</v>
      </c>
      <c r="H504" t="s">
        <v>558</v>
      </c>
      <c r="O504" t="s">
        <v>558</v>
      </c>
      <c r="S504">
        <v>0.26506889325966099</v>
      </c>
      <c r="T504">
        <v>2.3947186249302199E-2</v>
      </c>
      <c r="U504">
        <v>373186</v>
      </c>
      <c r="V504">
        <v>406</v>
      </c>
    </row>
    <row r="505" spans="1:22" x14ac:dyDescent="0.35">
      <c r="A505" t="s">
        <v>687</v>
      </c>
      <c r="B505" t="s">
        <v>522</v>
      </c>
      <c r="C505" t="s">
        <v>171</v>
      </c>
      <c r="D505">
        <v>1</v>
      </c>
      <c r="E505">
        <v>0</v>
      </c>
      <c r="F505">
        <v>0.74770896354083705</v>
      </c>
      <c r="G505">
        <v>4.21603024745619E-2</v>
      </c>
      <c r="H505" t="s">
        <v>558</v>
      </c>
      <c r="O505" t="s">
        <v>558</v>
      </c>
      <c r="S505">
        <v>0.24876930425091501</v>
      </c>
      <c r="T505">
        <v>4.2121785106822698E-2</v>
      </c>
      <c r="U505">
        <v>157025</v>
      </c>
      <c r="V505">
        <v>161</v>
      </c>
    </row>
    <row r="506" spans="1:22" x14ac:dyDescent="0.35">
      <c r="A506" t="s">
        <v>688</v>
      </c>
      <c r="B506" t="s">
        <v>522</v>
      </c>
      <c r="C506" t="s">
        <v>171</v>
      </c>
      <c r="D506">
        <v>0</v>
      </c>
      <c r="E506">
        <v>1</v>
      </c>
      <c r="F506">
        <v>0.65756980045998303</v>
      </c>
      <c r="G506">
        <v>7.1008515256590896E-2</v>
      </c>
      <c r="H506" t="s">
        <v>558</v>
      </c>
      <c r="O506" t="s">
        <v>558</v>
      </c>
      <c r="S506">
        <v>0.32174382299656901</v>
      </c>
      <c r="T506">
        <v>7.0708118804481898E-2</v>
      </c>
      <c r="U506">
        <v>77829</v>
      </c>
      <c r="V506">
        <v>64</v>
      </c>
    </row>
    <row r="507" spans="1:22" x14ac:dyDescent="0.35">
      <c r="A507" t="s">
        <v>689</v>
      </c>
      <c r="B507" t="s">
        <v>522</v>
      </c>
      <c r="C507" t="s">
        <v>171</v>
      </c>
      <c r="D507">
        <v>1</v>
      </c>
      <c r="E507">
        <v>1</v>
      </c>
      <c r="F507">
        <v>0.765501221037584</v>
      </c>
      <c r="G507">
        <v>0.101858915582258</v>
      </c>
      <c r="H507" t="s">
        <v>558</v>
      </c>
      <c r="O507" t="s">
        <v>558</v>
      </c>
      <c r="S507">
        <v>0.20361546250521201</v>
      </c>
      <c r="T507">
        <v>9.2037467978437398E-2</v>
      </c>
      <c r="U507">
        <v>33578</v>
      </c>
      <c r="V507">
        <v>30</v>
      </c>
    </row>
    <row r="508" spans="1:22" x14ac:dyDescent="0.35">
      <c r="A508" t="s">
        <v>690</v>
      </c>
      <c r="B508" t="s">
        <v>141</v>
      </c>
      <c r="C508" t="s">
        <v>150</v>
      </c>
      <c r="D508">
        <v>0</v>
      </c>
      <c r="E508">
        <v>0</v>
      </c>
      <c r="F508">
        <v>0.472765609542798</v>
      </c>
      <c r="G508">
        <v>6.5364461915907402E-3</v>
      </c>
      <c r="H508" t="s">
        <v>691</v>
      </c>
      <c r="P508" t="s">
        <v>691</v>
      </c>
      <c r="S508">
        <v>0.47581015599947302</v>
      </c>
      <c r="T508">
        <v>6.4931495293771299E-3</v>
      </c>
      <c r="U508">
        <v>4846042</v>
      </c>
      <c r="V508">
        <v>7260</v>
      </c>
    </row>
    <row r="509" spans="1:22" x14ac:dyDescent="0.35">
      <c r="A509" t="s">
        <v>692</v>
      </c>
      <c r="B509" t="s">
        <v>141</v>
      </c>
      <c r="C509" t="s">
        <v>150</v>
      </c>
      <c r="D509">
        <v>1</v>
      </c>
      <c r="E509">
        <v>0</v>
      </c>
      <c r="F509">
        <v>0.61275334463748299</v>
      </c>
      <c r="G509">
        <v>9.7304369152523794E-3</v>
      </c>
      <c r="H509" t="s">
        <v>691</v>
      </c>
      <c r="P509" t="s">
        <v>691</v>
      </c>
      <c r="S509">
        <v>0.351287918468081</v>
      </c>
      <c r="T509">
        <v>9.5476047035750102E-3</v>
      </c>
      <c r="U509">
        <v>1802288</v>
      </c>
      <c r="V509">
        <v>2779</v>
      </c>
    </row>
    <row r="510" spans="1:22" x14ac:dyDescent="0.35">
      <c r="A510" t="s">
        <v>693</v>
      </c>
      <c r="B510" t="s">
        <v>141</v>
      </c>
      <c r="C510" t="s">
        <v>150</v>
      </c>
      <c r="D510">
        <v>0</v>
      </c>
      <c r="E510">
        <v>1</v>
      </c>
      <c r="F510">
        <v>0.46792709448495501</v>
      </c>
      <c r="G510">
        <v>2.0458828660287299E-2</v>
      </c>
      <c r="H510" t="s">
        <v>691</v>
      </c>
      <c r="P510" t="s">
        <v>691</v>
      </c>
      <c r="S510">
        <v>0.46473899313901701</v>
      </c>
      <c r="T510">
        <v>2.0298134864773099E-2</v>
      </c>
      <c r="U510">
        <v>594084</v>
      </c>
      <c r="V510">
        <v>713</v>
      </c>
    </row>
    <row r="511" spans="1:22" x14ac:dyDescent="0.35">
      <c r="A511" t="s">
        <v>694</v>
      </c>
      <c r="B511" t="s">
        <v>141</v>
      </c>
      <c r="C511" t="s">
        <v>150</v>
      </c>
      <c r="D511">
        <v>1</v>
      </c>
      <c r="E511">
        <v>1</v>
      </c>
      <c r="F511">
        <v>0.588259644964651</v>
      </c>
      <c r="G511">
        <v>2.8457588969670499E-2</v>
      </c>
      <c r="H511" t="s">
        <v>691</v>
      </c>
      <c r="P511" t="s">
        <v>691</v>
      </c>
      <c r="S511">
        <v>0.34922361382803402</v>
      </c>
      <c r="T511">
        <v>2.8429517247776499E-2</v>
      </c>
      <c r="U511">
        <v>246398</v>
      </c>
      <c r="V511">
        <v>302</v>
      </c>
    </row>
    <row r="512" spans="1:22" x14ac:dyDescent="0.35">
      <c r="A512" t="s">
        <v>695</v>
      </c>
      <c r="B512" t="s">
        <v>141</v>
      </c>
      <c r="C512" t="s">
        <v>150</v>
      </c>
      <c r="D512">
        <v>0</v>
      </c>
      <c r="E512">
        <v>0</v>
      </c>
      <c r="F512">
        <v>0.77948759330240103</v>
      </c>
      <c r="G512">
        <v>3.3298322862812401E-3</v>
      </c>
      <c r="H512" t="s">
        <v>696</v>
      </c>
      <c r="P512" t="s">
        <v>696</v>
      </c>
      <c r="S512">
        <v>0.189706175814709</v>
      </c>
      <c r="T512">
        <v>3.1838882394170801E-3</v>
      </c>
      <c r="U512">
        <v>18340900</v>
      </c>
      <c r="V512">
        <v>26084</v>
      </c>
    </row>
    <row r="513" spans="1:22" x14ac:dyDescent="0.35">
      <c r="A513" t="s">
        <v>697</v>
      </c>
      <c r="B513" t="s">
        <v>141</v>
      </c>
      <c r="C513" t="s">
        <v>150</v>
      </c>
      <c r="D513">
        <v>1</v>
      </c>
      <c r="E513">
        <v>0</v>
      </c>
      <c r="F513">
        <v>0.86896493676083897</v>
      </c>
      <c r="G513">
        <v>2.7682399099236399E-3</v>
      </c>
      <c r="H513" t="s">
        <v>696</v>
      </c>
      <c r="P513" t="s">
        <v>696</v>
      </c>
      <c r="S513">
        <v>0.11211138421658</v>
      </c>
      <c r="T513">
        <v>2.5680163522085902E-3</v>
      </c>
      <c r="U513">
        <v>10276860</v>
      </c>
      <c r="V513">
        <v>15702</v>
      </c>
    </row>
    <row r="514" spans="1:22" x14ac:dyDescent="0.35">
      <c r="A514" t="s">
        <v>698</v>
      </c>
      <c r="B514" t="s">
        <v>141</v>
      </c>
      <c r="C514" t="s">
        <v>150</v>
      </c>
      <c r="D514">
        <v>0</v>
      </c>
      <c r="E514">
        <v>1</v>
      </c>
      <c r="F514">
        <v>0.756303806292838</v>
      </c>
      <c r="G514">
        <v>8.17049834130067E-3</v>
      </c>
      <c r="H514" t="s">
        <v>696</v>
      </c>
      <c r="P514" t="s">
        <v>696</v>
      </c>
      <c r="S514">
        <v>0.207245688735573</v>
      </c>
      <c r="T514">
        <v>7.66870311273379E-3</v>
      </c>
      <c r="U514">
        <v>3327910</v>
      </c>
      <c r="V514">
        <v>3770</v>
      </c>
    </row>
    <row r="515" spans="1:22" x14ac:dyDescent="0.35">
      <c r="A515" t="s">
        <v>699</v>
      </c>
      <c r="B515" t="s">
        <v>141</v>
      </c>
      <c r="C515" t="s">
        <v>150</v>
      </c>
      <c r="D515">
        <v>1</v>
      </c>
      <c r="E515">
        <v>1</v>
      </c>
      <c r="F515">
        <v>0.82039515100733296</v>
      </c>
      <c r="G515">
        <v>8.2486577388055492E-3</v>
      </c>
      <c r="H515" t="s">
        <v>696</v>
      </c>
      <c r="P515" t="s">
        <v>696</v>
      </c>
      <c r="S515">
        <v>0.15470382466424501</v>
      </c>
      <c r="T515">
        <v>7.7021607426169701E-3</v>
      </c>
      <c r="U515">
        <v>1809283</v>
      </c>
      <c r="V515">
        <v>2181</v>
      </c>
    </row>
    <row r="516" spans="1:22" x14ac:dyDescent="0.35">
      <c r="A516" t="s">
        <v>700</v>
      </c>
      <c r="B516" t="s">
        <v>141</v>
      </c>
      <c r="C516" t="s">
        <v>156</v>
      </c>
      <c r="D516">
        <v>0</v>
      </c>
      <c r="E516">
        <v>0</v>
      </c>
      <c r="F516">
        <v>0.48996206187873298</v>
      </c>
      <c r="G516">
        <v>6.4574372931397303E-3</v>
      </c>
      <c r="H516" t="s">
        <v>691</v>
      </c>
      <c r="P516" t="s">
        <v>691</v>
      </c>
      <c r="S516">
        <v>0.46732604129220601</v>
      </c>
      <c r="T516">
        <v>6.4204871988516399E-3</v>
      </c>
      <c r="U516">
        <v>4934878</v>
      </c>
      <c r="V516">
        <v>7070</v>
      </c>
    </row>
    <row r="517" spans="1:22" x14ac:dyDescent="0.35">
      <c r="A517" t="s">
        <v>701</v>
      </c>
      <c r="B517" t="s">
        <v>141</v>
      </c>
      <c r="C517" t="s">
        <v>156</v>
      </c>
      <c r="D517">
        <v>1</v>
      </c>
      <c r="E517">
        <v>0</v>
      </c>
      <c r="F517">
        <v>0.63547635293996696</v>
      </c>
      <c r="G517">
        <v>9.6919830196290999E-3</v>
      </c>
      <c r="H517" t="s">
        <v>691</v>
      </c>
      <c r="P517" t="s">
        <v>691</v>
      </c>
      <c r="S517">
        <v>0.32830401654517699</v>
      </c>
      <c r="T517">
        <v>9.42996289080128E-3</v>
      </c>
      <c r="U517">
        <v>1848031</v>
      </c>
      <c r="V517">
        <v>2790</v>
      </c>
    </row>
    <row r="518" spans="1:22" x14ac:dyDescent="0.35">
      <c r="A518" t="s">
        <v>702</v>
      </c>
      <c r="B518" t="s">
        <v>141</v>
      </c>
      <c r="C518" t="s">
        <v>156</v>
      </c>
      <c r="D518">
        <v>0</v>
      </c>
      <c r="E518">
        <v>1</v>
      </c>
      <c r="F518">
        <v>0.46405552636304997</v>
      </c>
      <c r="G518">
        <v>2.0567629722293701E-2</v>
      </c>
      <c r="H518" t="s">
        <v>691</v>
      </c>
      <c r="P518" t="s">
        <v>691</v>
      </c>
      <c r="S518">
        <v>0.49006604896802602</v>
      </c>
      <c r="T518">
        <v>2.08313672812118E-2</v>
      </c>
      <c r="U518">
        <v>601372</v>
      </c>
      <c r="V518">
        <v>651</v>
      </c>
    </row>
    <row r="519" spans="1:22" x14ac:dyDescent="0.35">
      <c r="A519" t="s">
        <v>703</v>
      </c>
      <c r="B519" t="s">
        <v>141</v>
      </c>
      <c r="C519" t="s">
        <v>156</v>
      </c>
      <c r="D519">
        <v>1</v>
      </c>
      <c r="E519">
        <v>1</v>
      </c>
      <c r="F519">
        <v>0.62867422467909695</v>
      </c>
      <c r="G519">
        <v>3.0702642408225501E-2</v>
      </c>
      <c r="H519" t="s">
        <v>691</v>
      </c>
      <c r="P519" t="s">
        <v>691</v>
      </c>
      <c r="S519">
        <v>0.32827883444205003</v>
      </c>
      <c r="T519">
        <v>2.9610414502736399E-2</v>
      </c>
      <c r="U519">
        <v>266825</v>
      </c>
      <c r="V519">
        <v>288</v>
      </c>
    </row>
    <row r="520" spans="1:22" x14ac:dyDescent="0.35">
      <c r="A520" t="s">
        <v>704</v>
      </c>
      <c r="B520" t="s">
        <v>141</v>
      </c>
      <c r="C520" t="s">
        <v>156</v>
      </c>
      <c r="D520">
        <v>0</v>
      </c>
      <c r="E520">
        <v>0</v>
      </c>
      <c r="F520">
        <v>0.78689945477708501</v>
      </c>
      <c r="G520">
        <v>3.2189764386711399E-3</v>
      </c>
      <c r="H520" t="s">
        <v>696</v>
      </c>
      <c r="P520" t="s">
        <v>696</v>
      </c>
      <c r="S520">
        <v>0.18144085060298301</v>
      </c>
      <c r="T520">
        <v>3.0396362775763999E-3</v>
      </c>
      <c r="U520">
        <v>18321497</v>
      </c>
      <c r="V520">
        <v>24981</v>
      </c>
    </row>
    <row r="521" spans="1:22" x14ac:dyDescent="0.35">
      <c r="A521" t="s">
        <v>705</v>
      </c>
      <c r="B521" t="s">
        <v>141</v>
      </c>
      <c r="C521" t="s">
        <v>156</v>
      </c>
      <c r="D521">
        <v>1</v>
      </c>
      <c r="E521">
        <v>0</v>
      </c>
      <c r="F521">
        <v>0.87306260750283204</v>
      </c>
      <c r="G521">
        <v>2.8214180544437902E-3</v>
      </c>
      <c r="H521" t="s">
        <v>696</v>
      </c>
      <c r="P521" t="s">
        <v>696</v>
      </c>
      <c r="S521">
        <v>0.10825309544739201</v>
      </c>
      <c r="T521">
        <v>2.6022906675940002E-3</v>
      </c>
      <c r="U521">
        <v>10249730</v>
      </c>
      <c r="V521">
        <v>15322</v>
      </c>
    </row>
    <row r="522" spans="1:22" x14ac:dyDescent="0.35">
      <c r="A522" t="s">
        <v>706</v>
      </c>
      <c r="B522" t="s">
        <v>141</v>
      </c>
      <c r="C522" t="s">
        <v>156</v>
      </c>
      <c r="D522">
        <v>0</v>
      </c>
      <c r="E522">
        <v>1</v>
      </c>
      <c r="F522">
        <v>0.75128350204151195</v>
      </c>
      <c r="G522">
        <v>9.1549006051130904E-3</v>
      </c>
      <c r="H522" t="s">
        <v>696</v>
      </c>
      <c r="P522" t="s">
        <v>696</v>
      </c>
      <c r="S522">
        <v>0.21136318115907901</v>
      </c>
      <c r="T522">
        <v>8.5818864551369493E-3</v>
      </c>
      <c r="U522">
        <v>3250287</v>
      </c>
      <c r="V522">
        <v>3263</v>
      </c>
    </row>
    <row r="523" spans="1:22" x14ac:dyDescent="0.35">
      <c r="A523" t="s">
        <v>707</v>
      </c>
      <c r="B523" t="s">
        <v>141</v>
      </c>
      <c r="C523" t="s">
        <v>156</v>
      </c>
      <c r="D523">
        <v>1</v>
      </c>
      <c r="E523">
        <v>1</v>
      </c>
      <c r="F523">
        <v>0.80819163332946198</v>
      </c>
      <c r="G523">
        <v>8.8876822944492194E-3</v>
      </c>
      <c r="H523" t="s">
        <v>696</v>
      </c>
      <c r="P523" t="s">
        <v>696</v>
      </c>
      <c r="S523">
        <v>0.16389911590002401</v>
      </c>
      <c r="T523">
        <v>8.2061463952018791E-3</v>
      </c>
      <c r="U523">
        <v>1851035</v>
      </c>
      <c r="V523">
        <v>1929</v>
      </c>
    </row>
    <row r="524" spans="1:22" x14ac:dyDescent="0.35">
      <c r="A524" t="s">
        <v>708</v>
      </c>
      <c r="B524" t="s">
        <v>141</v>
      </c>
      <c r="C524" t="s">
        <v>161</v>
      </c>
      <c r="D524">
        <v>0</v>
      </c>
      <c r="E524">
        <v>0</v>
      </c>
      <c r="F524">
        <v>0.490547159731128</v>
      </c>
      <c r="G524">
        <v>7.3208333480999296E-3</v>
      </c>
      <c r="H524" t="s">
        <v>691</v>
      </c>
      <c r="P524" t="s">
        <v>691</v>
      </c>
      <c r="S524">
        <v>0.46812660096068198</v>
      </c>
      <c r="T524">
        <v>7.3464577617516303E-3</v>
      </c>
      <c r="U524">
        <v>4958351</v>
      </c>
      <c r="V524">
        <v>5848</v>
      </c>
    </row>
    <row r="525" spans="1:22" x14ac:dyDescent="0.35">
      <c r="A525" t="s">
        <v>709</v>
      </c>
      <c r="B525" t="s">
        <v>141</v>
      </c>
      <c r="C525" t="s">
        <v>161</v>
      </c>
      <c r="D525">
        <v>1</v>
      </c>
      <c r="E525">
        <v>0</v>
      </c>
      <c r="F525">
        <v>0.631904694783891</v>
      </c>
      <c r="G525">
        <v>1.1349615394452801E-2</v>
      </c>
      <c r="H525" t="s">
        <v>691</v>
      </c>
      <c r="P525" t="s">
        <v>691</v>
      </c>
      <c r="S525">
        <v>0.34182069447338398</v>
      </c>
      <c r="T525">
        <v>1.12620937572235E-2</v>
      </c>
      <c r="U525">
        <v>1958088</v>
      </c>
      <c r="V525">
        <v>2247</v>
      </c>
    </row>
    <row r="526" spans="1:22" x14ac:dyDescent="0.35">
      <c r="A526" t="s">
        <v>710</v>
      </c>
      <c r="B526" t="s">
        <v>141</v>
      </c>
      <c r="C526" t="s">
        <v>161</v>
      </c>
      <c r="D526">
        <v>0</v>
      </c>
      <c r="E526">
        <v>1</v>
      </c>
      <c r="F526">
        <v>0.53289760418919796</v>
      </c>
      <c r="G526">
        <v>2.4423178174099801E-2</v>
      </c>
      <c r="H526" t="s">
        <v>691</v>
      </c>
      <c r="P526" t="s">
        <v>691</v>
      </c>
      <c r="S526">
        <v>0.431473547937201</v>
      </c>
      <c r="T526">
        <v>2.4228954063828499E-2</v>
      </c>
      <c r="U526">
        <v>619498</v>
      </c>
      <c r="V526">
        <v>503</v>
      </c>
    </row>
    <row r="527" spans="1:22" x14ac:dyDescent="0.35">
      <c r="A527" t="s">
        <v>711</v>
      </c>
      <c r="B527" t="s">
        <v>141</v>
      </c>
      <c r="C527" t="s">
        <v>161</v>
      </c>
      <c r="D527">
        <v>1</v>
      </c>
      <c r="E527">
        <v>1</v>
      </c>
      <c r="F527">
        <v>0.57353170242951601</v>
      </c>
      <c r="G527">
        <v>3.7672963089137902E-2</v>
      </c>
      <c r="H527" t="s">
        <v>691</v>
      </c>
      <c r="P527" t="s">
        <v>691</v>
      </c>
      <c r="S527">
        <v>0.40189949355258298</v>
      </c>
      <c r="T527">
        <v>3.7601647911756103E-2</v>
      </c>
      <c r="U527">
        <v>237537</v>
      </c>
      <c r="V527">
        <v>186</v>
      </c>
    </row>
    <row r="528" spans="1:22" x14ac:dyDescent="0.35">
      <c r="A528" t="s">
        <v>712</v>
      </c>
      <c r="B528" t="s">
        <v>141</v>
      </c>
      <c r="C528" t="s">
        <v>161</v>
      </c>
      <c r="D528">
        <v>0</v>
      </c>
      <c r="E528">
        <v>0</v>
      </c>
      <c r="F528">
        <v>0.77433194438247999</v>
      </c>
      <c r="G528">
        <v>3.5602686079105202E-3</v>
      </c>
      <c r="H528" t="s">
        <v>696</v>
      </c>
      <c r="P528" t="s">
        <v>696</v>
      </c>
      <c r="S528">
        <v>0.19044126184388399</v>
      </c>
      <c r="T528">
        <v>3.3267378574273801E-3</v>
      </c>
      <c r="U528">
        <v>18043595</v>
      </c>
      <c r="V528">
        <v>20591</v>
      </c>
    </row>
    <row r="529" spans="1:22" x14ac:dyDescent="0.35">
      <c r="A529" t="s">
        <v>713</v>
      </c>
      <c r="B529" t="s">
        <v>141</v>
      </c>
      <c r="C529" t="s">
        <v>161</v>
      </c>
      <c r="D529">
        <v>1</v>
      </c>
      <c r="E529">
        <v>0</v>
      </c>
      <c r="F529">
        <v>0.87535424728752698</v>
      </c>
      <c r="G529">
        <v>3.4200914756212101E-3</v>
      </c>
      <c r="H529" t="s">
        <v>696</v>
      </c>
      <c r="P529" t="s">
        <v>696</v>
      </c>
      <c r="S529">
        <v>0.10760474339657999</v>
      </c>
      <c r="T529">
        <v>3.1466321091712102E-3</v>
      </c>
      <c r="U529">
        <v>10285541</v>
      </c>
      <c r="V529">
        <v>12063</v>
      </c>
    </row>
    <row r="530" spans="1:22" x14ac:dyDescent="0.35">
      <c r="A530" t="s">
        <v>714</v>
      </c>
      <c r="B530" t="s">
        <v>141</v>
      </c>
      <c r="C530" t="s">
        <v>161</v>
      </c>
      <c r="D530">
        <v>0</v>
      </c>
      <c r="E530">
        <v>1</v>
      </c>
      <c r="F530">
        <v>0.76954475966769798</v>
      </c>
      <c r="G530">
        <v>1.05491441985222E-2</v>
      </c>
      <c r="H530" t="s">
        <v>696</v>
      </c>
      <c r="P530" t="s">
        <v>696</v>
      </c>
      <c r="S530">
        <v>0.184823734480105</v>
      </c>
      <c r="T530">
        <v>9.6807517597325091E-3</v>
      </c>
      <c r="U530">
        <v>3358995</v>
      </c>
      <c r="V530">
        <v>2508</v>
      </c>
    </row>
    <row r="531" spans="1:22" x14ac:dyDescent="0.35">
      <c r="A531" t="s">
        <v>715</v>
      </c>
      <c r="B531" t="s">
        <v>141</v>
      </c>
      <c r="C531" t="s">
        <v>161</v>
      </c>
      <c r="D531">
        <v>1</v>
      </c>
      <c r="E531">
        <v>1</v>
      </c>
      <c r="F531">
        <v>0.82070878762603605</v>
      </c>
      <c r="G531">
        <v>1.0331552366902599E-2</v>
      </c>
      <c r="H531" t="s">
        <v>696</v>
      </c>
      <c r="P531" t="s">
        <v>696</v>
      </c>
      <c r="S531">
        <v>0.15167924570726199</v>
      </c>
      <c r="T531">
        <v>9.7644105157447692E-3</v>
      </c>
      <c r="U531">
        <v>1867922</v>
      </c>
      <c r="V531">
        <v>1416</v>
      </c>
    </row>
    <row r="532" spans="1:22" x14ac:dyDescent="0.35">
      <c r="A532" t="s">
        <v>716</v>
      </c>
      <c r="B532" t="s">
        <v>141</v>
      </c>
      <c r="C532" t="s">
        <v>166</v>
      </c>
      <c r="D532">
        <v>0</v>
      </c>
      <c r="E532">
        <v>0</v>
      </c>
      <c r="F532">
        <v>0.49312071246932898</v>
      </c>
      <c r="G532">
        <v>6.7971818690319898E-3</v>
      </c>
      <c r="H532" t="s">
        <v>691</v>
      </c>
      <c r="P532" t="s">
        <v>691</v>
      </c>
      <c r="S532">
        <v>0.45939665889561299</v>
      </c>
      <c r="T532">
        <v>6.8084442030509904E-3</v>
      </c>
      <c r="U532">
        <v>5197922</v>
      </c>
      <c r="V532">
        <v>7648</v>
      </c>
    </row>
    <row r="533" spans="1:22" x14ac:dyDescent="0.35">
      <c r="A533" t="s">
        <v>717</v>
      </c>
      <c r="B533" t="s">
        <v>141</v>
      </c>
      <c r="C533" t="s">
        <v>166</v>
      </c>
      <c r="D533">
        <v>1</v>
      </c>
      <c r="E533">
        <v>0</v>
      </c>
      <c r="F533">
        <v>0.63497211498066697</v>
      </c>
      <c r="G533">
        <v>1.2043405711015301E-2</v>
      </c>
      <c r="H533" t="s">
        <v>691</v>
      </c>
      <c r="P533" t="s">
        <v>691</v>
      </c>
      <c r="S533">
        <v>0.32753622610611899</v>
      </c>
      <c r="T533">
        <v>1.1862515877301799E-2</v>
      </c>
      <c r="U533">
        <v>2006633</v>
      </c>
      <c r="V533">
        <v>2331</v>
      </c>
    </row>
    <row r="534" spans="1:22" x14ac:dyDescent="0.35">
      <c r="A534" t="s">
        <v>718</v>
      </c>
      <c r="B534" t="s">
        <v>141</v>
      </c>
      <c r="C534" t="s">
        <v>166</v>
      </c>
      <c r="D534">
        <v>0</v>
      </c>
      <c r="E534">
        <v>1</v>
      </c>
      <c r="F534">
        <v>0.533873903278271</v>
      </c>
      <c r="G534">
        <v>2.20483661855733E-2</v>
      </c>
      <c r="H534" t="s">
        <v>691</v>
      </c>
      <c r="P534" t="s">
        <v>691</v>
      </c>
      <c r="S534">
        <v>0.41676946992244102</v>
      </c>
      <c r="T534">
        <v>2.19034839929718E-2</v>
      </c>
      <c r="U534">
        <v>723064</v>
      </c>
      <c r="V534">
        <v>661</v>
      </c>
    </row>
    <row r="535" spans="1:22" x14ac:dyDescent="0.35">
      <c r="A535" t="s">
        <v>719</v>
      </c>
      <c r="B535" t="s">
        <v>141</v>
      </c>
      <c r="C535" t="s">
        <v>166</v>
      </c>
      <c r="D535">
        <v>1</v>
      </c>
      <c r="E535">
        <v>1</v>
      </c>
      <c r="F535">
        <v>0.544551059897187</v>
      </c>
      <c r="G535">
        <v>3.6944605028264098E-2</v>
      </c>
      <c r="H535" t="s">
        <v>691</v>
      </c>
      <c r="P535" t="s">
        <v>691</v>
      </c>
      <c r="S535">
        <v>0.40114725928493</v>
      </c>
      <c r="T535">
        <v>3.7051333796084301E-2</v>
      </c>
      <c r="U535">
        <v>277008</v>
      </c>
      <c r="V535">
        <v>226</v>
      </c>
    </row>
    <row r="536" spans="1:22" x14ac:dyDescent="0.35">
      <c r="A536" t="s">
        <v>720</v>
      </c>
      <c r="B536" t="s">
        <v>141</v>
      </c>
      <c r="C536" t="s">
        <v>166</v>
      </c>
      <c r="D536">
        <v>0</v>
      </c>
      <c r="E536">
        <v>0</v>
      </c>
      <c r="F536">
        <v>0.76569517934019704</v>
      </c>
      <c r="G536">
        <v>3.4475733941384799E-3</v>
      </c>
      <c r="H536" t="s">
        <v>696</v>
      </c>
      <c r="P536" t="s">
        <v>696</v>
      </c>
      <c r="S536">
        <v>0.19685940349158201</v>
      </c>
      <c r="T536">
        <v>3.2621263481113099E-3</v>
      </c>
      <c r="U536">
        <v>17685048</v>
      </c>
      <c r="V536">
        <v>26142</v>
      </c>
    </row>
    <row r="537" spans="1:22" x14ac:dyDescent="0.35">
      <c r="A537" t="s">
        <v>721</v>
      </c>
      <c r="B537" t="s">
        <v>141</v>
      </c>
      <c r="C537" t="s">
        <v>166</v>
      </c>
      <c r="D537">
        <v>1</v>
      </c>
      <c r="E537">
        <v>0</v>
      </c>
      <c r="F537">
        <v>0.87417844580589998</v>
      </c>
      <c r="G537">
        <v>3.6457381106790999E-3</v>
      </c>
      <c r="H537" t="s">
        <v>696</v>
      </c>
      <c r="P537" t="s">
        <v>696</v>
      </c>
      <c r="S537">
        <v>0.10679391609365201</v>
      </c>
      <c r="T537">
        <v>3.4246027572834201E-3</v>
      </c>
      <c r="U537">
        <v>10271690</v>
      </c>
      <c r="V537">
        <v>13279</v>
      </c>
    </row>
    <row r="538" spans="1:22" x14ac:dyDescent="0.35">
      <c r="A538" t="s">
        <v>722</v>
      </c>
      <c r="B538" t="s">
        <v>141</v>
      </c>
      <c r="C538" t="s">
        <v>166</v>
      </c>
      <c r="D538">
        <v>0</v>
      </c>
      <c r="E538">
        <v>1</v>
      </c>
      <c r="F538">
        <v>0.75407002477173601</v>
      </c>
      <c r="G538">
        <v>9.9095773313145497E-3</v>
      </c>
      <c r="H538" t="s">
        <v>696</v>
      </c>
      <c r="P538" t="s">
        <v>696</v>
      </c>
      <c r="S538">
        <v>0.19619910907416499</v>
      </c>
      <c r="T538">
        <v>9.1341111410936596E-3</v>
      </c>
      <c r="U538">
        <v>3361896</v>
      </c>
      <c r="V538">
        <v>3017</v>
      </c>
    </row>
    <row r="539" spans="1:22" x14ac:dyDescent="0.35">
      <c r="A539" t="s">
        <v>723</v>
      </c>
      <c r="B539" t="s">
        <v>141</v>
      </c>
      <c r="C539" t="s">
        <v>166</v>
      </c>
      <c r="D539">
        <v>1</v>
      </c>
      <c r="E539">
        <v>1</v>
      </c>
      <c r="F539">
        <v>0.83764994420234096</v>
      </c>
      <c r="G539">
        <v>9.9728364431604204E-3</v>
      </c>
      <c r="H539" t="s">
        <v>696</v>
      </c>
      <c r="P539" t="s">
        <v>696</v>
      </c>
      <c r="S539">
        <v>0.128982341811028</v>
      </c>
      <c r="T539">
        <v>9.31514939966443E-3</v>
      </c>
      <c r="U539">
        <v>1821761</v>
      </c>
      <c r="V539">
        <v>1577</v>
      </c>
    </row>
    <row r="540" spans="1:22" x14ac:dyDescent="0.35">
      <c r="A540" t="s">
        <v>724</v>
      </c>
      <c r="B540" t="s">
        <v>141</v>
      </c>
      <c r="C540" t="s">
        <v>171</v>
      </c>
      <c r="D540">
        <v>0</v>
      </c>
      <c r="E540">
        <v>0</v>
      </c>
      <c r="F540">
        <v>0.50303950512225803</v>
      </c>
      <c r="G540">
        <v>7.2175745503497502E-3</v>
      </c>
      <c r="H540" t="s">
        <v>691</v>
      </c>
      <c r="P540" t="s">
        <v>691</v>
      </c>
      <c r="S540">
        <v>0.45747026369738603</v>
      </c>
      <c r="T540">
        <v>7.20678268707393E-3</v>
      </c>
      <c r="U540">
        <v>5506653</v>
      </c>
      <c r="V540">
        <v>6962</v>
      </c>
    </row>
    <row r="541" spans="1:22" x14ac:dyDescent="0.35">
      <c r="A541" t="s">
        <v>725</v>
      </c>
      <c r="B541" t="s">
        <v>141</v>
      </c>
      <c r="C541" t="s">
        <v>171</v>
      </c>
      <c r="D541">
        <v>1</v>
      </c>
      <c r="E541">
        <v>0</v>
      </c>
      <c r="F541">
        <v>0.61985162175749398</v>
      </c>
      <c r="G541">
        <v>1.1989237777368499E-2</v>
      </c>
      <c r="H541" t="s">
        <v>691</v>
      </c>
      <c r="P541" t="s">
        <v>691</v>
      </c>
      <c r="S541">
        <v>0.34752837479312898</v>
      </c>
      <c r="T541">
        <v>1.1882989792006001E-2</v>
      </c>
      <c r="U541">
        <v>2180104</v>
      </c>
      <c r="V541">
        <v>2325</v>
      </c>
    </row>
    <row r="542" spans="1:22" x14ac:dyDescent="0.35">
      <c r="A542" t="s">
        <v>726</v>
      </c>
      <c r="B542" t="s">
        <v>141</v>
      </c>
      <c r="C542" t="s">
        <v>171</v>
      </c>
      <c r="D542">
        <v>0</v>
      </c>
      <c r="E542">
        <v>1</v>
      </c>
      <c r="F542">
        <v>0.51913994975524502</v>
      </c>
      <c r="G542">
        <v>2.36731633630454E-2</v>
      </c>
      <c r="H542" t="s">
        <v>691</v>
      </c>
      <c r="P542" t="s">
        <v>691</v>
      </c>
      <c r="S542">
        <v>0.43225644292267301</v>
      </c>
      <c r="T542">
        <v>2.33359048477631E-2</v>
      </c>
      <c r="U542">
        <v>811627</v>
      </c>
      <c r="V542">
        <v>616</v>
      </c>
    </row>
    <row r="543" spans="1:22" x14ac:dyDescent="0.35">
      <c r="A543" t="s">
        <v>727</v>
      </c>
      <c r="B543" t="s">
        <v>141</v>
      </c>
      <c r="C543" t="s">
        <v>171</v>
      </c>
      <c r="D543">
        <v>1</v>
      </c>
      <c r="E543">
        <v>1</v>
      </c>
      <c r="F543">
        <v>0.64106589288192894</v>
      </c>
      <c r="G543">
        <v>3.6761219384005402E-2</v>
      </c>
      <c r="H543" t="s">
        <v>691</v>
      </c>
      <c r="P543" t="s">
        <v>691</v>
      </c>
      <c r="S543">
        <v>0.32916035983634201</v>
      </c>
      <c r="T543">
        <v>3.4524613042365898E-2</v>
      </c>
      <c r="U543">
        <v>302582</v>
      </c>
      <c r="V543">
        <v>212</v>
      </c>
    </row>
    <row r="544" spans="1:22" x14ac:dyDescent="0.35">
      <c r="A544" t="s">
        <v>728</v>
      </c>
      <c r="B544" t="s">
        <v>141</v>
      </c>
      <c r="C544" t="s">
        <v>171</v>
      </c>
      <c r="D544">
        <v>0</v>
      </c>
      <c r="E544">
        <v>0</v>
      </c>
      <c r="F544">
        <v>0.77420342224159</v>
      </c>
      <c r="G544">
        <v>4.6374129821270703E-3</v>
      </c>
      <c r="H544" t="s">
        <v>696</v>
      </c>
      <c r="P544" t="s">
        <v>696</v>
      </c>
      <c r="S544">
        <v>0.197777709757891</v>
      </c>
      <c r="T544">
        <v>4.5190313745531903E-3</v>
      </c>
      <c r="U544">
        <v>17380538</v>
      </c>
      <c r="V544">
        <v>21677</v>
      </c>
    </row>
    <row r="545" spans="1:22" x14ac:dyDescent="0.35">
      <c r="A545" t="s">
        <v>729</v>
      </c>
      <c r="B545" t="s">
        <v>141</v>
      </c>
      <c r="C545" t="s">
        <v>171</v>
      </c>
      <c r="D545">
        <v>1</v>
      </c>
      <c r="E545">
        <v>0</v>
      </c>
      <c r="F545">
        <v>0.88560160549473799</v>
      </c>
      <c r="G545">
        <v>3.5160946880246902E-3</v>
      </c>
      <c r="H545" t="s">
        <v>696</v>
      </c>
      <c r="P545" t="s">
        <v>696</v>
      </c>
      <c r="S545">
        <v>9.5993630339879399E-2</v>
      </c>
      <c r="T545">
        <v>3.2343663411559601E-3</v>
      </c>
      <c r="U545">
        <v>10153132</v>
      </c>
      <c r="V545">
        <v>11690</v>
      </c>
    </row>
    <row r="546" spans="1:22" x14ac:dyDescent="0.35">
      <c r="A546" t="s">
        <v>730</v>
      </c>
      <c r="B546" t="s">
        <v>141</v>
      </c>
      <c r="C546" t="s">
        <v>171</v>
      </c>
      <c r="D546">
        <v>0</v>
      </c>
      <c r="E546">
        <v>1</v>
      </c>
      <c r="F546">
        <v>0.76036309784429901</v>
      </c>
      <c r="G546">
        <v>1.0957229643965101E-2</v>
      </c>
      <c r="H546" t="s">
        <v>696</v>
      </c>
      <c r="P546" t="s">
        <v>696</v>
      </c>
      <c r="S546">
        <v>0.205450456289654</v>
      </c>
      <c r="T546">
        <v>1.04914744134312E-2</v>
      </c>
      <c r="U546">
        <v>3309411</v>
      </c>
      <c r="V546">
        <v>2424</v>
      </c>
    </row>
    <row r="547" spans="1:22" x14ac:dyDescent="0.35">
      <c r="A547" t="s">
        <v>731</v>
      </c>
      <c r="B547" t="s">
        <v>141</v>
      </c>
      <c r="C547" t="s">
        <v>171</v>
      </c>
      <c r="D547">
        <v>1</v>
      </c>
      <c r="E547">
        <v>1</v>
      </c>
      <c r="F547">
        <v>0.82555500372621704</v>
      </c>
      <c r="G547">
        <v>1.1288656524089001E-2</v>
      </c>
      <c r="H547" t="s">
        <v>696</v>
      </c>
      <c r="P547" t="s">
        <v>696</v>
      </c>
      <c r="S547">
        <v>0.148127664956969</v>
      </c>
      <c r="T547">
        <v>1.03188672861615E-2</v>
      </c>
      <c r="U547">
        <v>1826249</v>
      </c>
      <c r="V547">
        <v>1425</v>
      </c>
    </row>
    <row r="548" spans="1:22" x14ac:dyDescent="0.35">
      <c r="A548" t="s">
        <v>732</v>
      </c>
      <c r="B548" t="s">
        <v>142</v>
      </c>
      <c r="C548" t="s">
        <v>150</v>
      </c>
      <c r="D548">
        <v>0</v>
      </c>
      <c r="E548">
        <v>0</v>
      </c>
      <c r="F548">
        <v>0.74995119327031101</v>
      </c>
      <c r="G548">
        <v>3.2025940938436698E-3</v>
      </c>
      <c r="H548" t="s">
        <v>733</v>
      </c>
      <c r="Q548" t="s">
        <v>733</v>
      </c>
      <c r="S548">
        <v>0.21844113474561899</v>
      </c>
      <c r="T548">
        <v>3.0551449884399502E-3</v>
      </c>
      <c r="U548">
        <v>20745090</v>
      </c>
      <c r="V548">
        <v>29802</v>
      </c>
    </row>
    <row r="549" spans="1:22" x14ac:dyDescent="0.35">
      <c r="A549" t="s">
        <v>734</v>
      </c>
      <c r="B549" t="s">
        <v>142</v>
      </c>
      <c r="C549" t="s">
        <v>150</v>
      </c>
      <c r="D549">
        <v>0</v>
      </c>
      <c r="E549">
        <v>1</v>
      </c>
      <c r="F549">
        <v>0.76286286045987695</v>
      </c>
      <c r="G549">
        <v>7.9771678812492804E-3</v>
      </c>
      <c r="H549" t="s">
        <v>733</v>
      </c>
      <c r="Q549" t="s">
        <v>733</v>
      </c>
      <c r="S549">
        <v>0.19975109132541999</v>
      </c>
      <c r="T549">
        <v>7.4127238289046797E-3</v>
      </c>
      <c r="U549">
        <v>3457493</v>
      </c>
      <c r="V549">
        <v>3949</v>
      </c>
    </row>
    <row r="550" spans="1:22" x14ac:dyDescent="0.35">
      <c r="A550" t="s">
        <v>735</v>
      </c>
      <c r="B550" t="s">
        <v>142</v>
      </c>
      <c r="C550" t="s">
        <v>150</v>
      </c>
      <c r="D550">
        <v>0</v>
      </c>
      <c r="E550">
        <v>0</v>
      </c>
      <c r="F550">
        <v>0.476975374370736</v>
      </c>
      <c r="G550">
        <v>1.2267178989865001E-2</v>
      </c>
      <c r="H550" t="s">
        <v>736</v>
      </c>
      <c r="Q550" t="s">
        <v>736</v>
      </c>
      <c r="S550">
        <v>0.459272880994467</v>
      </c>
      <c r="T550">
        <v>1.2501875476269299E-2</v>
      </c>
      <c r="U550">
        <v>1317611</v>
      </c>
      <c r="V550">
        <v>1849</v>
      </c>
    </row>
    <row r="551" spans="1:22" x14ac:dyDescent="0.35">
      <c r="A551" t="s">
        <v>737</v>
      </c>
      <c r="B551" t="s">
        <v>142</v>
      </c>
      <c r="C551" t="s">
        <v>150</v>
      </c>
      <c r="D551">
        <v>1</v>
      </c>
      <c r="E551">
        <v>0</v>
      </c>
      <c r="F551">
        <v>0.84649706417303205</v>
      </c>
      <c r="G551">
        <v>4.4715297501702698E-3</v>
      </c>
      <c r="H551" t="s">
        <v>736</v>
      </c>
      <c r="Q551" t="s">
        <v>736</v>
      </c>
      <c r="S551">
        <v>0.132302976497431</v>
      </c>
      <c r="T551">
        <v>4.2146719753012197E-3</v>
      </c>
      <c r="U551">
        <v>5202793</v>
      </c>
      <c r="V551">
        <v>7656</v>
      </c>
    </row>
    <row r="552" spans="1:22" x14ac:dyDescent="0.35">
      <c r="A552" t="s">
        <v>738</v>
      </c>
      <c r="B552" t="s">
        <v>142</v>
      </c>
      <c r="C552" t="s">
        <v>150</v>
      </c>
      <c r="D552">
        <v>0</v>
      </c>
      <c r="E552">
        <v>1</v>
      </c>
      <c r="F552">
        <v>0.429416615526235</v>
      </c>
      <c r="G552">
        <v>3.4834517969574999E-2</v>
      </c>
      <c r="H552" t="s">
        <v>736</v>
      </c>
      <c r="Q552" t="s">
        <v>736</v>
      </c>
      <c r="S552">
        <v>0.50930596041730603</v>
      </c>
      <c r="T552">
        <v>3.4471459800463303E-2</v>
      </c>
      <c r="U552">
        <v>208576</v>
      </c>
      <c r="V552">
        <v>245</v>
      </c>
    </row>
    <row r="553" spans="1:22" x14ac:dyDescent="0.35">
      <c r="A553" t="s">
        <v>739</v>
      </c>
      <c r="B553" t="s">
        <v>142</v>
      </c>
      <c r="C553" t="s">
        <v>150</v>
      </c>
      <c r="D553">
        <v>1</v>
      </c>
      <c r="E553">
        <v>1</v>
      </c>
      <c r="F553">
        <v>0.81962886698426995</v>
      </c>
      <c r="G553">
        <v>1.3135262824671E-2</v>
      </c>
      <c r="H553" t="s">
        <v>736</v>
      </c>
      <c r="Q553" t="s">
        <v>736</v>
      </c>
      <c r="S553">
        <v>0.15328670817442999</v>
      </c>
      <c r="T553">
        <v>1.21142101652017E-2</v>
      </c>
      <c r="U553">
        <v>820730</v>
      </c>
      <c r="V553">
        <v>992</v>
      </c>
    </row>
    <row r="554" spans="1:22" x14ac:dyDescent="0.35">
      <c r="A554" t="s">
        <v>740</v>
      </c>
      <c r="B554" t="s">
        <v>142</v>
      </c>
      <c r="C554" t="s">
        <v>150</v>
      </c>
      <c r="D554">
        <v>0</v>
      </c>
      <c r="E554">
        <v>0</v>
      </c>
      <c r="F554">
        <v>0.37529427186440001</v>
      </c>
      <c r="G554">
        <v>1.54449000869513E-2</v>
      </c>
      <c r="H554" t="s">
        <v>741</v>
      </c>
      <c r="Q554" t="s">
        <v>741</v>
      </c>
      <c r="S554">
        <v>0.56888369305839404</v>
      </c>
      <c r="T554">
        <v>1.5523100295808299E-2</v>
      </c>
      <c r="U554">
        <v>747608</v>
      </c>
      <c r="V554">
        <v>1118</v>
      </c>
    </row>
    <row r="555" spans="1:22" x14ac:dyDescent="0.35">
      <c r="A555" t="s">
        <v>742</v>
      </c>
      <c r="B555" t="s">
        <v>142</v>
      </c>
      <c r="C555" t="s">
        <v>150</v>
      </c>
      <c r="D555">
        <v>1</v>
      </c>
      <c r="E555">
        <v>0</v>
      </c>
      <c r="F555">
        <v>0.85107292479904995</v>
      </c>
      <c r="G555">
        <v>4.2495771724141004E-3</v>
      </c>
      <c r="H555" t="s">
        <v>741</v>
      </c>
      <c r="Q555" t="s">
        <v>741</v>
      </c>
      <c r="S555">
        <v>0.12803015546629701</v>
      </c>
      <c r="T555">
        <v>3.9251798631440198E-3</v>
      </c>
      <c r="U555">
        <v>5092808</v>
      </c>
      <c r="V555">
        <v>7928</v>
      </c>
    </row>
    <row r="556" spans="1:22" x14ac:dyDescent="0.35">
      <c r="A556" t="s">
        <v>743</v>
      </c>
      <c r="B556" t="s">
        <v>142</v>
      </c>
      <c r="C556" t="s">
        <v>150</v>
      </c>
      <c r="D556">
        <v>0</v>
      </c>
      <c r="E556">
        <v>1</v>
      </c>
      <c r="F556">
        <v>0.27201291567298203</v>
      </c>
      <c r="G556">
        <v>3.3243851338579003E-2</v>
      </c>
      <c r="H556" t="s">
        <v>741</v>
      </c>
      <c r="Q556" t="s">
        <v>741</v>
      </c>
      <c r="S556">
        <v>0.64715024518341902</v>
      </c>
      <c r="T556">
        <v>3.4366533092991799E-2</v>
      </c>
      <c r="U556">
        <v>149276</v>
      </c>
      <c r="V556">
        <v>172</v>
      </c>
    </row>
    <row r="557" spans="1:22" x14ac:dyDescent="0.35">
      <c r="A557" t="s">
        <v>744</v>
      </c>
      <c r="B557" t="s">
        <v>142</v>
      </c>
      <c r="C557" t="s">
        <v>150</v>
      </c>
      <c r="D557">
        <v>1</v>
      </c>
      <c r="E557">
        <v>1</v>
      </c>
      <c r="F557">
        <v>0.81965469312333905</v>
      </c>
      <c r="G557">
        <v>1.1531729503532401E-2</v>
      </c>
      <c r="H557" t="s">
        <v>741</v>
      </c>
      <c r="Q557" t="s">
        <v>741</v>
      </c>
      <c r="S557">
        <v>0.15635627728475399</v>
      </c>
      <c r="T557">
        <v>1.09510457304381E-2</v>
      </c>
      <c r="U557">
        <v>858309</v>
      </c>
      <c r="V557">
        <v>1049</v>
      </c>
    </row>
    <row r="558" spans="1:22" x14ac:dyDescent="0.35">
      <c r="A558" t="s">
        <v>745</v>
      </c>
      <c r="B558" t="s">
        <v>142</v>
      </c>
      <c r="C558" t="s">
        <v>150</v>
      </c>
      <c r="D558">
        <v>0</v>
      </c>
      <c r="E558">
        <v>0</v>
      </c>
      <c r="F558">
        <v>0.32047112175512998</v>
      </c>
      <c r="G558">
        <v>2.3641741119718E-2</v>
      </c>
      <c r="H558" t="s">
        <v>746</v>
      </c>
      <c r="Q558" t="s">
        <v>746</v>
      </c>
      <c r="S558">
        <v>0.59249189529329604</v>
      </c>
      <c r="T558">
        <v>2.5384901370961801E-2</v>
      </c>
      <c r="U558">
        <v>376633</v>
      </c>
      <c r="V558">
        <v>575</v>
      </c>
    </row>
    <row r="559" spans="1:22" x14ac:dyDescent="0.35">
      <c r="A559" t="s">
        <v>747</v>
      </c>
      <c r="B559" t="s">
        <v>142</v>
      </c>
      <c r="C559" t="s">
        <v>150</v>
      </c>
      <c r="D559">
        <v>1</v>
      </c>
      <c r="E559">
        <v>0</v>
      </c>
      <c r="F559">
        <v>0.72669181131756</v>
      </c>
      <c r="G559">
        <v>8.6632217012610393E-3</v>
      </c>
      <c r="H559" t="s">
        <v>746</v>
      </c>
      <c r="Q559" t="s">
        <v>746</v>
      </c>
      <c r="S559">
        <v>0.24944506648829601</v>
      </c>
      <c r="T559">
        <v>8.3126609196634196E-3</v>
      </c>
      <c r="U559">
        <v>1783547</v>
      </c>
      <c r="V559">
        <v>2897</v>
      </c>
    </row>
    <row r="560" spans="1:22" x14ac:dyDescent="0.35">
      <c r="A560" t="s">
        <v>748</v>
      </c>
      <c r="B560" t="s">
        <v>142</v>
      </c>
      <c r="C560" t="s">
        <v>150</v>
      </c>
      <c r="D560">
        <v>0</v>
      </c>
      <c r="E560">
        <v>1</v>
      </c>
      <c r="F560">
        <v>0.25443276542677401</v>
      </c>
      <c r="G560">
        <v>3.7613610086823103E-2</v>
      </c>
      <c r="H560" t="s">
        <v>746</v>
      </c>
      <c r="Q560" t="s">
        <v>746</v>
      </c>
      <c r="S560">
        <v>0.67809355924574999</v>
      </c>
      <c r="T560">
        <v>4.1026253029223698E-2</v>
      </c>
      <c r="U560">
        <v>106649</v>
      </c>
      <c r="V560">
        <v>117</v>
      </c>
    </row>
    <row r="561" spans="1:22" x14ac:dyDescent="0.35">
      <c r="A561" t="s">
        <v>749</v>
      </c>
      <c r="B561" t="s">
        <v>142</v>
      </c>
      <c r="C561" t="s">
        <v>150</v>
      </c>
      <c r="D561">
        <v>1</v>
      </c>
      <c r="E561">
        <v>1</v>
      </c>
      <c r="F561">
        <v>0.67189001757637201</v>
      </c>
      <c r="G561">
        <v>2.05904364285035E-2</v>
      </c>
      <c r="H561" t="s">
        <v>746</v>
      </c>
      <c r="Q561" t="s">
        <v>746</v>
      </c>
      <c r="S561">
        <v>0.281280367032885</v>
      </c>
      <c r="T561">
        <v>2.0347797493256201E-2</v>
      </c>
      <c r="U561">
        <v>376642</v>
      </c>
      <c r="V561">
        <v>442</v>
      </c>
    </row>
    <row r="562" spans="1:22" x14ac:dyDescent="0.35">
      <c r="A562" t="s">
        <v>750</v>
      </c>
      <c r="B562" t="s">
        <v>142</v>
      </c>
      <c r="C562" t="s">
        <v>156</v>
      </c>
      <c r="D562">
        <v>0</v>
      </c>
      <c r="E562">
        <v>0</v>
      </c>
      <c r="F562">
        <v>0.75973523004225896</v>
      </c>
      <c r="G562">
        <v>3.1486414065161799E-3</v>
      </c>
      <c r="H562" t="s">
        <v>733</v>
      </c>
      <c r="Q562" t="s">
        <v>733</v>
      </c>
      <c r="S562">
        <v>0.20927884428992299</v>
      </c>
      <c r="T562">
        <v>2.98769591948472E-3</v>
      </c>
      <c r="U562">
        <v>20763685</v>
      </c>
      <c r="V562">
        <v>28424</v>
      </c>
    </row>
    <row r="563" spans="1:22" x14ac:dyDescent="0.35">
      <c r="A563" t="s">
        <v>751</v>
      </c>
      <c r="B563" t="s">
        <v>142</v>
      </c>
      <c r="C563" t="s">
        <v>156</v>
      </c>
      <c r="D563">
        <v>0</v>
      </c>
      <c r="E563">
        <v>1</v>
      </c>
      <c r="F563">
        <v>0.76151231566540101</v>
      </c>
      <c r="G563">
        <v>8.5786664265868496E-3</v>
      </c>
      <c r="H563" t="s">
        <v>733</v>
      </c>
      <c r="Q563" t="s">
        <v>733</v>
      </c>
      <c r="S563">
        <v>0.20271893441031699</v>
      </c>
      <c r="T563">
        <v>8.1170071067016899E-3</v>
      </c>
      <c r="U563">
        <v>3384267</v>
      </c>
      <c r="V563">
        <v>3456</v>
      </c>
    </row>
    <row r="564" spans="1:22" x14ac:dyDescent="0.35">
      <c r="A564" t="s">
        <v>752</v>
      </c>
      <c r="B564" t="s">
        <v>142</v>
      </c>
      <c r="C564" t="s">
        <v>156</v>
      </c>
      <c r="D564">
        <v>0</v>
      </c>
      <c r="E564">
        <v>0</v>
      </c>
      <c r="F564">
        <v>0.48575100460874798</v>
      </c>
      <c r="G564">
        <v>1.2615386034386699E-2</v>
      </c>
      <c r="H564" t="s">
        <v>736</v>
      </c>
      <c r="Q564" t="s">
        <v>736</v>
      </c>
      <c r="S564">
        <v>0.453683462925556</v>
      </c>
      <c r="T564">
        <v>1.21675028075999E-2</v>
      </c>
      <c r="U564">
        <v>1301004</v>
      </c>
      <c r="V564">
        <v>1818</v>
      </c>
    </row>
    <row r="565" spans="1:22" x14ac:dyDescent="0.35">
      <c r="A565" t="s">
        <v>753</v>
      </c>
      <c r="B565" t="s">
        <v>142</v>
      </c>
      <c r="C565" t="s">
        <v>156</v>
      </c>
      <c r="D565">
        <v>1</v>
      </c>
      <c r="E565">
        <v>0</v>
      </c>
      <c r="F565">
        <v>0.850953065730092</v>
      </c>
      <c r="G565">
        <v>4.5358655545823497E-3</v>
      </c>
      <c r="H565" t="s">
        <v>736</v>
      </c>
      <c r="Q565" t="s">
        <v>736</v>
      </c>
      <c r="S565">
        <v>0.126685039473142</v>
      </c>
      <c r="T565">
        <v>4.1901537778068296E-3</v>
      </c>
      <c r="U565">
        <v>5118797</v>
      </c>
      <c r="V565">
        <v>7351</v>
      </c>
    </row>
    <row r="566" spans="1:22" x14ac:dyDescent="0.35">
      <c r="A566" t="s">
        <v>754</v>
      </c>
      <c r="B566" t="s">
        <v>142</v>
      </c>
      <c r="C566" t="s">
        <v>156</v>
      </c>
      <c r="D566">
        <v>0</v>
      </c>
      <c r="E566">
        <v>1</v>
      </c>
      <c r="F566">
        <v>0.389409706551127</v>
      </c>
      <c r="G566">
        <v>3.59818023744553E-2</v>
      </c>
      <c r="H566" t="s">
        <v>736</v>
      </c>
      <c r="Q566" t="s">
        <v>736</v>
      </c>
      <c r="S566">
        <v>0.52428786960502405</v>
      </c>
      <c r="T566">
        <v>3.4377918833860897E-2</v>
      </c>
      <c r="U566">
        <v>232647</v>
      </c>
      <c r="V566">
        <v>226</v>
      </c>
    </row>
    <row r="567" spans="1:22" x14ac:dyDescent="0.35">
      <c r="A567" t="s">
        <v>755</v>
      </c>
      <c r="B567" t="s">
        <v>142</v>
      </c>
      <c r="C567" t="s">
        <v>156</v>
      </c>
      <c r="D567">
        <v>1</v>
      </c>
      <c r="E567">
        <v>1</v>
      </c>
      <c r="F567">
        <v>0.80927032381194197</v>
      </c>
      <c r="G567">
        <v>1.4019695411329599E-2</v>
      </c>
      <c r="H567" t="s">
        <v>736</v>
      </c>
      <c r="Q567" t="s">
        <v>736</v>
      </c>
      <c r="S567">
        <v>0.15579398071544201</v>
      </c>
      <c r="T567">
        <v>1.27764758515959E-2</v>
      </c>
      <c r="U567">
        <v>882364</v>
      </c>
      <c r="V567">
        <v>939</v>
      </c>
    </row>
    <row r="568" spans="1:22" x14ac:dyDescent="0.35">
      <c r="A568" t="s">
        <v>756</v>
      </c>
      <c r="B568" t="s">
        <v>142</v>
      </c>
      <c r="C568" t="s">
        <v>156</v>
      </c>
      <c r="D568">
        <v>0</v>
      </c>
      <c r="E568">
        <v>0</v>
      </c>
      <c r="F568">
        <v>0.38879831195207298</v>
      </c>
      <c r="G568">
        <v>1.5415907910408101E-2</v>
      </c>
      <c r="H568" t="s">
        <v>741</v>
      </c>
      <c r="Q568" t="s">
        <v>741</v>
      </c>
      <c r="S568">
        <v>0.55689124644070898</v>
      </c>
      <c r="T568">
        <v>1.6068121235425399E-2</v>
      </c>
      <c r="U568">
        <v>783864</v>
      </c>
      <c r="V568">
        <v>1168</v>
      </c>
    </row>
    <row r="569" spans="1:22" x14ac:dyDescent="0.35">
      <c r="A569" t="s">
        <v>757</v>
      </c>
      <c r="B569" t="s">
        <v>142</v>
      </c>
      <c r="C569" t="s">
        <v>156</v>
      </c>
      <c r="D569">
        <v>1</v>
      </c>
      <c r="E569">
        <v>0</v>
      </c>
      <c r="F569">
        <v>0.85890142802178904</v>
      </c>
      <c r="G569">
        <v>4.2344075678975796E-3</v>
      </c>
      <c r="H569" t="s">
        <v>741</v>
      </c>
      <c r="Q569" t="s">
        <v>741</v>
      </c>
      <c r="S569">
        <v>0.12390960222342901</v>
      </c>
      <c r="T569">
        <v>3.9727979866634802E-3</v>
      </c>
      <c r="U569">
        <v>5206013</v>
      </c>
      <c r="V569">
        <v>7877</v>
      </c>
    </row>
    <row r="570" spans="1:22" x14ac:dyDescent="0.35">
      <c r="A570" t="s">
        <v>758</v>
      </c>
      <c r="B570" t="s">
        <v>142</v>
      </c>
      <c r="C570" t="s">
        <v>156</v>
      </c>
      <c r="D570">
        <v>0</v>
      </c>
      <c r="E570">
        <v>1</v>
      </c>
      <c r="F570">
        <v>0.32034570023396802</v>
      </c>
      <c r="G570">
        <v>4.4840815575101903E-2</v>
      </c>
      <c r="H570" t="s">
        <v>741</v>
      </c>
      <c r="Q570" t="s">
        <v>741</v>
      </c>
      <c r="S570">
        <v>0.64066752614238598</v>
      </c>
      <c r="T570">
        <v>4.8347560748206501E-2</v>
      </c>
      <c r="U570">
        <v>125658</v>
      </c>
      <c r="V570">
        <v>128</v>
      </c>
    </row>
    <row r="571" spans="1:22" x14ac:dyDescent="0.35">
      <c r="A571" t="s">
        <v>759</v>
      </c>
      <c r="B571" t="s">
        <v>142</v>
      </c>
      <c r="C571" t="s">
        <v>156</v>
      </c>
      <c r="D571">
        <v>1</v>
      </c>
      <c r="E571">
        <v>1</v>
      </c>
      <c r="F571">
        <v>0.82677563329312398</v>
      </c>
      <c r="G571">
        <v>1.2516982666267501E-2</v>
      </c>
      <c r="H571" t="s">
        <v>741</v>
      </c>
      <c r="Q571" t="s">
        <v>741</v>
      </c>
      <c r="S571">
        <v>0.152010856453558</v>
      </c>
      <c r="T571">
        <v>1.1813527003694301E-2</v>
      </c>
      <c r="U571">
        <v>829000</v>
      </c>
      <c r="V571">
        <v>870</v>
      </c>
    </row>
    <row r="572" spans="1:22" x14ac:dyDescent="0.35">
      <c r="A572" t="s">
        <v>760</v>
      </c>
      <c r="B572" t="s">
        <v>142</v>
      </c>
      <c r="C572" t="s">
        <v>156</v>
      </c>
      <c r="D572">
        <v>0</v>
      </c>
      <c r="E572">
        <v>0</v>
      </c>
      <c r="F572">
        <v>0.30269823599511603</v>
      </c>
      <c r="G572">
        <v>2.0485498322163599E-2</v>
      </c>
      <c r="H572" t="s">
        <v>746</v>
      </c>
      <c r="Q572" t="s">
        <v>746</v>
      </c>
      <c r="S572">
        <v>0.63334984380440495</v>
      </c>
      <c r="T572">
        <v>2.1133309587154901E-2</v>
      </c>
      <c r="U572">
        <v>407822</v>
      </c>
      <c r="V572">
        <v>641</v>
      </c>
    </row>
    <row r="573" spans="1:22" x14ac:dyDescent="0.35">
      <c r="A573" t="s">
        <v>761</v>
      </c>
      <c r="B573" t="s">
        <v>142</v>
      </c>
      <c r="C573" t="s">
        <v>156</v>
      </c>
      <c r="D573">
        <v>1</v>
      </c>
      <c r="E573">
        <v>0</v>
      </c>
      <c r="F573">
        <v>0.73083125252756598</v>
      </c>
      <c r="G573">
        <v>8.7185029828393008E-3</v>
      </c>
      <c r="H573" t="s">
        <v>746</v>
      </c>
      <c r="Q573" t="s">
        <v>746</v>
      </c>
      <c r="S573">
        <v>0.23843354948895901</v>
      </c>
      <c r="T573">
        <v>8.3436988603004109E-3</v>
      </c>
      <c r="U573">
        <v>1772951</v>
      </c>
      <c r="V573">
        <v>2884</v>
      </c>
    </row>
    <row r="574" spans="1:22" x14ac:dyDescent="0.35">
      <c r="A574" t="s">
        <v>762</v>
      </c>
      <c r="B574" t="s">
        <v>142</v>
      </c>
      <c r="C574" t="s">
        <v>156</v>
      </c>
      <c r="D574">
        <v>0</v>
      </c>
      <c r="E574">
        <v>1</v>
      </c>
      <c r="F574">
        <v>0.118685086215589</v>
      </c>
      <c r="G574">
        <v>3.28829053590197E-2</v>
      </c>
      <c r="H574" t="s">
        <v>746</v>
      </c>
      <c r="Q574" t="s">
        <v>746</v>
      </c>
      <c r="S574">
        <v>0.85407977119180101</v>
      </c>
      <c r="T574">
        <v>4.0470853634572201E-2</v>
      </c>
      <c r="U574">
        <v>109087</v>
      </c>
      <c r="V574">
        <v>104</v>
      </c>
    </row>
    <row r="575" spans="1:22" x14ac:dyDescent="0.35">
      <c r="A575" t="s">
        <v>763</v>
      </c>
      <c r="B575" t="s">
        <v>142</v>
      </c>
      <c r="C575" t="s">
        <v>156</v>
      </c>
      <c r="D575">
        <v>1</v>
      </c>
      <c r="E575">
        <v>1</v>
      </c>
      <c r="F575">
        <v>0.65011463827442295</v>
      </c>
      <c r="G575">
        <v>2.0966861603515598E-2</v>
      </c>
      <c r="H575" t="s">
        <v>746</v>
      </c>
      <c r="Q575" t="s">
        <v>746</v>
      </c>
      <c r="S575">
        <v>0.31363654254900403</v>
      </c>
      <c r="T575">
        <v>1.96229215777435E-2</v>
      </c>
      <c r="U575">
        <v>406496</v>
      </c>
      <c r="V575">
        <v>408</v>
      </c>
    </row>
    <row r="576" spans="1:22" x14ac:dyDescent="0.35">
      <c r="A576" t="s">
        <v>764</v>
      </c>
      <c r="B576" t="s">
        <v>142</v>
      </c>
      <c r="C576" t="s">
        <v>161</v>
      </c>
      <c r="D576">
        <v>0</v>
      </c>
      <c r="E576">
        <v>0</v>
      </c>
      <c r="F576">
        <v>0.75269614941497098</v>
      </c>
      <c r="G576">
        <v>3.4357521007905602E-3</v>
      </c>
      <c r="H576" t="s">
        <v>733</v>
      </c>
      <c r="Q576" t="s">
        <v>733</v>
      </c>
      <c r="S576">
        <v>0.21536207540618801</v>
      </c>
      <c r="T576">
        <v>3.28116798181404E-3</v>
      </c>
      <c r="U576">
        <v>20489406</v>
      </c>
      <c r="V576">
        <v>23525</v>
      </c>
    </row>
    <row r="577" spans="1:22" x14ac:dyDescent="0.35">
      <c r="A577" t="s">
        <v>765</v>
      </c>
      <c r="B577" t="s">
        <v>142</v>
      </c>
      <c r="C577" t="s">
        <v>161</v>
      </c>
      <c r="D577">
        <v>0</v>
      </c>
      <c r="E577">
        <v>1</v>
      </c>
      <c r="F577">
        <v>0.79272579193278703</v>
      </c>
      <c r="G577">
        <v>9.4733424987088408E-3</v>
      </c>
      <c r="H577" t="s">
        <v>733</v>
      </c>
      <c r="Q577" t="s">
        <v>733</v>
      </c>
      <c r="S577">
        <v>0.16763341763470399</v>
      </c>
      <c r="T577">
        <v>8.4316898112045992E-3</v>
      </c>
      <c r="U577">
        <v>3499350</v>
      </c>
      <c r="V577">
        <v>2663</v>
      </c>
    </row>
    <row r="578" spans="1:22" x14ac:dyDescent="0.35">
      <c r="A578" t="s">
        <v>766</v>
      </c>
      <c r="B578" t="s">
        <v>142</v>
      </c>
      <c r="C578" t="s">
        <v>161</v>
      </c>
      <c r="D578">
        <v>0</v>
      </c>
      <c r="E578">
        <v>0</v>
      </c>
      <c r="F578">
        <v>0.45555605466861498</v>
      </c>
      <c r="G578">
        <v>1.3971201565912399E-2</v>
      </c>
      <c r="H578" t="s">
        <v>736</v>
      </c>
      <c r="Q578" t="s">
        <v>736</v>
      </c>
      <c r="S578">
        <v>0.470512188975371</v>
      </c>
      <c r="T578">
        <v>1.3884241809568499E-2</v>
      </c>
      <c r="U578">
        <v>1313441</v>
      </c>
      <c r="V578">
        <v>1491</v>
      </c>
    </row>
    <row r="579" spans="1:22" x14ac:dyDescent="0.35">
      <c r="A579" t="s">
        <v>767</v>
      </c>
      <c r="B579" t="s">
        <v>142</v>
      </c>
      <c r="C579" t="s">
        <v>161</v>
      </c>
      <c r="D579">
        <v>1</v>
      </c>
      <c r="E579">
        <v>0</v>
      </c>
      <c r="F579">
        <v>0.84939516724127895</v>
      </c>
      <c r="G579">
        <v>5.3380628198561996E-3</v>
      </c>
      <c r="H579" t="s">
        <v>736</v>
      </c>
      <c r="Q579" t="s">
        <v>736</v>
      </c>
      <c r="S579">
        <v>0.12960473224746399</v>
      </c>
      <c r="T579">
        <v>4.9376507095654299E-3</v>
      </c>
      <c r="U579">
        <v>5183499</v>
      </c>
      <c r="V579">
        <v>5927</v>
      </c>
    </row>
    <row r="580" spans="1:22" x14ac:dyDescent="0.35">
      <c r="A580" t="s">
        <v>768</v>
      </c>
      <c r="B580" t="s">
        <v>142</v>
      </c>
      <c r="C580" t="s">
        <v>161</v>
      </c>
      <c r="D580">
        <v>0</v>
      </c>
      <c r="E580">
        <v>1</v>
      </c>
      <c r="F580">
        <v>0.299641263677626</v>
      </c>
      <c r="G580">
        <v>3.6662699644526897E-2</v>
      </c>
      <c r="H580" t="s">
        <v>736</v>
      </c>
      <c r="Q580" t="s">
        <v>736</v>
      </c>
      <c r="S580">
        <v>0.62315113642695197</v>
      </c>
      <c r="T580">
        <v>4.0420230650096298E-2</v>
      </c>
      <c r="U580">
        <v>233319</v>
      </c>
      <c r="V580">
        <v>172</v>
      </c>
    </row>
    <row r="581" spans="1:22" x14ac:dyDescent="0.35">
      <c r="A581" t="s">
        <v>769</v>
      </c>
      <c r="B581" t="s">
        <v>142</v>
      </c>
      <c r="C581" t="s">
        <v>161</v>
      </c>
      <c r="D581">
        <v>1</v>
      </c>
      <c r="E581">
        <v>1</v>
      </c>
      <c r="F581">
        <v>0.82073532628146495</v>
      </c>
      <c r="G581">
        <v>1.53297970152517E-2</v>
      </c>
      <c r="H581" t="s">
        <v>736</v>
      </c>
      <c r="Q581" t="s">
        <v>736</v>
      </c>
      <c r="S581">
        <v>0.15227213981787099</v>
      </c>
      <c r="T581">
        <v>1.46450298184318E-2</v>
      </c>
      <c r="U581">
        <v>804704</v>
      </c>
      <c r="V581">
        <v>628</v>
      </c>
    </row>
    <row r="582" spans="1:22" x14ac:dyDescent="0.35">
      <c r="A582" t="s">
        <v>770</v>
      </c>
      <c r="B582" t="s">
        <v>142</v>
      </c>
      <c r="C582" t="s">
        <v>161</v>
      </c>
      <c r="D582">
        <v>0</v>
      </c>
      <c r="E582">
        <v>0</v>
      </c>
      <c r="F582">
        <v>0.34028588331228099</v>
      </c>
      <c r="G582">
        <v>1.7228258791433498E-2</v>
      </c>
      <c r="H582" t="s">
        <v>741</v>
      </c>
      <c r="Q582" t="s">
        <v>741</v>
      </c>
      <c r="S582">
        <v>0.59013398781638204</v>
      </c>
      <c r="T582">
        <v>1.7953704242895101E-2</v>
      </c>
      <c r="U582">
        <v>750516</v>
      </c>
      <c r="V582">
        <v>915</v>
      </c>
    </row>
    <row r="583" spans="1:22" x14ac:dyDescent="0.35">
      <c r="A583" t="s">
        <v>771</v>
      </c>
      <c r="B583" t="s">
        <v>142</v>
      </c>
      <c r="C583" t="s">
        <v>161</v>
      </c>
      <c r="D583">
        <v>1</v>
      </c>
      <c r="E583">
        <v>0</v>
      </c>
      <c r="F583">
        <v>0.86288399034937402</v>
      </c>
      <c r="G583">
        <v>5.0598438427100698E-3</v>
      </c>
      <c r="H583" t="s">
        <v>741</v>
      </c>
      <c r="Q583" t="s">
        <v>741</v>
      </c>
      <c r="S583">
        <v>0.121569325165541</v>
      </c>
      <c r="T583">
        <v>4.7406453174769596E-3</v>
      </c>
      <c r="U583">
        <v>5244012</v>
      </c>
      <c r="V583">
        <v>6243</v>
      </c>
    </row>
    <row r="584" spans="1:22" x14ac:dyDescent="0.35">
      <c r="A584" t="s">
        <v>772</v>
      </c>
      <c r="B584" t="s">
        <v>142</v>
      </c>
      <c r="C584" t="s">
        <v>161</v>
      </c>
      <c r="D584">
        <v>0</v>
      </c>
      <c r="E584">
        <v>1</v>
      </c>
      <c r="F584">
        <v>0.326301891797388</v>
      </c>
      <c r="G584">
        <v>4.9318995763863498E-2</v>
      </c>
      <c r="H584" t="s">
        <v>741</v>
      </c>
      <c r="Q584" t="s">
        <v>741</v>
      </c>
      <c r="S584">
        <v>0.60335555903878801</v>
      </c>
      <c r="T584">
        <v>5.3721485870141202E-2</v>
      </c>
      <c r="U584">
        <v>165874</v>
      </c>
      <c r="V584">
        <v>122</v>
      </c>
    </row>
    <row r="585" spans="1:22" x14ac:dyDescent="0.35">
      <c r="A585" t="s">
        <v>773</v>
      </c>
      <c r="B585" t="s">
        <v>142</v>
      </c>
      <c r="C585" t="s">
        <v>161</v>
      </c>
      <c r="D585">
        <v>1</v>
      </c>
      <c r="E585">
        <v>1</v>
      </c>
      <c r="F585">
        <v>0.80539494812188495</v>
      </c>
      <c r="G585">
        <v>1.5801016215232999E-2</v>
      </c>
      <c r="H585" t="s">
        <v>741</v>
      </c>
      <c r="Q585" t="s">
        <v>741</v>
      </c>
      <c r="S585">
        <v>0.16429983859213901</v>
      </c>
      <c r="T585">
        <v>1.49381988017534E-2</v>
      </c>
      <c r="U585">
        <v>957822</v>
      </c>
      <c r="V585">
        <v>737</v>
      </c>
    </row>
    <row r="586" spans="1:22" x14ac:dyDescent="0.35">
      <c r="A586" t="s">
        <v>774</v>
      </c>
      <c r="B586" t="s">
        <v>142</v>
      </c>
      <c r="C586" t="s">
        <v>161</v>
      </c>
      <c r="D586">
        <v>0</v>
      </c>
      <c r="E586">
        <v>0</v>
      </c>
      <c r="F586">
        <v>0.28535187468093998</v>
      </c>
      <c r="G586">
        <v>2.4316721843459801E-2</v>
      </c>
      <c r="H586" t="s">
        <v>746</v>
      </c>
      <c r="Q586" t="s">
        <v>746</v>
      </c>
      <c r="S586">
        <v>0.63275915493899704</v>
      </c>
      <c r="T586">
        <v>2.5312038656322099E-2</v>
      </c>
      <c r="U586">
        <v>448583</v>
      </c>
      <c r="V586">
        <v>508</v>
      </c>
    </row>
    <row r="587" spans="1:22" x14ac:dyDescent="0.35">
      <c r="A587" t="s">
        <v>775</v>
      </c>
      <c r="B587" t="s">
        <v>142</v>
      </c>
      <c r="C587" t="s">
        <v>161</v>
      </c>
      <c r="D587">
        <v>1</v>
      </c>
      <c r="E587">
        <v>0</v>
      </c>
      <c r="F587">
        <v>0.72297284647803695</v>
      </c>
      <c r="G587">
        <v>1.1359521485697801E-2</v>
      </c>
      <c r="H587" t="s">
        <v>746</v>
      </c>
      <c r="Q587" t="s">
        <v>746</v>
      </c>
      <c r="S587">
        <v>0.25701578862166402</v>
      </c>
      <c r="T587">
        <v>1.09908237986086E-2</v>
      </c>
      <c r="U587">
        <v>1816118</v>
      </c>
      <c r="V587">
        <v>2140</v>
      </c>
    </row>
    <row r="588" spans="1:22" x14ac:dyDescent="0.35">
      <c r="A588" t="s">
        <v>776</v>
      </c>
      <c r="B588" t="s">
        <v>142</v>
      </c>
      <c r="C588" t="s">
        <v>161</v>
      </c>
      <c r="D588">
        <v>0</v>
      </c>
      <c r="E588">
        <v>1</v>
      </c>
      <c r="F588">
        <v>0.21218261413383399</v>
      </c>
      <c r="G588">
        <v>5.2142609881381703E-2</v>
      </c>
      <c r="H588" t="s">
        <v>746</v>
      </c>
      <c r="Q588" t="s">
        <v>746</v>
      </c>
      <c r="S588">
        <v>0.70090056285178204</v>
      </c>
      <c r="T588">
        <v>7.0875738376262695E-2</v>
      </c>
      <c r="U588">
        <v>79950</v>
      </c>
      <c r="V588">
        <v>54</v>
      </c>
    </row>
    <row r="589" spans="1:22" x14ac:dyDescent="0.35">
      <c r="A589" t="s">
        <v>777</v>
      </c>
      <c r="B589" t="s">
        <v>142</v>
      </c>
      <c r="C589" t="s">
        <v>161</v>
      </c>
      <c r="D589">
        <v>1</v>
      </c>
      <c r="E589">
        <v>1</v>
      </c>
      <c r="F589">
        <v>0.69220809895810598</v>
      </c>
      <c r="G589">
        <v>2.91449223525929E-2</v>
      </c>
      <c r="H589" t="s">
        <v>746</v>
      </c>
      <c r="Q589" t="s">
        <v>746</v>
      </c>
      <c r="S589">
        <v>0.288356617764986</v>
      </c>
      <c r="T589">
        <v>2.9350679129198101E-2</v>
      </c>
      <c r="U589">
        <v>342933</v>
      </c>
      <c r="V589">
        <v>237</v>
      </c>
    </row>
    <row r="590" spans="1:22" x14ac:dyDescent="0.35">
      <c r="A590" t="s">
        <v>778</v>
      </c>
      <c r="B590" t="s">
        <v>142</v>
      </c>
      <c r="C590" t="s">
        <v>166</v>
      </c>
      <c r="D590">
        <v>0</v>
      </c>
      <c r="E590">
        <v>0</v>
      </c>
      <c r="F590">
        <v>0.74883696117671605</v>
      </c>
      <c r="G590">
        <v>3.24864267941993E-3</v>
      </c>
      <c r="H590" t="s">
        <v>733</v>
      </c>
      <c r="Q590" t="s">
        <v>733</v>
      </c>
      <c r="S590">
        <v>0.21575623579574199</v>
      </c>
      <c r="T590">
        <v>3.0919502162631298E-3</v>
      </c>
      <c r="U590">
        <v>20244810</v>
      </c>
      <c r="V590">
        <v>30465</v>
      </c>
    </row>
    <row r="591" spans="1:22" x14ac:dyDescent="0.35">
      <c r="A591" t="s">
        <v>779</v>
      </c>
      <c r="B591" t="s">
        <v>142</v>
      </c>
      <c r="C591" t="s">
        <v>166</v>
      </c>
      <c r="D591">
        <v>0</v>
      </c>
      <c r="E591">
        <v>1</v>
      </c>
      <c r="F591">
        <v>0.77381729631464002</v>
      </c>
      <c r="G591">
        <v>9.3171156995763196E-3</v>
      </c>
      <c r="H591" t="s">
        <v>733</v>
      </c>
      <c r="Q591" t="s">
        <v>733</v>
      </c>
      <c r="S591">
        <v>0.18104753932759199</v>
      </c>
      <c r="T591">
        <v>8.4934569949434002E-3</v>
      </c>
      <c r="U591">
        <v>3616227</v>
      </c>
      <c r="V591">
        <v>3290</v>
      </c>
    </row>
    <row r="592" spans="1:22" x14ac:dyDescent="0.35">
      <c r="A592" t="s">
        <v>780</v>
      </c>
      <c r="B592" t="s">
        <v>142</v>
      </c>
      <c r="C592" t="s">
        <v>166</v>
      </c>
      <c r="D592">
        <v>0</v>
      </c>
      <c r="E592">
        <v>0</v>
      </c>
      <c r="F592">
        <v>0.42243377884641098</v>
      </c>
      <c r="G592">
        <v>1.3553963254316201E-2</v>
      </c>
      <c r="H592" t="s">
        <v>736</v>
      </c>
      <c r="Q592" t="s">
        <v>736</v>
      </c>
      <c r="S592">
        <v>0.50488444075052197</v>
      </c>
      <c r="T592">
        <v>1.3540561377087E-2</v>
      </c>
      <c r="U592">
        <v>1382451</v>
      </c>
      <c r="V592">
        <v>1805</v>
      </c>
    </row>
    <row r="593" spans="1:22" x14ac:dyDescent="0.35">
      <c r="A593" t="s">
        <v>781</v>
      </c>
      <c r="B593" t="s">
        <v>142</v>
      </c>
      <c r="C593" t="s">
        <v>166</v>
      </c>
      <c r="D593">
        <v>1</v>
      </c>
      <c r="E593">
        <v>0</v>
      </c>
      <c r="F593">
        <v>0.85674966336090597</v>
      </c>
      <c r="G593">
        <v>5.3294811449914898E-3</v>
      </c>
      <c r="H593" t="s">
        <v>736</v>
      </c>
      <c r="Q593" t="s">
        <v>736</v>
      </c>
      <c r="S593">
        <v>0.12194914629594</v>
      </c>
      <c r="T593">
        <v>4.9472794970381404E-3</v>
      </c>
      <c r="U593">
        <v>5046948</v>
      </c>
      <c r="V593">
        <v>6660</v>
      </c>
    </row>
    <row r="594" spans="1:22" x14ac:dyDescent="0.35">
      <c r="A594" t="s">
        <v>782</v>
      </c>
      <c r="B594" t="s">
        <v>142</v>
      </c>
      <c r="C594" t="s">
        <v>166</v>
      </c>
      <c r="D594">
        <v>0</v>
      </c>
      <c r="E594">
        <v>1</v>
      </c>
      <c r="F594">
        <v>0.29932137291479499</v>
      </c>
      <c r="G594">
        <v>3.2989597071997501E-2</v>
      </c>
      <c r="H594" t="s">
        <v>736</v>
      </c>
      <c r="Q594" t="s">
        <v>736</v>
      </c>
      <c r="S594">
        <v>0.62380722077642903</v>
      </c>
      <c r="T594">
        <v>3.5335694730497802E-2</v>
      </c>
      <c r="U594">
        <v>260526</v>
      </c>
      <c r="V594">
        <v>224</v>
      </c>
    </row>
    <row r="595" spans="1:22" x14ac:dyDescent="0.35">
      <c r="A595" t="s">
        <v>783</v>
      </c>
      <c r="B595" t="s">
        <v>142</v>
      </c>
      <c r="C595" t="s">
        <v>166</v>
      </c>
      <c r="D595">
        <v>1</v>
      </c>
      <c r="E595">
        <v>1</v>
      </c>
      <c r="F595">
        <v>0.81781772738907199</v>
      </c>
      <c r="G595">
        <v>1.55680153004733E-2</v>
      </c>
      <c r="H595" t="s">
        <v>736</v>
      </c>
      <c r="Q595" t="s">
        <v>736</v>
      </c>
      <c r="S595">
        <v>0.14829613826858501</v>
      </c>
      <c r="T595">
        <v>1.47111403999574E-2</v>
      </c>
      <c r="U595">
        <v>863421</v>
      </c>
      <c r="V595">
        <v>755</v>
      </c>
    </row>
    <row r="596" spans="1:22" x14ac:dyDescent="0.35">
      <c r="A596" t="s">
        <v>784</v>
      </c>
      <c r="B596" t="s">
        <v>142</v>
      </c>
      <c r="C596" t="s">
        <v>166</v>
      </c>
      <c r="D596">
        <v>0</v>
      </c>
      <c r="E596">
        <v>0</v>
      </c>
      <c r="F596">
        <v>0.31149311933051999</v>
      </c>
      <c r="G596">
        <v>1.7202960386308402E-2</v>
      </c>
      <c r="H596" t="s">
        <v>741</v>
      </c>
      <c r="Q596" t="s">
        <v>741</v>
      </c>
      <c r="S596">
        <v>0.62123506214660296</v>
      </c>
      <c r="T596">
        <v>1.8018253335484801E-2</v>
      </c>
      <c r="U596">
        <v>818307</v>
      </c>
      <c r="V596">
        <v>1087</v>
      </c>
    </row>
    <row r="597" spans="1:22" x14ac:dyDescent="0.35">
      <c r="A597" t="s">
        <v>785</v>
      </c>
      <c r="B597" t="s">
        <v>142</v>
      </c>
      <c r="C597" t="s">
        <v>166</v>
      </c>
      <c r="D597">
        <v>1</v>
      </c>
      <c r="E597">
        <v>0</v>
      </c>
      <c r="F597">
        <v>0.85247383278453304</v>
      </c>
      <c r="G597">
        <v>5.8738391220035597E-3</v>
      </c>
      <c r="H597" t="s">
        <v>741</v>
      </c>
      <c r="Q597" t="s">
        <v>741</v>
      </c>
      <c r="S597">
        <v>0.12516220196001701</v>
      </c>
      <c r="T597">
        <v>5.6270536086689598E-3</v>
      </c>
      <c r="U597">
        <v>5362913</v>
      </c>
      <c r="V597">
        <v>6988</v>
      </c>
    </row>
    <row r="598" spans="1:22" x14ac:dyDescent="0.35">
      <c r="A598" t="s">
        <v>786</v>
      </c>
      <c r="B598" t="s">
        <v>142</v>
      </c>
      <c r="C598" t="s">
        <v>166</v>
      </c>
      <c r="D598">
        <v>0</v>
      </c>
      <c r="E598">
        <v>1</v>
      </c>
      <c r="F598">
        <v>0.17872318899231099</v>
      </c>
      <c r="G598">
        <v>4.0279431022463001E-2</v>
      </c>
      <c r="H598" t="s">
        <v>741</v>
      </c>
      <c r="Q598" t="s">
        <v>741</v>
      </c>
      <c r="S598">
        <v>0.68561985700795902</v>
      </c>
      <c r="T598">
        <v>5.0986714180048798E-2</v>
      </c>
      <c r="U598">
        <v>118608</v>
      </c>
      <c r="V598">
        <v>109</v>
      </c>
    </row>
    <row r="599" spans="1:22" x14ac:dyDescent="0.35">
      <c r="A599" t="s">
        <v>787</v>
      </c>
      <c r="B599" t="s">
        <v>142</v>
      </c>
      <c r="C599" t="s">
        <v>166</v>
      </c>
      <c r="D599">
        <v>1</v>
      </c>
      <c r="E599">
        <v>1</v>
      </c>
      <c r="F599">
        <v>0.82157049842837904</v>
      </c>
      <c r="G599">
        <v>1.4672609021629901E-2</v>
      </c>
      <c r="H599" t="s">
        <v>741</v>
      </c>
      <c r="Q599" t="s">
        <v>741</v>
      </c>
      <c r="S599">
        <v>0.141100134710373</v>
      </c>
      <c r="T599">
        <v>1.33967537040065E-2</v>
      </c>
      <c r="U599">
        <v>890800</v>
      </c>
      <c r="V599">
        <v>800</v>
      </c>
    </row>
    <row r="600" spans="1:22" x14ac:dyDescent="0.35">
      <c r="A600" t="s">
        <v>788</v>
      </c>
      <c r="B600" t="s">
        <v>142</v>
      </c>
      <c r="C600" t="s">
        <v>166</v>
      </c>
      <c r="D600">
        <v>0</v>
      </c>
      <c r="E600">
        <v>0</v>
      </c>
      <c r="F600">
        <v>0.24143922524359701</v>
      </c>
      <c r="G600">
        <v>2.3357322213394201E-2</v>
      </c>
      <c r="H600" t="s">
        <v>746</v>
      </c>
      <c r="Q600" t="s">
        <v>746</v>
      </c>
      <c r="S600">
        <v>0.67464940718149402</v>
      </c>
      <c r="T600">
        <v>2.70420031013342E-2</v>
      </c>
      <c r="U600">
        <v>437402</v>
      </c>
      <c r="V600">
        <v>433</v>
      </c>
    </row>
    <row r="601" spans="1:22" x14ac:dyDescent="0.35">
      <c r="A601" t="s">
        <v>789</v>
      </c>
      <c r="B601" t="s">
        <v>142</v>
      </c>
      <c r="C601" t="s">
        <v>166</v>
      </c>
      <c r="D601">
        <v>1</v>
      </c>
      <c r="E601">
        <v>0</v>
      </c>
      <c r="F601">
        <v>0.72665753973053804</v>
      </c>
      <c r="G601">
        <v>1.22116849252692E-2</v>
      </c>
      <c r="H601" t="s">
        <v>746</v>
      </c>
      <c r="Q601" t="s">
        <v>746</v>
      </c>
      <c r="S601">
        <v>0.25020257302530102</v>
      </c>
      <c r="T601">
        <v>1.1804491244727299E-2</v>
      </c>
      <c r="U601">
        <v>1868462</v>
      </c>
      <c r="V601">
        <v>1962</v>
      </c>
    </row>
    <row r="602" spans="1:22" x14ac:dyDescent="0.35">
      <c r="A602" t="s">
        <v>790</v>
      </c>
      <c r="B602" t="s">
        <v>142</v>
      </c>
      <c r="C602" t="s">
        <v>166</v>
      </c>
      <c r="D602">
        <v>0</v>
      </c>
      <c r="E602">
        <v>1</v>
      </c>
      <c r="F602">
        <v>0.26397616044821898</v>
      </c>
      <c r="G602">
        <v>6.5477298696340502E-2</v>
      </c>
      <c r="H602" t="s">
        <v>746</v>
      </c>
      <c r="Q602" t="s">
        <v>746</v>
      </c>
      <c r="S602">
        <v>0.69649214834987005</v>
      </c>
      <c r="T602">
        <v>6.9640487242298196E-2</v>
      </c>
      <c r="U602">
        <v>89599</v>
      </c>
      <c r="V602">
        <v>55</v>
      </c>
    </row>
    <row r="603" spans="1:22" x14ac:dyDescent="0.35">
      <c r="A603" t="s">
        <v>791</v>
      </c>
      <c r="B603" t="s">
        <v>142</v>
      </c>
      <c r="C603" t="s">
        <v>166</v>
      </c>
      <c r="D603">
        <v>1</v>
      </c>
      <c r="E603">
        <v>1</v>
      </c>
      <c r="F603">
        <v>0.69327640851202199</v>
      </c>
      <c r="G603">
        <v>2.8858011353485501E-2</v>
      </c>
      <c r="H603" t="s">
        <v>746</v>
      </c>
      <c r="Q603" t="s">
        <v>746</v>
      </c>
      <c r="S603">
        <v>0.26806714884428301</v>
      </c>
      <c r="T603">
        <v>2.9741362039346301E-2</v>
      </c>
      <c r="U603">
        <v>344548</v>
      </c>
      <c r="V603">
        <v>248</v>
      </c>
    </row>
    <row r="604" spans="1:22" x14ac:dyDescent="0.35">
      <c r="A604" t="s">
        <v>792</v>
      </c>
      <c r="B604" t="s">
        <v>142</v>
      </c>
      <c r="C604" t="s">
        <v>171</v>
      </c>
      <c r="D604">
        <v>0</v>
      </c>
      <c r="E604">
        <v>0</v>
      </c>
      <c r="F604">
        <v>0.74509104864095599</v>
      </c>
      <c r="G604">
        <v>4.26996285038012E-3</v>
      </c>
      <c r="H604" t="s">
        <v>733</v>
      </c>
      <c r="Q604" t="s">
        <v>733</v>
      </c>
      <c r="S604">
        <v>0.22686909777199701</v>
      </c>
      <c r="T604">
        <v>4.1591582671177104E-3</v>
      </c>
      <c r="U604">
        <v>20371968</v>
      </c>
      <c r="V604">
        <v>25799</v>
      </c>
    </row>
    <row r="605" spans="1:22" x14ac:dyDescent="0.35">
      <c r="A605" t="s">
        <v>793</v>
      </c>
      <c r="B605" t="s">
        <v>142</v>
      </c>
      <c r="C605" t="s">
        <v>171</v>
      </c>
      <c r="D605">
        <v>0</v>
      </c>
      <c r="E605">
        <v>1</v>
      </c>
      <c r="F605">
        <v>0.76871479020348599</v>
      </c>
      <c r="G605">
        <v>1.0016529791104499E-2</v>
      </c>
      <c r="H605" t="s">
        <v>733</v>
      </c>
      <c r="Q605" t="s">
        <v>733</v>
      </c>
      <c r="S605">
        <v>0.19463953524168001</v>
      </c>
      <c r="T605">
        <v>9.4848213446499206E-3</v>
      </c>
      <c r="U605">
        <v>3638192</v>
      </c>
      <c r="V605">
        <v>2700</v>
      </c>
    </row>
    <row r="606" spans="1:22" x14ac:dyDescent="0.35">
      <c r="A606" t="s">
        <v>794</v>
      </c>
      <c r="B606" t="s">
        <v>142</v>
      </c>
      <c r="C606" t="s">
        <v>171</v>
      </c>
      <c r="D606">
        <v>0</v>
      </c>
      <c r="E606">
        <v>0</v>
      </c>
      <c r="F606">
        <v>0.48149681809552097</v>
      </c>
      <c r="G606">
        <v>1.46898695688825E-2</v>
      </c>
      <c r="H606" t="s">
        <v>736</v>
      </c>
      <c r="Q606" t="s">
        <v>736</v>
      </c>
      <c r="S606">
        <v>0.473687436373122</v>
      </c>
      <c r="T606">
        <v>1.45671390096122E-2</v>
      </c>
      <c r="U606">
        <v>1337878</v>
      </c>
      <c r="V606">
        <v>1502</v>
      </c>
    </row>
    <row r="607" spans="1:22" x14ac:dyDescent="0.35">
      <c r="A607" t="s">
        <v>795</v>
      </c>
      <c r="B607" t="s">
        <v>142</v>
      </c>
      <c r="C607" t="s">
        <v>171</v>
      </c>
      <c r="D607">
        <v>1</v>
      </c>
      <c r="E607">
        <v>0</v>
      </c>
      <c r="F607">
        <v>0.85316893960628404</v>
      </c>
      <c r="G607">
        <v>5.6749097813929899E-3</v>
      </c>
      <c r="H607" t="s">
        <v>736</v>
      </c>
      <c r="Q607" t="s">
        <v>736</v>
      </c>
      <c r="S607">
        <v>0.123376367639682</v>
      </c>
      <c r="T607">
        <v>5.2460589705355101E-3</v>
      </c>
      <c r="U607">
        <v>5205227</v>
      </c>
      <c r="V607">
        <v>5892</v>
      </c>
    </row>
    <row r="608" spans="1:22" x14ac:dyDescent="0.35">
      <c r="A608" t="s">
        <v>796</v>
      </c>
      <c r="B608" t="s">
        <v>142</v>
      </c>
      <c r="C608" t="s">
        <v>171</v>
      </c>
      <c r="D608">
        <v>0</v>
      </c>
      <c r="E608">
        <v>1</v>
      </c>
      <c r="F608">
        <v>0.35595936459809502</v>
      </c>
      <c r="G608">
        <v>4.3321228682254798E-2</v>
      </c>
      <c r="H608" t="s">
        <v>736</v>
      </c>
      <c r="Q608" t="s">
        <v>736</v>
      </c>
      <c r="S608">
        <v>0.59783146030385903</v>
      </c>
      <c r="T608">
        <v>4.2915286903599699E-2</v>
      </c>
      <c r="U608">
        <v>242744</v>
      </c>
      <c r="V608">
        <v>177</v>
      </c>
    </row>
    <row r="609" spans="1:22" x14ac:dyDescent="0.35">
      <c r="A609" t="s">
        <v>797</v>
      </c>
      <c r="B609" t="s">
        <v>142</v>
      </c>
      <c r="C609" t="s">
        <v>171</v>
      </c>
      <c r="D609">
        <v>1</v>
      </c>
      <c r="E609">
        <v>1</v>
      </c>
      <c r="F609">
        <v>0.81995649474558796</v>
      </c>
      <c r="G609">
        <v>1.7372638710044502E-2</v>
      </c>
      <c r="H609" t="s">
        <v>736</v>
      </c>
      <c r="Q609" t="s">
        <v>736</v>
      </c>
      <c r="S609">
        <v>0.15505765701607799</v>
      </c>
      <c r="T609">
        <v>1.5910705879179698E-2</v>
      </c>
      <c r="U609">
        <v>876216</v>
      </c>
      <c r="V609">
        <v>672</v>
      </c>
    </row>
    <row r="610" spans="1:22" x14ac:dyDescent="0.35">
      <c r="A610" t="s">
        <v>798</v>
      </c>
      <c r="B610" t="s">
        <v>142</v>
      </c>
      <c r="C610" t="s">
        <v>171</v>
      </c>
      <c r="D610">
        <v>0</v>
      </c>
      <c r="E610">
        <v>0</v>
      </c>
      <c r="F610">
        <v>0.35898361190878197</v>
      </c>
      <c r="G610">
        <v>1.8815955282084199E-2</v>
      </c>
      <c r="H610" t="s">
        <v>741</v>
      </c>
      <c r="Q610" t="s">
        <v>741</v>
      </c>
      <c r="S610">
        <v>0.58647995225878202</v>
      </c>
      <c r="T610">
        <v>1.92002797117393E-2</v>
      </c>
      <c r="U610">
        <v>784228</v>
      </c>
      <c r="V610">
        <v>930</v>
      </c>
    </row>
    <row r="611" spans="1:22" x14ac:dyDescent="0.35">
      <c r="A611" t="s">
        <v>799</v>
      </c>
      <c r="B611" t="s">
        <v>142</v>
      </c>
      <c r="C611" t="s">
        <v>171</v>
      </c>
      <c r="D611">
        <v>1</v>
      </c>
      <c r="E611">
        <v>0</v>
      </c>
      <c r="F611">
        <v>0.86712386651004203</v>
      </c>
      <c r="G611">
        <v>5.33244546352257E-3</v>
      </c>
      <c r="H611" t="s">
        <v>741</v>
      </c>
      <c r="Q611" t="s">
        <v>741</v>
      </c>
      <c r="S611">
        <v>0.118296744518155</v>
      </c>
      <c r="T611">
        <v>5.1399131902186502E-3</v>
      </c>
      <c r="U611">
        <v>5249054</v>
      </c>
      <c r="V611">
        <v>6118</v>
      </c>
    </row>
    <row r="612" spans="1:22" x14ac:dyDescent="0.35">
      <c r="A612" t="s">
        <v>800</v>
      </c>
      <c r="B612" t="s">
        <v>142</v>
      </c>
      <c r="C612" t="s">
        <v>171</v>
      </c>
      <c r="D612">
        <v>0</v>
      </c>
      <c r="E612">
        <v>1</v>
      </c>
      <c r="F612">
        <v>0.26458323535405798</v>
      </c>
      <c r="G612">
        <v>6.1662275118154003E-2</v>
      </c>
      <c r="H612" t="s">
        <v>741</v>
      </c>
      <c r="Q612" t="s">
        <v>741</v>
      </c>
      <c r="S612">
        <v>0.672365141325307</v>
      </c>
      <c r="T612">
        <v>5.9213537171861598E-2</v>
      </c>
      <c r="U612">
        <v>127578</v>
      </c>
      <c r="V612">
        <v>101</v>
      </c>
    </row>
    <row r="613" spans="1:22" x14ac:dyDescent="0.35">
      <c r="A613" t="s">
        <v>801</v>
      </c>
      <c r="B613" t="s">
        <v>142</v>
      </c>
      <c r="C613" t="s">
        <v>171</v>
      </c>
      <c r="D613">
        <v>1</v>
      </c>
      <c r="E613">
        <v>1</v>
      </c>
      <c r="F613">
        <v>0.81429827881567096</v>
      </c>
      <c r="G613">
        <v>1.60328754456881E-2</v>
      </c>
      <c r="H613" t="s">
        <v>741</v>
      </c>
      <c r="Q613" t="s">
        <v>741</v>
      </c>
      <c r="S613">
        <v>0.161508437456927</v>
      </c>
      <c r="T613">
        <v>1.46085394056139E-2</v>
      </c>
      <c r="U613">
        <v>914138</v>
      </c>
      <c r="V613">
        <v>744</v>
      </c>
    </row>
    <row r="614" spans="1:22" x14ac:dyDescent="0.35">
      <c r="A614" t="s">
        <v>802</v>
      </c>
      <c r="B614" t="s">
        <v>142</v>
      </c>
      <c r="C614" t="s">
        <v>171</v>
      </c>
      <c r="D614">
        <v>0</v>
      </c>
      <c r="E614">
        <v>0</v>
      </c>
      <c r="F614">
        <v>0.30895636667963999</v>
      </c>
      <c r="G614">
        <v>2.7177861396552799E-2</v>
      </c>
      <c r="H614" t="s">
        <v>746</v>
      </c>
      <c r="Q614" t="s">
        <v>746</v>
      </c>
      <c r="S614">
        <v>0.61348911392791505</v>
      </c>
      <c r="T614">
        <v>2.77828064594371E-2</v>
      </c>
      <c r="U614">
        <v>393117</v>
      </c>
      <c r="V614">
        <v>408</v>
      </c>
    </row>
    <row r="615" spans="1:22" x14ac:dyDescent="0.35">
      <c r="A615" t="s">
        <v>803</v>
      </c>
      <c r="B615" t="s">
        <v>142</v>
      </c>
      <c r="C615" t="s">
        <v>171</v>
      </c>
      <c r="D615">
        <v>1</v>
      </c>
      <c r="E615">
        <v>0</v>
      </c>
      <c r="F615">
        <v>0.71872556820147404</v>
      </c>
      <c r="G615">
        <v>1.2528467521290301E-2</v>
      </c>
      <c r="H615" t="s">
        <v>746</v>
      </c>
      <c r="Q615" t="s">
        <v>746</v>
      </c>
      <c r="S615">
        <v>0.249679209986402</v>
      </c>
      <c r="T615">
        <v>1.2262273007053501E-2</v>
      </c>
      <c r="U615">
        <v>1878955</v>
      </c>
      <c r="V615">
        <v>2005</v>
      </c>
    </row>
    <row r="616" spans="1:22" x14ac:dyDescent="0.35">
      <c r="A616" t="s">
        <v>804</v>
      </c>
      <c r="B616" t="s">
        <v>142</v>
      </c>
      <c r="C616" t="s">
        <v>171</v>
      </c>
      <c r="D616">
        <v>0</v>
      </c>
      <c r="E616">
        <v>1</v>
      </c>
      <c r="F616">
        <v>0.18492055028260601</v>
      </c>
      <c r="G616">
        <v>7.7322562446776197E-2</v>
      </c>
      <c r="H616" t="s">
        <v>746</v>
      </c>
      <c r="Q616" t="s">
        <v>746</v>
      </c>
      <c r="S616">
        <v>0.81507944971739399</v>
      </c>
      <c r="T616">
        <v>7.7322562446776197E-2</v>
      </c>
      <c r="U616">
        <v>112524</v>
      </c>
      <c r="V616">
        <v>62</v>
      </c>
    </row>
    <row r="617" spans="1:22" x14ac:dyDescent="0.35">
      <c r="A617" t="s">
        <v>805</v>
      </c>
      <c r="B617" t="s">
        <v>142</v>
      </c>
      <c r="C617" t="s">
        <v>171</v>
      </c>
      <c r="D617">
        <v>1</v>
      </c>
      <c r="E617">
        <v>1</v>
      </c>
      <c r="F617">
        <v>0.70552504306053299</v>
      </c>
      <c r="G617">
        <v>3.0925911608811901E-2</v>
      </c>
      <c r="H617" t="s">
        <v>746</v>
      </c>
      <c r="Q617" t="s">
        <v>746</v>
      </c>
      <c r="S617">
        <v>0.25588444709684899</v>
      </c>
      <c r="T617">
        <v>2.8358767435962301E-2</v>
      </c>
      <c r="U617">
        <v>338477</v>
      </c>
      <c r="V617">
        <v>221</v>
      </c>
    </row>
    <row r="618" spans="1:22" x14ac:dyDescent="0.35">
      <c r="A618" t="s">
        <v>806</v>
      </c>
      <c r="B618" t="s">
        <v>807</v>
      </c>
      <c r="C618" t="s">
        <v>150</v>
      </c>
      <c r="D618">
        <v>0</v>
      </c>
      <c r="E618">
        <v>0</v>
      </c>
      <c r="F618">
        <v>0.83436806980006395</v>
      </c>
      <c r="G618">
        <v>5.1180354430374097E-3</v>
      </c>
      <c r="H618" t="s">
        <v>808</v>
      </c>
      <c r="R618" t="s">
        <v>808</v>
      </c>
      <c r="S618">
        <v>0.14052949978586299</v>
      </c>
      <c r="T618">
        <v>4.8661490294538102E-3</v>
      </c>
      <c r="U618">
        <v>5767330</v>
      </c>
      <c r="V618">
        <v>8107</v>
      </c>
    </row>
    <row r="619" spans="1:22" x14ac:dyDescent="0.35">
      <c r="A619" t="s">
        <v>809</v>
      </c>
      <c r="B619" t="s">
        <v>807</v>
      </c>
      <c r="C619" t="s">
        <v>150</v>
      </c>
      <c r="D619">
        <v>1</v>
      </c>
      <c r="E619">
        <v>0</v>
      </c>
      <c r="F619">
        <v>0.90119286169051405</v>
      </c>
      <c r="G619">
        <v>3.84883204057839E-3</v>
      </c>
      <c r="H619" t="s">
        <v>808</v>
      </c>
      <c r="R619" t="s">
        <v>808</v>
      </c>
      <c r="S619">
        <v>8.46594004905767E-2</v>
      </c>
      <c r="T619">
        <v>3.5897824681258399E-3</v>
      </c>
      <c r="U619">
        <v>4008344</v>
      </c>
      <c r="V619">
        <v>6222</v>
      </c>
    </row>
    <row r="620" spans="1:22" x14ac:dyDescent="0.35">
      <c r="A620" t="s">
        <v>810</v>
      </c>
      <c r="B620" t="s">
        <v>807</v>
      </c>
      <c r="C620" t="s">
        <v>150</v>
      </c>
      <c r="D620">
        <v>0</v>
      </c>
      <c r="E620">
        <v>1</v>
      </c>
      <c r="F620">
        <v>0.85347812255814903</v>
      </c>
      <c r="G620">
        <v>9.0998844551307793E-3</v>
      </c>
      <c r="H620" t="s">
        <v>808</v>
      </c>
      <c r="R620" t="s">
        <v>808</v>
      </c>
      <c r="S620">
        <v>0.11397086302161</v>
      </c>
      <c r="T620">
        <v>8.3691950682393806E-3</v>
      </c>
      <c r="U620">
        <v>1618905</v>
      </c>
      <c r="V620">
        <v>1815</v>
      </c>
    </row>
    <row r="621" spans="1:22" x14ac:dyDescent="0.35">
      <c r="A621" t="s">
        <v>811</v>
      </c>
      <c r="B621" t="s">
        <v>807</v>
      </c>
      <c r="C621" t="s">
        <v>150</v>
      </c>
      <c r="D621">
        <v>1</v>
      </c>
      <c r="E621">
        <v>1</v>
      </c>
      <c r="F621">
        <v>0.86617242465174504</v>
      </c>
      <c r="G621">
        <v>1.02598846229077E-2</v>
      </c>
      <c r="H621" t="s">
        <v>808</v>
      </c>
      <c r="R621" t="s">
        <v>808</v>
      </c>
      <c r="S621">
        <v>0.115461826589212</v>
      </c>
      <c r="T621">
        <v>9.7576433837003596E-3</v>
      </c>
      <c r="U621">
        <v>965384</v>
      </c>
      <c r="V621">
        <v>1168</v>
      </c>
    </row>
    <row r="622" spans="1:22" x14ac:dyDescent="0.35">
      <c r="A622" t="s">
        <v>812</v>
      </c>
      <c r="B622" t="s">
        <v>807</v>
      </c>
      <c r="C622" t="s">
        <v>150</v>
      </c>
      <c r="D622">
        <v>0</v>
      </c>
      <c r="E622">
        <v>0</v>
      </c>
      <c r="F622">
        <v>0.71928445191207901</v>
      </c>
      <c r="G622">
        <v>1.9471176374782601E-2</v>
      </c>
      <c r="H622" t="s">
        <v>813</v>
      </c>
      <c r="R622" t="s">
        <v>813</v>
      </c>
      <c r="S622">
        <v>0.24190320754241201</v>
      </c>
      <c r="T622">
        <v>1.8397444063100399E-2</v>
      </c>
      <c r="U622">
        <v>436253</v>
      </c>
      <c r="V622">
        <v>612</v>
      </c>
    </row>
    <row r="623" spans="1:22" x14ac:dyDescent="0.35">
      <c r="A623" t="s">
        <v>814</v>
      </c>
      <c r="B623" t="s">
        <v>807</v>
      </c>
      <c r="C623" t="s">
        <v>150</v>
      </c>
      <c r="D623">
        <v>1</v>
      </c>
      <c r="E623">
        <v>0</v>
      </c>
      <c r="F623">
        <v>0.85527366065140198</v>
      </c>
      <c r="G623">
        <v>2.1246183848538599E-2</v>
      </c>
      <c r="H623" t="s">
        <v>813</v>
      </c>
      <c r="R623" t="s">
        <v>813</v>
      </c>
      <c r="S623">
        <v>0.13281058436239801</v>
      </c>
      <c r="T623">
        <v>1.9728340969165401E-2</v>
      </c>
      <c r="U623">
        <v>191679</v>
      </c>
      <c r="V623">
        <v>286</v>
      </c>
    </row>
    <row r="624" spans="1:22" x14ac:dyDescent="0.35">
      <c r="A624" t="s">
        <v>815</v>
      </c>
      <c r="B624" t="s">
        <v>807</v>
      </c>
      <c r="C624" t="s">
        <v>150</v>
      </c>
      <c r="D624">
        <v>0</v>
      </c>
      <c r="E624">
        <v>1</v>
      </c>
      <c r="F624">
        <v>0.71063721325403595</v>
      </c>
      <c r="G624">
        <v>6.08903533899397E-2</v>
      </c>
      <c r="H624" t="s">
        <v>813</v>
      </c>
      <c r="R624" t="s">
        <v>813</v>
      </c>
      <c r="S624">
        <v>0.24141036533559901</v>
      </c>
      <c r="T624">
        <v>5.2985948140318401E-2</v>
      </c>
      <c r="U624">
        <v>58850</v>
      </c>
      <c r="V624">
        <v>68</v>
      </c>
    </row>
    <row r="625" spans="1:22" x14ac:dyDescent="0.35">
      <c r="A625" t="s">
        <v>816</v>
      </c>
      <c r="B625" t="s">
        <v>807</v>
      </c>
      <c r="C625" t="s">
        <v>150</v>
      </c>
      <c r="D625">
        <v>1</v>
      </c>
      <c r="E625">
        <v>1</v>
      </c>
      <c r="F625">
        <v>1</v>
      </c>
      <c r="G625">
        <v>0</v>
      </c>
      <c r="H625" t="s">
        <v>813</v>
      </c>
      <c r="R625" t="s">
        <v>813</v>
      </c>
      <c r="S625">
        <v>0</v>
      </c>
      <c r="T625">
        <v>0</v>
      </c>
      <c r="U625">
        <v>20742</v>
      </c>
      <c r="V625">
        <v>25</v>
      </c>
    </row>
    <row r="626" spans="1:22" x14ac:dyDescent="0.35">
      <c r="A626" t="s">
        <v>817</v>
      </c>
      <c r="B626" t="s">
        <v>807</v>
      </c>
      <c r="C626" t="s">
        <v>150</v>
      </c>
      <c r="D626">
        <v>0</v>
      </c>
      <c r="E626">
        <v>0</v>
      </c>
      <c r="F626">
        <v>0.72039396447330495</v>
      </c>
      <c r="G626">
        <v>6.5276245877905403E-3</v>
      </c>
      <c r="H626" t="s">
        <v>818</v>
      </c>
      <c r="R626" t="s">
        <v>818</v>
      </c>
      <c r="S626">
        <v>0.24708194113294099</v>
      </c>
      <c r="T626">
        <v>6.3921302669983802E-3</v>
      </c>
      <c r="U626">
        <v>5843268</v>
      </c>
      <c r="V626">
        <v>8059</v>
      </c>
    </row>
    <row r="627" spans="1:22" x14ac:dyDescent="0.35">
      <c r="A627" t="s">
        <v>819</v>
      </c>
      <c r="B627" t="s">
        <v>807</v>
      </c>
      <c r="C627" t="s">
        <v>150</v>
      </c>
      <c r="D627">
        <v>1</v>
      </c>
      <c r="E627">
        <v>0</v>
      </c>
      <c r="F627">
        <v>0.85461336802245103</v>
      </c>
      <c r="G627">
        <v>5.7112616361319202E-3</v>
      </c>
      <c r="H627" t="s">
        <v>818</v>
      </c>
      <c r="R627" t="s">
        <v>818</v>
      </c>
      <c r="S627">
        <v>0.125242299355077</v>
      </c>
      <c r="T627">
        <v>5.3676839763159498E-3</v>
      </c>
      <c r="U627">
        <v>2564493</v>
      </c>
      <c r="V627">
        <v>3913</v>
      </c>
    </row>
    <row r="628" spans="1:22" x14ac:dyDescent="0.35">
      <c r="A628" t="s">
        <v>820</v>
      </c>
      <c r="B628" t="s">
        <v>807</v>
      </c>
      <c r="C628" t="s">
        <v>150</v>
      </c>
      <c r="D628">
        <v>0</v>
      </c>
      <c r="E628">
        <v>1</v>
      </c>
      <c r="F628">
        <v>0.62415181855250002</v>
      </c>
      <c r="G628">
        <v>1.9635142895189001E-2</v>
      </c>
      <c r="H628" t="s">
        <v>818</v>
      </c>
      <c r="R628" t="s">
        <v>818</v>
      </c>
      <c r="S628">
        <v>0.34261992394983998</v>
      </c>
      <c r="T628">
        <v>1.9137933957772E-2</v>
      </c>
      <c r="U628">
        <v>738197</v>
      </c>
      <c r="V628">
        <v>828</v>
      </c>
    </row>
    <row r="629" spans="1:22" x14ac:dyDescent="0.35">
      <c r="A629" t="s">
        <v>821</v>
      </c>
      <c r="B629" t="s">
        <v>807</v>
      </c>
      <c r="C629" t="s">
        <v>150</v>
      </c>
      <c r="D629">
        <v>1</v>
      </c>
      <c r="E629">
        <v>1</v>
      </c>
      <c r="F629">
        <v>0.74811158560257296</v>
      </c>
      <c r="G629">
        <v>2.5108834594549299E-2</v>
      </c>
      <c r="H629" t="s">
        <v>818</v>
      </c>
      <c r="R629" t="s">
        <v>818</v>
      </c>
      <c r="S629">
        <v>0.203161222339305</v>
      </c>
      <c r="T629">
        <v>2.26305426748349E-2</v>
      </c>
      <c r="U629">
        <v>270465</v>
      </c>
      <c r="V629">
        <v>326</v>
      </c>
    </row>
    <row r="630" spans="1:22" x14ac:dyDescent="0.35">
      <c r="A630" t="s">
        <v>822</v>
      </c>
      <c r="B630" t="s">
        <v>807</v>
      </c>
      <c r="C630" t="s">
        <v>150</v>
      </c>
      <c r="D630">
        <v>0</v>
      </c>
      <c r="E630">
        <v>0</v>
      </c>
      <c r="F630">
        <v>0.69162438908343304</v>
      </c>
      <c r="G630">
        <v>5.7197034376484197E-3</v>
      </c>
      <c r="H630" t="s">
        <v>823</v>
      </c>
      <c r="R630" t="s">
        <v>823</v>
      </c>
      <c r="S630">
        <v>0.26136225386077599</v>
      </c>
      <c r="T630">
        <v>5.44078874425065E-3</v>
      </c>
      <c r="U630">
        <v>5161916</v>
      </c>
      <c r="V630">
        <v>7592</v>
      </c>
    </row>
    <row r="631" spans="1:22" x14ac:dyDescent="0.35">
      <c r="A631" t="s">
        <v>824</v>
      </c>
      <c r="B631" t="s">
        <v>807</v>
      </c>
      <c r="C631" t="s">
        <v>150</v>
      </c>
      <c r="D631">
        <v>1</v>
      </c>
      <c r="E631">
        <v>0</v>
      </c>
      <c r="F631">
        <v>0.78122879546395396</v>
      </c>
      <c r="G631">
        <v>7.1165911577097301E-3</v>
      </c>
      <c r="H631" t="s">
        <v>823</v>
      </c>
      <c r="R631" t="s">
        <v>823</v>
      </c>
      <c r="S631">
        <v>0.19007225566862801</v>
      </c>
      <c r="T631">
        <v>6.7280704045524099E-3</v>
      </c>
      <c r="U631">
        <v>2449358</v>
      </c>
      <c r="V631">
        <v>3704</v>
      </c>
    </row>
    <row r="632" spans="1:22" x14ac:dyDescent="0.35">
      <c r="A632" t="s">
        <v>825</v>
      </c>
      <c r="B632" t="s">
        <v>807</v>
      </c>
      <c r="C632" t="s">
        <v>150</v>
      </c>
      <c r="D632">
        <v>0</v>
      </c>
      <c r="E632">
        <v>1</v>
      </c>
      <c r="F632">
        <v>0.58487248925718205</v>
      </c>
      <c r="G632">
        <v>1.9696448319936801E-2</v>
      </c>
      <c r="H632" t="s">
        <v>823</v>
      </c>
      <c r="R632" t="s">
        <v>823</v>
      </c>
      <c r="S632">
        <v>0.35304906703991801</v>
      </c>
      <c r="T632">
        <v>1.9167486220847001E-2</v>
      </c>
      <c r="U632">
        <v>591558</v>
      </c>
      <c r="V632">
        <v>718</v>
      </c>
    </row>
    <row r="633" spans="1:22" x14ac:dyDescent="0.35">
      <c r="A633" t="s">
        <v>826</v>
      </c>
      <c r="B633" t="s">
        <v>807</v>
      </c>
      <c r="C633" t="s">
        <v>150</v>
      </c>
      <c r="D633">
        <v>1</v>
      </c>
      <c r="E633">
        <v>1</v>
      </c>
      <c r="F633">
        <v>0.71718605916328704</v>
      </c>
      <c r="G633">
        <v>2.5761238677439301E-2</v>
      </c>
      <c r="H633" t="s">
        <v>823</v>
      </c>
      <c r="R633" t="s">
        <v>823</v>
      </c>
      <c r="S633">
        <v>0.24447393906189099</v>
      </c>
      <c r="T633">
        <v>2.48443268673929E-2</v>
      </c>
      <c r="U633">
        <v>259181</v>
      </c>
      <c r="V633">
        <v>318</v>
      </c>
    </row>
    <row r="634" spans="1:22" x14ac:dyDescent="0.35">
      <c r="A634" t="s">
        <v>827</v>
      </c>
      <c r="B634" t="s">
        <v>807</v>
      </c>
      <c r="C634" t="s">
        <v>150</v>
      </c>
      <c r="D634">
        <v>0</v>
      </c>
      <c r="E634">
        <v>0</v>
      </c>
      <c r="F634">
        <v>0.77152108942540099</v>
      </c>
      <c r="G634">
        <v>8.0898038748464605E-3</v>
      </c>
      <c r="H634" t="s">
        <v>828</v>
      </c>
      <c r="R634" t="s">
        <v>828</v>
      </c>
      <c r="S634">
        <v>0.203353517503054</v>
      </c>
      <c r="T634">
        <v>7.7152692486087502E-3</v>
      </c>
      <c r="U634">
        <v>1923950</v>
      </c>
      <c r="V634">
        <v>2873</v>
      </c>
    </row>
    <row r="635" spans="1:22" x14ac:dyDescent="0.35">
      <c r="A635" t="s">
        <v>829</v>
      </c>
      <c r="B635" t="s">
        <v>807</v>
      </c>
      <c r="C635" t="s">
        <v>150</v>
      </c>
      <c r="D635">
        <v>1</v>
      </c>
      <c r="E635">
        <v>0</v>
      </c>
      <c r="F635">
        <v>0.87196862522620899</v>
      </c>
      <c r="G635">
        <v>8.3035297066584197E-3</v>
      </c>
      <c r="H635" t="s">
        <v>828</v>
      </c>
      <c r="R635" t="s">
        <v>828</v>
      </c>
      <c r="S635">
        <v>0.11484933789101801</v>
      </c>
      <c r="T635">
        <v>7.9496526906141195E-3</v>
      </c>
      <c r="U635">
        <v>1114016</v>
      </c>
      <c r="V635">
        <v>1720</v>
      </c>
    </row>
    <row r="636" spans="1:22" x14ac:dyDescent="0.35">
      <c r="A636" t="s">
        <v>830</v>
      </c>
      <c r="B636" t="s">
        <v>807</v>
      </c>
      <c r="C636" t="s">
        <v>150</v>
      </c>
      <c r="D636">
        <v>0</v>
      </c>
      <c r="E636">
        <v>1</v>
      </c>
      <c r="F636">
        <v>0.76063625746946195</v>
      </c>
      <c r="G636">
        <v>2.9076766334072999E-2</v>
      </c>
      <c r="H636" t="s">
        <v>828</v>
      </c>
      <c r="R636" t="s">
        <v>828</v>
      </c>
      <c r="S636">
        <v>0.19104772783455901</v>
      </c>
      <c r="T636">
        <v>2.6026179028594599E-2</v>
      </c>
      <c r="U636">
        <v>234622</v>
      </c>
      <c r="V636">
        <v>265</v>
      </c>
    </row>
    <row r="637" spans="1:22" x14ac:dyDescent="0.35">
      <c r="A637" t="s">
        <v>831</v>
      </c>
      <c r="B637" t="s">
        <v>807</v>
      </c>
      <c r="C637" t="s">
        <v>150</v>
      </c>
      <c r="D637">
        <v>1</v>
      </c>
      <c r="E637">
        <v>1</v>
      </c>
      <c r="F637">
        <v>0.86171037285074703</v>
      </c>
      <c r="G637">
        <v>2.66994688402243E-2</v>
      </c>
      <c r="H637" t="s">
        <v>828</v>
      </c>
      <c r="R637" t="s">
        <v>828</v>
      </c>
      <c r="S637">
        <v>0.13274389555664201</v>
      </c>
      <c r="T637">
        <v>2.6306786635272E-2</v>
      </c>
      <c r="U637">
        <v>132895</v>
      </c>
      <c r="V637">
        <v>163</v>
      </c>
    </row>
    <row r="638" spans="1:22" x14ac:dyDescent="0.35">
      <c r="A638" t="s">
        <v>832</v>
      </c>
      <c r="B638" t="s">
        <v>807</v>
      </c>
      <c r="C638" t="s">
        <v>150</v>
      </c>
      <c r="D638">
        <v>0</v>
      </c>
      <c r="E638">
        <v>0</v>
      </c>
      <c r="F638">
        <v>0.42540252390816102</v>
      </c>
      <c r="G638">
        <v>9.5632298564238098E-3</v>
      </c>
      <c r="H638" t="s">
        <v>833</v>
      </c>
      <c r="R638" t="s">
        <v>833</v>
      </c>
      <c r="S638">
        <v>0.53549461372584695</v>
      </c>
      <c r="T638">
        <v>9.6022980356740596E-3</v>
      </c>
      <c r="U638">
        <v>2116955</v>
      </c>
      <c r="V638">
        <v>3283</v>
      </c>
    </row>
    <row r="639" spans="1:22" x14ac:dyDescent="0.35">
      <c r="A639" t="s">
        <v>834</v>
      </c>
      <c r="B639" t="s">
        <v>807</v>
      </c>
      <c r="C639" t="s">
        <v>150</v>
      </c>
      <c r="D639">
        <v>1</v>
      </c>
      <c r="E639">
        <v>0</v>
      </c>
      <c r="F639">
        <v>0.56076589065309401</v>
      </c>
      <c r="G639">
        <v>1.6153928851434001E-2</v>
      </c>
      <c r="H639" t="s">
        <v>833</v>
      </c>
      <c r="R639" t="s">
        <v>833</v>
      </c>
      <c r="S639">
        <v>0.40265041462904899</v>
      </c>
      <c r="T639">
        <v>1.5761928547718702E-2</v>
      </c>
      <c r="U639">
        <v>722453</v>
      </c>
      <c r="V639">
        <v>1087</v>
      </c>
    </row>
    <row r="640" spans="1:22" x14ac:dyDescent="0.35">
      <c r="A640" t="s">
        <v>835</v>
      </c>
      <c r="B640" t="s">
        <v>807</v>
      </c>
      <c r="C640" t="s">
        <v>150</v>
      </c>
      <c r="D640">
        <v>0</v>
      </c>
      <c r="E640">
        <v>1</v>
      </c>
      <c r="F640">
        <v>0.39990006017503499</v>
      </c>
      <c r="G640">
        <v>2.8751841986554401E-2</v>
      </c>
      <c r="H640" t="s">
        <v>833</v>
      </c>
      <c r="R640" t="s">
        <v>833</v>
      </c>
      <c r="S640">
        <v>0.55147780737654395</v>
      </c>
      <c r="T640">
        <v>2.9630853871209801E-2</v>
      </c>
      <c r="U640">
        <v>284171</v>
      </c>
      <c r="V640">
        <v>340</v>
      </c>
    </row>
    <row r="641" spans="1:22" x14ac:dyDescent="0.35">
      <c r="A641" t="s">
        <v>836</v>
      </c>
      <c r="B641" t="s">
        <v>807</v>
      </c>
      <c r="C641" t="s">
        <v>150</v>
      </c>
      <c r="D641">
        <v>1</v>
      </c>
      <c r="E641">
        <v>1</v>
      </c>
      <c r="F641">
        <v>0.59558154135928398</v>
      </c>
      <c r="G641">
        <v>3.7802908157503999E-2</v>
      </c>
      <c r="H641" t="s">
        <v>833</v>
      </c>
      <c r="R641" t="s">
        <v>833</v>
      </c>
      <c r="S641">
        <v>0.34537749175953503</v>
      </c>
      <c r="T641">
        <v>3.7766351422242703E-2</v>
      </c>
      <c r="U641">
        <v>127420</v>
      </c>
      <c r="V641">
        <v>150</v>
      </c>
    </row>
    <row r="642" spans="1:22" x14ac:dyDescent="0.35">
      <c r="A642" t="s">
        <v>837</v>
      </c>
      <c r="B642" t="s">
        <v>807</v>
      </c>
      <c r="C642" t="s">
        <v>150</v>
      </c>
      <c r="D642">
        <v>0</v>
      </c>
      <c r="E642">
        <v>0</v>
      </c>
      <c r="F642">
        <v>0.68735827307400599</v>
      </c>
      <c r="G642">
        <v>9.9169739375706695E-3</v>
      </c>
      <c r="H642" t="s">
        <v>838</v>
      </c>
      <c r="R642" t="s">
        <v>838</v>
      </c>
      <c r="S642">
        <v>0.266192258513199</v>
      </c>
      <c r="T642">
        <v>9.2521485116696892E-3</v>
      </c>
      <c r="U642">
        <v>1826135</v>
      </c>
      <c r="V642">
        <v>2646</v>
      </c>
    </row>
    <row r="643" spans="1:22" x14ac:dyDescent="0.35">
      <c r="A643" t="s">
        <v>839</v>
      </c>
      <c r="B643" t="s">
        <v>807</v>
      </c>
      <c r="C643" t="s">
        <v>150</v>
      </c>
      <c r="D643">
        <v>1</v>
      </c>
      <c r="E643">
        <v>0</v>
      </c>
      <c r="F643">
        <v>0.75578047963379702</v>
      </c>
      <c r="G643">
        <v>1.1283909701457101E-2</v>
      </c>
      <c r="H643" t="s">
        <v>838</v>
      </c>
      <c r="R643" t="s">
        <v>838</v>
      </c>
      <c r="S643">
        <v>0.207435144090752</v>
      </c>
      <c r="T643">
        <v>1.0591871140773699E-2</v>
      </c>
      <c r="U643">
        <v>1011897</v>
      </c>
      <c r="V643">
        <v>1521</v>
      </c>
    </row>
    <row r="644" spans="1:22" x14ac:dyDescent="0.35">
      <c r="A644" t="s">
        <v>840</v>
      </c>
      <c r="B644" t="s">
        <v>807</v>
      </c>
      <c r="C644" t="s">
        <v>150</v>
      </c>
      <c r="D644">
        <v>0</v>
      </c>
      <c r="E644">
        <v>1</v>
      </c>
      <c r="F644">
        <v>0.694055093944555</v>
      </c>
      <c r="G644">
        <v>2.52432961733659E-2</v>
      </c>
      <c r="H644" t="s">
        <v>838</v>
      </c>
      <c r="R644" t="s">
        <v>838</v>
      </c>
      <c r="S644">
        <v>0.25444346719314198</v>
      </c>
      <c r="T644">
        <v>2.3558265752676999E-2</v>
      </c>
      <c r="U644">
        <v>376339</v>
      </c>
      <c r="V644">
        <v>427</v>
      </c>
    </row>
    <row r="645" spans="1:22" x14ac:dyDescent="0.35">
      <c r="A645" t="s">
        <v>841</v>
      </c>
      <c r="B645" t="s">
        <v>807</v>
      </c>
      <c r="C645" t="s">
        <v>150</v>
      </c>
      <c r="D645">
        <v>1</v>
      </c>
      <c r="E645">
        <v>1</v>
      </c>
      <c r="F645">
        <v>0.68999967220399105</v>
      </c>
      <c r="G645">
        <v>2.46995490694049E-2</v>
      </c>
      <c r="H645" t="s">
        <v>838</v>
      </c>
      <c r="R645" t="s">
        <v>838</v>
      </c>
      <c r="S645">
        <v>0.26865796671777897</v>
      </c>
      <c r="T645">
        <v>2.4049336620700499E-2</v>
      </c>
      <c r="U645">
        <v>274561</v>
      </c>
      <c r="V645">
        <v>327</v>
      </c>
    </row>
    <row r="646" spans="1:22" x14ac:dyDescent="0.35">
      <c r="A646" t="s">
        <v>842</v>
      </c>
      <c r="B646" t="s">
        <v>807</v>
      </c>
      <c r="C646" t="s">
        <v>156</v>
      </c>
      <c r="D646">
        <v>0</v>
      </c>
      <c r="E646">
        <v>0</v>
      </c>
      <c r="F646">
        <v>0.84176921672208505</v>
      </c>
      <c r="G646">
        <v>4.6217274952201704E-3</v>
      </c>
      <c r="H646" t="s">
        <v>808</v>
      </c>
      <c r="R646" t="s">
        <v>808</v>
      </c>
      <c r="S646">
        <v>0.130668225226066</v>
      </c>
      <c r="T646">
        <v>4.2303574346315102E-3</v>
      </c>
      <c r="U646">
        <v>6089384</v>
      </c>
      <c r="V646">
        <v>8164</v>
      </c>
    </row>
    <row r="647" spans="1:22" x14ac:dyDescent="0.35">
      <c r="A647" t="s">
        <v>843</v>
      </c>
      <c r="B647" t="s">
        <v>807</v>
      </c>
      <c r="C647" t="s">
        <v>156</v>
      </c>
      <c r="D647">
        <v>1</v>
      </c>
      <c r="E647">
        <v>0</v>
      </c>
      <c r="F647">
        <v>0.90507731441754402</v>
      </c>
      <c r="G647">
        <v>3.86161906477952E-3</v>
      </c>
      <c r="H647" t="s">
        <v>808</v>
      </c>
      <c r="R647" t="s">
        <v>808</v>
      </c>
      <c r="S647">
        <v>8.0933334321585795E-2</v>
      </c>
      <c r="T647">
        <v>3.601332193214E-3</v>
      </c>
      <c r="U647">
        <v>4182467</v>
      </c>
      <c r="V647">
        <v>6299</v>
      </c>
    </row>
    <row r="648" spans="1:22" x14ac:dyDescent="0.35">
      <c r="A648" t="s">
        <v>844</v>
      </c>
      <c r="B648" t="s">
        <v>807</v>
      </c>
      <c r="C648" t="s">
        <v>156</v>
      </c>
      <c r="D648">
        <v>0</v>
      </c>
      <c r="E648">
        <v>1</v>
      </c>
      <c r="F648">
        <v>0.86633870774094801</v>
      </c>
      <c r="G648">
        <v>9.1875344400310002E-3</v>
      </c>
      <c r="H648" t="s">
        <v>808</v>
      </c>
      <c r="R648" t="s">
        <v>808</v>
      </c>
      <c r="S648">
        <v>0.10207768461915601</v>
      </c>
      <c r="T648">
        <v>8.0424878663318093E-3</v>
      </c>
      <c r="U648">
        <v>1599184</v>
      </c>
      <c r="V648">
        <v>1636</v>
      </c>
    </row>
    <row r="649" spans="1:22" x14ac:dyDescent="0.35">
      <c r="A649" t="s">
        <v>845</v>
      </c>
      <c r="B649" t="s">
        <v>807</v>
      </c>
      <c r="C649" t="s">
        <v>156</v>
      </c>
      <c r="D649">
        <v>1</v>
      </c>
      <c r="E649">
        <v>1</v>
      </c>
      <c r="F649">
        <v>0.85089833057022801</v>
      </c>
      <c r="G649">
        <v>1.0726216132915399E-2</v>
      </c>
      <c r="H649" t="s">
        <v>808</v>
      </c>
      <c r="R649" t="s">
        <v>808</v>
      </c>
      <c r="S649">
        <v>0.12545880402513801</v>
      </c>
      <c r="T649">
        <v>1.00340755767588E-2</v>
      </c>
      <c r="U649">
        <v>1037480</v>
      </c>
      <c r="V649">
        <v>1089</v>
      </c>
    </row>
    <row r="650" spans="1:22" x14ac:dyDescent="0.35">
      <c r="A650" t="s">
        <v>846</v>
      </c>
      <c r="B650" t="s">
        <v>807</v>
      </c>
      <c r="C650" t="s">
        <v>156</v>
      </c>
      <c r="D650">
        <v>0</v>
      </c>
      <c r="E650">
        <v>0</v>
      </c>
      <c r="F650">
        <v>0.73279382986071095</v>
      </c>
      <c r="G650">
        <v>2.0694979118930899E-2</v>
      </c>
      <c r="H650" t="s">
        <v>813</v>
      </c>
      <c r="R650" t="s">
        <v>813</v>
      </c>
      <c r="S650">
        <v>0.22311269713364801</v>
      </c>
      <c r="T650">
        <v>1.9569549967959898E-2</v>
      </c>
      <c r="U650">
        <v>434350</v>
      </c>
      <c r="V650">
        <v>572</v>
      </c>
    </row>
    <row r="651" spans="1:22" x14ac:dyDescent="0.35">
      <c r="A651" t="s">
        <v>847</v>
      </c>
      <c r="B651" t="s">
        <v>807</v>
      </c>
      <c r="C651" t="s">
        <v>156</v>
      </c>
      <c r="D651">
        <v>1</v>
      </c>
      <c r="E651">
        <v>0</v>
      </c>
      <c r="F651">
        <v>0.83702245709317902</v>
      </c>
      <c r="G651">
        <v>2.2884451958199301E-2</v>
      </c>
      <c r="H651" t="s">
        <v>813</v>
      </c>
      <c r="R651" t="s">
        <v>813</v>
      </c>
      <c r="S651">
        <v>0.149658601389038</v>
      </c>
      <c r="T651">
        <v>2.2213641660372901E-2</v>
      </c>
      <c r="U651">
        <v>204746</v>
      </c>
      <c r="V651">
        <v>289</v>
      </c>
    </row>
    <row r="652" spans="1:22" x14ac:dyDescent="0.35">
      <c r="A652" t="s">
        <v>848</v>
      </c>
      <c r="B652" t="s">
        <v>807</v>
      </c>
      <c r="C652" t="s">
        <v>156</v>
      </c>
      <c r="D652">
        <v>0</v>
      </c>
      <c r="E652">
        <v>1</v>
      </c>
      <c r="F652">
        <v>0.70500452447048401</v>
      </c>
      <c r="G652">
        <v>5.9148780543566398E-2</v>
      </c>
      <c r="H652" t="s">
        <v>813</v>
      </c>
      <c r="R652" t="s">
        <v>813</v>
      </c>
      <c r="S652">
        <v>0.234873698256162</v>
      </c>
      <c r="T652">
        <v>5.6041036395839003E-2</v>
      </c>
      <c r="U652">
        <v>65201</v>
      </c>
      <c r="V652">
        <v>58</v>
      </c>
    </row>
    <row r="653" spans="1:22" x14ac:dyDescent="0.35">
      <c r="A653" t="s">
        <v>849</v>
      </c>
      <c r="B653" t="s">
        <v>807</v>
      </c>
      <c r="C653" t="s">
        <v>156</v>
      </c>
      <c r="D653">
        <v>1</v>
      </c>
      <c r="E653">
        <v>1</v>
      </c>
      <c r="F653">
        <v>0.71527860994607595</v>
      </c>
      <c r="G653">
        <v>0.10366842814947</v>
      </c>
      <c r="H653" t="s">
        <v>813</v>
      </c>
      <c r="R653" t="s">
        <v>813</v>
      </c>
      <c r="S653">
        <v>0.23151587777112001</v>
      </c>
      <c r="T653">
        <v>9.7032765060795501E-2</v>
      </c>
      <c r="U653">
        <v>16690</v>
      </c>
      <c r="V653">
        <v>18</v>
      </c>
    </row>
    <row r="654" spans="1:22" x14ac:dyDescent="0.35">
      <c r="A654" t="s">
        <v>850</v>
      </c>
      <c r="B654" t="s">
        <v>807</v>
      </c>
      <c r="C654" t="s">
        <v>156</v>
      </c>
      <c r="D654">
        <v>0</v>
      </c>
      <c r="E654">
        <v>0</v>
      </c>
      <c r="F654">
        <v>0.74049267639366201</v>
      </c>
      <c r="G654">
        <v>6.5228691319497399E-3</v>
      </c>
      <c r="H654" t="s">
        <v>818</v>
      </c>
      <c r="R654" t="s">
        <v>818</v>
      </c>
      <c r="S654">
        <v>0.228879979921145</v>
      </c>
      <c r="T654">
        <v>6.3111840832066699E-3</v>
      </c>
      <c r="U654">
        <v>5641756</v>
      </c>
      <c r="V654">
        <v>7530</v>
      </c>
    </row>
    <row r="655" spans="1:22" x14ac:dyDescent="0.35">
      <c r="A655" t="s">
        <v>851</v>
      </c>
      <c r="B655" t="s">
        <v>807</v>
      </c>
      <c r="C655" t="s">
        <v>156</v>
      </c>
      <c r="D655">
        <v>1</v>
      </c>
      <c r="E655">
        <v>0</v>
      </c>
      <c r="F655">
        <v>0.85988452179293096</v>
      </c>
      <c r="G655">
        <v>5.8859660089113797E-3</v>
      </c>
      <c r="H655" t="s">
        <v>818</v>
      </c>
      <c r="R655" t="s">
        <v>818</v>
      </c>
      <c r="S655">
        <v>0.123794800284572</v>
      </c>
      <c r="T655">
        <v>5.5577936690775504E-3</v>
      </c>
      <c r="U655">
        <v>2534331</v>
      </c>
      <c r="V655">
        <v>3782</v>
      </c>
    </row>
    <row r="656" spans="1:22" x14ac:dyDescent="0.35">
      <c r="A656" t="s">
        <v>852</v>
      </c>
      <c r="B656" t="s">
        <v>807</v>
      </c>
      <c r="C656" t="s">
        <v>156</v>
      </c>
      <c r="D656">
        <v>0</v>
      </c>
      <c r="E656">
        <v>1</v>
      </c>
      <c r="F656">
        <v>0.60105575577133596</v>
      </c>
      <c r="G656">
        <v>2.0780699341416201E-2</v>
      </c>
      <c r="H656" t="s">
        <v>818</v>
      </c>
      <c r="R656" t="s">
        <v>818</v>
      </c>
      <c r="S656">
        <v>0.35230527518694599</v>
      </c>
      <c r="T656">
        <v>2.0174872591360998E-2</v>
      </c>
      <c r="U656">
        <v>751689</v>
      </c>
      <c r="V656">
        <v>738</v>
      </c>
    </row>
    <row r="657" spans="1:22" x14ac:dyDescent="0.35">
      <c r="A657" t="s">
        <v>853</v>
      </c>
      <c r="B657" t="s">
        <v>807</v>
      </c>
      <c r="C657" t="s">
        <v>156</v>
      </c>
      <c r="D657">
        <v>1</v>
      </c>
      <c r="E657">
        <v>1</v>
      </c>
      <c r="F657">
        <v>0.76764811678482003</v>
      </c>
      <c r="G657">
        <v>2.4644305140602799E-2</v>
      </c>
      <c r="H657" t="s">
        <v>818</v>
      </c>
      <c r="R657" t="s">
        <v>818</v>
      </c>
      <c r="S657">
        <v>0.18696137647816999</v>
      </c>
      <c r="T657">
        <v>2.2858056566638401E-2</v>
      </c>
      <c r="U657">
        <v>266884</v>
      </c>
      <c r="V657">
        <v>284</v>
      </c>
    </row>
    <row r="658" spans="1:22" x14ac:dyDescent="0.35">
      <c r="A658" t="s">
        <v>854</v>
      </c>
      <c r="B658" t="s">
        <v>807</v>
      </c>
      <c r="C658" t="s">
        <v>156</v>
      </c>
      <c r="D658">
        <v>0</v>
      </c>
      <c r="E658">
        <v>0</v>
      </c>
      <c r="F658">
        <v>0.685214805465441</v>
      </c>
      <c r="G658">
        <v>5.8357583115997E-3</v>
      </c>
      <c r="H658" t="s">
        <v>823</v>
      </c>
      <c r="R658" t="s">
        <v>823</v>
      </c>
      <c r="S658">
        <v>0.276052005574694</v>
      </c>
      <c r="T658">
        <v>5.5909951178714197E-3</v>
      </c>
      <c r="U658">
        <v>5140372</v>
      </c>
      <c r="V658">
        <v>7253</v>
      </c>
    </row>
    <row r="659" spans="1:22" x14ac:dyDescent="0.35">
      <c r="A659" t="s">
        <v>855</v>
      </c>
      <c r="B659" t="s">
        <v>807</v>
      </c>
      <c r="C659" t="s">
        <v>156</v>
      </c>
      <c r="D659">
        <v>1</v>
      </c>
      <c r="E659">
        <v>0</v>
      </c>
      <c r="F659">
        <v>0.79688231433128898</v>
      </c>
      <c r="G659">
        <v>7.0166264247759399E-3</v>
      </c>
      <c r="H659" t="s">
        <v>823</v>
      </c>
      <c r="R659" t="s">
        <v>823</v>
      </c>
      <c r="S659">
        <v>0.177057906390783</v>
      </c>
      <c r="T659">
        <v>6.6391538576851599E-3</v>
      </c>
      <c r="U659">
        <v>2390427</v>
      </c>
      <c r="V659">
        <v>3555</v>
      </c>
    </row>
    <row r="660" spans="1:22" x14ac:dyDescent="0.35">
      <c r="A660" t="s">
        <v>856</v>
      </c>
      <c r="B660" t="s">
        <v>807</v>
      </c>
      <c r="C660" t="s">
        <v>156</v>
      </c>
      <c r="D660">
        <v>0</v>
      </c>
      <c r="E660">
        <v>1</v>
      </c>
      <c r="F660">
        <v>0.57957960452324697</v>
      </c>
      <c r="G660">
        <v>2.1778845217337701E-2</v>
      </c>
      <c r="H660" t="s">
        <v>823</v>
      </c>
      <c r="R660" t="s">
        <v>823</v>
      </c>
      <c r="S660">
        <v>0.373194430831438</v>
      </c>
      <c r="T660">
        <v>2.1409230821619201E-2</v>
      </c>
      <c r="U660">
        <v>601957</v>
      </c>
      <c r="V660">
        <v>622</v>
      </c>
    </row>
    <row r="661" spans="1:22" x14ac:dyDescent="0.35">
      <c r="A661" t="s">
        <v>857</v>
      </c>
      <c r="B661" t="s">
        <v>807</v>
      </c>
      <c r="C661" t="s">
        <v>156</v>
      </c>
      <c r="D661">
        <v>1</v>
      </c>
      <c r="E661">
        <v>1</v>
      </c>
      <c r="F661">
        <v>0.74560555184307398</v>
      </c>
      <c r="G661">
        <v>2.7748801891780601E-2</v>
      </c>
      <c r="H661" t="s">
        <v>823</v>
      </c>
      <c r="R661" t="s">
        <v>823</v>
      </c>
      <c r="S661">
        <v>0.23682910733037499</v>
      </c>
      <c r="T661">
        <v>2.7115018240809599E-2</v>
      </c>
      <c r="U661">
        <v>240929</v>
      </c>
      <c r="V661">
        <v>254</v>
      </c>
    </row>
    <row r="662" spans="1:22" x14ac:dyDescent="0.35">
      <c r="A662" t="s">
        <v>858</v>
      </c>
      <c r="B662" t="s">
        <v>807</v>
      </c>
      <c r="C662" t="s">
        <v>156</v>
      </c>
      <c r="D662">
        <v>0</v>
      </c>
      <c r="E662">
        <v>0</v>
      </c>
      <c r="F662">
        <v>0.78442800410423097</v>
      </c>
      <c r="G662">
        <v>7.9444431679747893E-3</v>
      </c>
      <c r="H662" t="s">
        <v>828</v>
      </c>
      <c r="R662" t="s">
        <v>828</v>
      </c>
      <c r="S662">
        <v>0.18747256110563401</v>
      </c>
      <c r="T662">
        <v>7.4906227695013096E-3</v>
      </c>
      <c r="U662">
        <v>1993065</v>
      </c>
      <c r="V662">
        <v>2831</v>
      </c>
    </row>
    <row r="663" spans="1:22" x14ac:dyDescent="0.35">
      <c r="A663" t="s">
        <v>859</v>
      </c>
      <c r="B663" t="s">
        <v>807</v>
      </c>
      <c r="C663" t="s">
        <v>156</v>
      </c>
      <c r="D663">
        <v>1</v>
      </c>
      <c r="E663">
        <v>0</v>
      </c>
      <c r="F663">
        <v>0.88756932860518301</v>
      </c>
      <c r="G663">
        <v>8.0710103289056406E-3</v>
      </c>
      <c r="H663" t="s">
        <v>828</v>
      </c>
      <c r="R663" t="s">
        <v>828</v>
      </c>
      <c r="S663">
        <v>9.6067593720059394E-2</v>
      </c>
      <c r="T663">
        <v>7.5284776635937203E-3</v>
      </c>
      <c r="U663">
        <v>1047908</v>
      </c>
      <c r="V663">
        <v>1623</v>
      </c>
    </row>
    <row r="664" spans="1:22" x14ac:dyDescent="0.35">
      <c r="A664" t="s">
        <v>860</v>
      </c>
      <c r="B664" t="s">
        <v>807</v>
      </c>
      <c r="C664" t="s">
        <v>156</v>
      </c>
      <c r="D664">
        <v>0</v>
      </c>
      <c r="E664">
        <v>1</v>
      </c>
      <c r="F664">
        <v>0.74655600593087701</v>
      </c>
      <c r="G664">
        <v>3.5502917298403297E-2</v>
      </c>
      <c r="H664" t="s">
        <v>828</v>
      </c>
      <c r="R664" t="s">
        <v>828</v>
      </c>
      <c r="S664">
        <v>0.18886537552273899</v>
      </c>
      <c r="T664">
        <v>3.0576320647645299E-2</v>
      </c>
      <c r="U664">
        <v>217843</v>
      </c>
      <c r="V664">
        <v>216</v>
      </c>
    </row>
    <row r="665" spans="1:22" x14ac:dyDescent="0.35">
      <c r="A665" t="s">
        <v>861</v>
      </c>
      <c r="B665" t="s">
        <v>807</v>
      </c>
      <c r="C665" t="s">
        <v>156</v>
      </c>
      <c r="D665">
        <v>1</v>
      </c>
      <c r="E665">
        <v>1</v>
      </c>
      <c r="F665">
        <v>0.80619936795726299</v>
      </c>
      <c r="G665">
        <v>3.1122124671988001E-2</v>
      </c>
      <c r="H665" t="s">
        <v>828</v>
      </c>
      <c r="R665" t="s">
        <v>828</v>
      </c>
      <c r="S665">
        <v>0.15615960134854601</v>
      </c>
      <c r="T665">
        <v>2.8773731952165399E-2</v>
      </c>
      <c r="U665">
        <v>142079</v>
      </c>
      <c r="V665">
        <v>147</v>
      </c>
    </row>
    <row r="666" spans="1:22" x14ac:dyDescent="0.35">
      <c r="A666" t="s">
        <v>862</v>
      </c>
      <c r="B666" t="s">
        <v>807</v>
      </c>
      <c r="C666" t="s">
        <v>156</v>
      </c>
      <c r="D666">
        <v>0</v>
      </c>
      <c r="E666">
        <v>0</v>
      </c>
      <c r="F666">
        <v>0.41528092108322601</v>
      </c>
      <c r="G666">
        <v>9.9895782424666898E-3</v>
      </c>
      <c r="H666" t="s">
        <v>833</v>
      </c>
      <c r="R666" t="s">
        <v>833</v>
      </c>
      <c r="S666">
        <v>0.53777020585636603</v>
      </c>
      <c r="T666">
        <v>1.00406948552999E-2</v>
      </c>
      <c r="U666">
        <v>2064352</v>
      </c>
      <c r="V666">
        <v>3106</v>
      </c>
    </row>
    <row r="667" spans="1:22" x14ac:dyDescent="0.35">
      <c r="A667" t="s">
        <v>863</v>
      </c>
      <c r="B667" t="s">
        <v>807</v>
      </c>
      <c r="C667" t="s">
        <v>156</v>
      </c>
      <c r="D667">
        <v>1</v>
      </c>
      <c r="E667">
        <v>0</v>
      </c>
      <c r="F667">
        <v>0.53494788388706704</v>
      </c>
      <c r="G667">
        <v>1.61214330911012E-2</v>
      </c>
      <c r="H667" t="s">
        <v>833</v>
      </c>
      <c r="R667" t="s">
        <v>833</v>
      </c>
      <c r="S667">
        <v>0.41553904843927703</v>
      </c>
      <c r="T667">
        <v>1.58066366208366E-2</v>
      </c>
      <c r="U667">
        <v>724536</v>
      </c>
      <c r="V667">
        <v>1087</v>
      </c>
    </row>
    <row r="668" spans="1:22" x14ac:dyDescent="0.35">
      <c r="A668" t="s">
        <v>864</v>
      </c>
      <c r="B668" t="s">
        <v>807</v>
      </c>
      <c r="C668" t="s">
        <v>156</v>
      </c>
      <c r="D668">
        <v>0</v>
      </c>
      <c r="E668">
        <v>1</v>
      </c>
      <c r="F668">
        <v>0.35170890410958899</v>
      </c>
      <c r="G668">
        <v>2.9305269372632701E-2</v>
      </c>
      <c r="H668" t="s">
        <v>833</v>
      </c>
      <c r="R668" t="s">
        <v>833</v>
      </c>
      <c r="S668">
        <v>0.62549999999999994</v>
      </c>
      <c r="T668">
        <v>2.96400039509916E-2</v>
      </c>
      <c r="U668">
        <v>292000</v>
      </c>
      <c r="V668">
        <v>311</v>
      </c>
    </row>
    <row r="669" spans="1:22" x14ac:dyDescent="0.35">
      <c r="A669" t="s">
        <v>865</v>
      </c>
      <c r="B669" t="s">
        <v>807</v>
      </c>
      <c r="C669" t="s">
        <v>156</v>
      </c>
      <c r="D669">
        <v>1</v>
      </c>
      <c r="E669">
        <v>1</v>
      </c>
      <c r="F669">
        <v>0.53392494696842496</v>
      </c>
      <c r="G669">
        <v>4.2976855207445097E-2</v>
      </c>
      <c r="H669" t="s">
        <v>833</v>
      </c>
      <c r="R669" t="s">
        <v>833</v>
      </c>
      <c r="S669">
        <v>0.43157019243975803</v>
      </c>
      <c r="T669">
        <v>4.1990153469758901E-2</v>
      </c>
      <c r="U669">
        <v>131054</v>
      </c>
      <c r="V669">
        <v>132</v>
      </c>
    </row>
    <row r="670" spans="1:22" x14ac:dyDescent="0.35">
      <c r="A670" t="s">
        <v>866</v>
      </c>
      <c r="B670" t="s">
        <v>807</v>
      </c>
      <c r="C670" t="s">
        <v>156</v>
      </c>
      <c r="D670">
        <v>0</v>
      </c>
      <c r="E670">
        <v>0</v>
      </c>
      <c r="F670">
        <v>0.69314898620082599</v>
      </c>
      <c r="G670">
        <v>1.00858985721655E-2</v>
      </c>
      <c r="H670" t="s">
        <v>838</v>
      </c>
      <c r="R670" t="s">
        <v>838</v>
      </c>
      <c r="S670">
        <v>0.26339808090807398</v>
      </c>
      <c r="T670">
        <v>9.5212875587101196E-3</v>
      </c>
      <c r="U670">
        <v>1786991</v>
      </c>
      <c r="V670">
        <v>2432</v>
      </c>
    </row>
    <row r="671" spans="1:22" x14ac:dyDescent="0.35">
      <c r="A671" t="s">
        <v>867</v>
      </c>
      <c r="B671" t="s">
        <v>807</v>
      </c>
      <c r="C671" t="s">
        <v>156</v>
      </c>
      <c r="D671">
        <v>1</v>
      </c>
      <c r="E671">
        <v>0</v>
      </c>
      <c r="F671">
        <v>0.75335178271849801</v>
      </c>
      <c r="G671">
        <v>1.1801453442332299E-2</v>
      </c>
      <c r="H671" t="s">
        <v>838</v>
      </c>
      <c r="R671" t="s">
        <v>838</v>
      </c>
      <c r="S671">
        <v>0.206126888845787</v>
      </c>
      <c r="T671">
        <v>1.09743474350912E-2</v>
      </c>
      <c r="U671">
        <v>1000214</v>
      </c>
      <c r="V671">
        <v>1454</v>
      </c>
    </row>
    <row r="672" spans="1:22" x14ac:dyDescent="0.35">
      <c r="A672" t="s">
        <v>868</v>
      </c>
      <c r="B672" t="s">
        <v>807</v>
      </c>
      <c r="C672" t="s">
        <v>156</v>
      </c>
      <c r="D672">
        <v>0</v>
      </c>
      <c r="E672">
        <v>1</v>
      </c>
      <c r="F672">
        <v>0.71686235537244503</v>
      </c>
      <c r="G672">
        <v>2.57537496418574E-2</v>
      </c>
      <c r="H672" t="s">
        <v>838</v>
      </c>
      <c r="R672" t="s">
        <v>838</v>
      </c>
      <c r="S672">
        <v>0.24903910702768201</v>
      </c>
      <c r="T672">
        <v>2.50494659085129E-2</v>
      </c>
      <c r="U672">
        <v>303884</v>
      </c>
      <c r="V672">
        <v>314</v>
      </c>
    </row>
    <row r="673" spans="1:22" x14ac:dyDescent="0.35">
      <c r="A673" t="s">
        <v>869</v>
      </c>
      <c r="B673" t="s">
        <v>807</v>
      </c>
      <c r="C673" t="s">
        <v>156</v>
      </c>
      <c r="D673">
        <v>1</v>
      </c>
      <c r="E673">
        <v>1</v>
      </c>
      <c r="F673">
        <v>0.70552171519649998</v>
      </c>
      <c r="G673">
        <v>2.5910648549884101E-2</v>
      </c>
      <c r="H673" t="s">
        <v>838</v>
      </c>
      <c r="R673" t="s">
        <v>838</v>
      </c>
      <c r="S673">
        <v>0.253051928660605</v>
      </c>
      <c r="T673">
        <v>2.3776468433432299E-2</v>
      </c>
      <c r="U673">
        <v>277939</v>
      </c>
      <c r="V673">
        <v>288</v>
      </c>
    </row>
    <row r="674" spans="1:22" x14ac:dyDescent="0.35">
      <c r="A674" t="s">
        <v>870</v>
      </c>
      <c r="B674" t="s">
        <v>807</v>
      </c>
      <c r="C674" t="s">
        <v>161</v>
      </c>
      <c r="D674">
        <v>0</v>
      </c>
      <c r="E674">
        <v>0</v>
      </c>
      <c r="F674">
        <v>0.83151007570700497</v>
      </c>
      <c r="G674">
        <v>5.0914704060076197E-3</v>
      </c>
      <c r="H674" t="s">
        <v>808</v>
      </c>
      <c r="R674" t="s">
        <v>808</v>
      </c>
      <c r="S674">
        <v>0.13782742351440799</v>
      </c>
      <c r="T674">
        <v>4.5904111025950097E-3</v>
      </c>
      <c r="U674">
        <v>6357668</v>
      </c>
      <c r="V674">
        <v>7155</v>
      </c>
    </row>
    <row r="675" spans="1:22" x14ac:dyDescent="0.35">
      <c r="A675" t="s">
        <v>871</v>
      </c>
      <c r="B675" t="s">
        <v>807</v>
      </c>
      <c r="C675" t="s">
        <v>161</v>
      </c>
      <c r="D675">
        <v>1</v>
      </c>
      <c r="E675">
        <v>0</v>
      </c>
      <c r="F675">
        <v>0.89871226829488704</v>
      </c>
      <c r="G675">
        <v>4.5133550667065103E-3</v>
      </c>
      <c r="H675" t="s">
        <v>808</v>
      </c>
      <c r="R675" t="s">
        <v>808</v>
      </c>
      <c r="S675">
        <v>8.59623610126974E-2</v>
      </c>
      <c r="T675">
        <v>4.1883158891295701E-3</v>
      </c>
      <c r="U675">
        <v>4613461</v>
      </c>
      <c r="V675">
        <v>5571</v>
      </c>
    </row>
    <row r="676" spans="1:22" x14ac:dyDescent="0.35">
      <c r="A676" t="s">
        <v>872</v>
      </c>
      <c r="B676" t="s">
        <v>807</v>
      </c>
      <c r="C676" t="s">
        <v>161</v>
      </c>
      <c r="D676">
        <v>0</v>
      </c>
      <c r="E676">
        <v>1</v>
      </c>
      <c r="F676">
        <v>0.87094465503834595</v>
      </c>
      <c r="G676">
        <v>1.09054533385144E-2</v>
      </c>
      <c r="H676" t="s">
        <v>808</v>
      </c>
      <c r="R676" t="s">
        <v>808</v>
      </c>
      <c r="S676">
        <v>8.8214926996467893E-2</v>
      </c>
      <c r="T676">
        <v>8.6342309196101898E-3</v>
      </c>
      <c r="U676">
        <v>1809433</v>
      </c>
      <c r="V676">
        <v>1366</v>
      </c>
    </row>
    <row r="677" spans="1:22" x14ac:dyDescent="0.35">
      <c r="A677" t="s">
        <v>873</v>
      </c>
      <c r="B677" t="s">
        <v>807</v>
      </c>
      <c r="C677" t="s">
        <v>161</v>
      </c>
      <c r="D677">
        <v>1</v>
      </c>
      <c r="E677">
        <v>1</v>
      </c>
      <c r="F677">
        <v>0.86370777902072304</v>
      </c>
      <c r="G677">
        <v>1.2064266533346E-2</v>
      </c>
      <c r="H677" t="s">
        <v>808</v>
      </c>
      <c r="R677" t="s">
        <v>808</v>
      </c>
      <c r="S677">
        <v>0.11378005138969401</v>
      </c>
      <c r="T677">
        <v>1.13308008242663E-2</v>
      </c>
      <c r="U677">
        <v>1113842</v>
      </c>
      <c r="V677">
        <v>875</v>
      </c>
    </row>
    <row r="678" spans="1:22" x14ac:dyDescent="0.35">
      <c r="A678" t="s">
        <v>874</v>
      </c>
      <c r="B678" t="s">
        <v>807</v>
      </c>
      <c r="C678" t="s">
        <v>161</v>
      </c>
      <c r="D678">
        <v>0</v>
      </c>
      <c r="E678">
        <v>0</v>
      </c>
      <c r="F678">
        <v>0.75163606972452601</v>
      </c>
      <c r="G678">
        <v>2.3864877675194102E-2</v>
      </c>
      <c r="H678" t="s">
        <v>813</v>
      </c>
      <c r="R678" t="s">
        <v>813</v>
      </c>
      <c r="S678">
        <v>0.225779070474844</v>
      </c>
      <c r="T678">
        <v>2.3071466758104699E-2</v>
      </c>
      <c r="U678">
        <v>345187</v>
      </c>
      <c r="V678">
        <v>388</v>
      </c>
    </row>
    <row r="679" spans="1:22" x14ac:dyDescent="0.35">
      <c r="A679" t="s">
        <v>875</v>
      </c>
      <c r="B679" t="s">
        <v>807</v>
      </c>
      <c r="C679" t="s">
        <v>161</v>
      </c>
      <c r="D679">
        <v>1</v>
      </c>
      <c r="E679">
        <v>0</v>
      </c>
      <c r="F679">
        <v>0.79280225367138402</v>
      </c>
      <c r="G679">
        <v>3.1917263335257601E-2</v>
      </c>
      <c r="H679" t="s">
        <v>813</v>
      </c>
      <c r="R679" t="s">
        <v>813</v>
      </c>
      <c r="S679">
        <v>0.19504592355520001</v>
      </c>
      <c r="T679">
        <v>3.1473127146017403E-2</v>
      </c>
      <c r="U679">
        <v>179973</v>
      </c>
      <c r="V679">
        <v>197</v>
      </c>
    </row>
    <row r="680" spans="1:22" x14ac:dyDescent="0.35">
      <c r="A680" t="s">
        <v>876</v>
      </c>
      <c r="B680" t="s">
        <v>807</v>
      </c>
      <c r="C680" t="s">
        <v>161</v>
      </c>
      <c r="D680">
        <v>0</v>
      </c>
      <c r="E680">
        <v>1</v>
      </c>
      <c r="F680">
        <v>0.63236611384055796</v>
      </c>
      <c r="G680">
        <v>9.8455533888750196E-2</v>
      </c>
      <c r="H680" t="s">
        <v>813</v>
      </c>
      <c r="R680" t="s">
        <v>813</v>
      </c>
      <c r="S680">
        <v>0.26942808284248498</v>
      </c>
      <c r="T680">
        <v>8.9102112669030606E-2</v>
      </c>
      <c r="U680">
        <v>36841</v>
      </c>
      <c r="V680">
        <v>28</v>
      </c>
    </row>
    <row r="681" spans="1:22" x14ac:dyDescent="0.35">
      <c r="A681" t="s">
        <v>877</v>
      </c>
      <c r="B681" t="s">
        <v>807</v>
      </c>
      <c r="C681" t="s">
        <v>161</v>
      </c>
      <c r="D681">
        <v>1</v>
      </c>
      <c r="E681">
        <v>1</v>
      </c>
      <c r="F681">
        <v>0.87092086940727698</v>
      </c>
      <c r="G681">
        <v>0.10123480713607901</v>
      </c>
      <c r="H681" t="s">
        <v>813</v>
      </c>
      <c r="R681" t="s">
        <v>813</v>
      </c>
      <c r="S681">
        <v>0.129079130592723</v>
      </c>
      <c r="T681">
        <v>0.10123480713607901</v>
      </c>
      <c r="U681">
        <v>16517</v>
      </c>
      <c r="V681">
        <v>11</v>
      </c>
    </row>
    <row r="682" spans="1:22" x14ac:dyDescent="0.35">
      <c r="A682" t="s">
        <v>878</v>
      </c>
      <c r="B682" t="s">
        <v>807</v>
      </c>
      <c r="C682" t="s">
        <v>161</v>
      </c>
      <c r="D682">
        <v>0</v>
      </c>
      <c r="E682">
        <v>0</v>
      </c>
      <c r="F682">
        <v>0.72844638465331002</v>
      </c>
      <c r="G682">
        <v>6.6940273557028898E-3</v>
      </c>
      <c r="H682" t="s">
        <v>818</v>
      </c>
      <c r="R682" t="s">
        <v>818</v>
      </c>
      <c r="S682">
        <v>0.23592530433872999</v>
      </c>
      <c r="T682">
        <v>6.5011818887807798E-3</v>
      </c>
      <c r="U682">
        <v>5602146</v>
      </c>
      <c r="V682">
        <v>6222</v>
      </c>
    </row>
    <row r="683" spans="1:22" x14ac:dyDescent="0.35">
      <c r="A683" t="s">
        <v>879</v>
      </c>
      <c r="B683" t="s">
        <v>807</v>
      </c>
      <c r="C683" t="s">
        <v>161</v>
      </c>
      <c r="D683">
        <v>1</v>
      </c>
      <c r="E683">
        <v>0</v>
      </c>
      <c r="F683">
        <v>0.86529507142334505</v>
      </c>
      <c r="G683">
        <v>6.83682093465433E-3</v>
      </c>
      <c r="H683" t="s">
        <v>818</v>
      </c>
      <c r="R683" t="s">
        <v>818</v>
      </c>
      <c r="S683">
        <v>0.12092786800642399</v>
      </c>
      <c r="T683">
        <v>6.5163790810220399E-3</v>
      </c>
      <c r="U683">
        <v>2596490</v>
      </c>
      <c r="V683">
        <v>3024</v>
      </c>
    </row>
    <row r="684" spans="1:22" x14ac:dyDescent="0.35">
      <c r="A684" t="s">
        <v>880</v>
      </c>
      <c r="B684" t="s">
        <v>807</v>
      </c>
      <c r="C684" t="s">
        <v>161</v>
      </c>
      <c r="D684">
        <v>0</v>
      </c>
      <c r="E684">
        <v>1</v>
      </c>
      <c r="F684">
        <v>0.67337607643472297</v>
      </c>
      <c r="G684">
        <v>2.37113514384409E-2</v>
      </c>
      <c r="H684" t="s">
        <v>818</v>
      </c>
      <c r="R684" t="s">
        <v>818</v>
      </c>
      <c r="S684">
        <v>0.27367276384436501</v>
      </c>
      <c r="T684">
        <v>2.23398052636983E-2</v>
      </c>
      <c r="U684">
        <v>795450</v>
      </c>
      <c r="V684">
        <v>566</v>
      </c>
    </row>
    <row r="685" spans="1:22" x14ac:dyDescent="0.35">
      <c r="A685" t="s">
        <v>881</v>
      </c>
      <c r="B685" t="s">
        <v>807</v>
      </c>
      <c r="C685" t="s">
        <v>161</v>
      </c>
      <c r="D685">
        <v>1</v>
      </c>
      <c r="E685">
        <v>1</v>
      </c>
      <c r="F685">
        <v>0.74241495620124498</v>
      </c>
      <c r="G685">
        <v>3.2497038570894303E-2</v>
      </c>
      <c r="H685" t="s">
        <v>818</v>
      </c>
      <c r="R685" t="s">
        <v>818</v>
      </c>
      <c r="S685">
        <v>0.24177079554882899</v>
      </c>
      <c r="T685">
        <v>3.1812142262848599E-2</v>
      </c>
      <c r="U685">
        <v>239847</v>
      </c>
      <c r="V685">
        <v>191</v>
      </c>
    </row>
    <row r="686" spans="1:22" x14ac:dyDescent="0.35">
      <c r="A686" t="s">
        <v>882</v>
      </c>
      <c r="B686" t="s">
        <v>807</v>
      </c>
      <c r="C686" t="s">
        <v>161</v>
      </c>
      <c r="D686">
        <v>0</v>
      </c>
      <c r="E686">
        <v>0</v>
      </c>
      <c r="F686">
        <v>0.65655020955937204</v>
      </c>
      <c r="G686">
        <v>6.7055603702264096E-3</v>
      </c>
      <c r="H686" t="s">
        <v>823</v>
      </c>
      <c r="R686" t="s">
        <v>823</v>
      </c>
      <c r="S686">
        <v>0.29618079107406198</v>
      </c>
      <c r="T686">
        <v>6.39962698006479E-3</v>
      </c>
      <c r="U686">
        <v>5171804</v>
      </c>
      <c r="V686">
        <v>6115</v>
      </c>
    </row>
    <row r="687" spans="1:22" x14ac:dyDescent="0.35">
      <c r="A687" t="s">
        <v>883</v>
      </c>
      <c r="B687" t="s">
        <v>807</v>
      </c>
      <c r="C687" t="s">
        <v>161</v>
      </c>
      <c r="D687">
        <v>1</v>
      </c>
      <c r="E687">
        <v>0</v>
      </c>
      <c r="F687">
        <v>0.78777433444220801</v>
      </c>
      <c r="G687">
        <v>9.1519442431960002E-3</v>
      </c>
      <c r="H687" t="s">
        <v>823</v>
      </c>
      <c r="R687" t="s">
        <v>823</v>
      </c>
      <c r="S687">
        <v>0.19056716774351201</v>
      </c>
      <c r="T687">
        <v>8.7839013892539296E-3</v>
      </c>
      <c r="U687">
        <v>2143916</v>
      </c>
      <c r="V687">
        <v>2486</v>
      </c>
    </row>
    <row r="688" spans="1:22" x14ac:dyDescent="0.35">
      <c r="A688" t="s">
        <v>884</v>
      </c>
      <c r="B688" t="s">
        <v>807</v>
      </c>
      <c r="C688" t="s">
        <v>161</v>
      </c>
      <c r="D688">
        <v>0</v>
      </c>
      <c r="E688">
        <v>1</v>
      </c>
      <c r="F688">
        <v>0.57659695142313405</v>
      </c>
      <c r="G688">
        <v>2.4333502713625398E-2</v>
      </c>
      <c r="H688" t="s">
        <v>823</v>
      </c>
      <c r="R688" t="s">
        <v>823</v>
      </c>
      <c r="S688">
        <v>0.37325189188807201</v>
      </c>
      <c r="T688">
        <v>2.3787014607479701E-2</v>
      </c>
      <c r="U688">
        <v>565969</v>
      </c>
      <c r="V688">
        <v>458</v>
      </c>
    </row>
    <row r="689" spans="1:22" x14ac:dyDescent="0.35">
      <c r="A689" t="s">
        <v>885</v>
      </c>
      <c r="B689" t="s">
        <v>807</v>
      </c>
      <c r="C689" t="s">
        <v>161</v>
      </c>
      <c r="D689">
        <v>1</v>
      </c>
      <c r="E689">
        <v>1</v>
      </c>
      <c r="F689">
        <v>0.70215363667309705</v>
      </c>
      <c r="G689">
        <v>3.6993524820711401E-2</v>
      </c>
      <c r="H689" t="s">
        <v>823</v>
      </c>
      <c r="R689" t="s">
        <v>823</v>
      </c>
      <c r="S689">
        <v>0.24706229433790999</v>
      </c>
      <c r="T689">
        <v>3.5172555330731901E-2</v>
      </c>
      <c r="U689">
        <v>220325</v>
      </c>
      <c r="V689">
        <v>170</v>
      </c>
    </row>
    <row r="690" spans="1:22" x14ac:dyDescent="0.35">
      <c r="A690" t="s">
        <v>886</v>
      </c>
      <c r="B690" t="s">
        <v>807</v>
      </c>
      <c r="C690" t="s">
        <v>161</v>
      </c>
      <c r="D690">
        <v>0</v>
      </c>
      <c r="E690">
        <v>0</v>
      </c>
      <c r="F690">
        <v>0.77256188934695202</v>
      </c>
      <c r="G690">
        <v>9.0408195909071707E-3</v>
      </c>
      <c r="H690" t="s">
        <v>828</v>
      </c>
      <c r="R690" t="s">
        <v>828</v>
      </c>
      <c r="S690">
        <v>0.20563776273241199</v>
      </c>
      <c r="T690">
        <v>8.7199945842544296E-3</v>
      </c>
      <c r="U690">
        <v>2015977</v>
      </c>
      <c r="V690">
        <v>2383</v>
      </c>
    </row>
    <row r="691" spans="1:22" x14ac:dyDescent="0.35">
      <c r="A691" t="s">
        <v>887</v>
      </c>
      <c r="B691" t="s">
        <v>807</v>
      </c>
      <c r="C691" t="s">
        <v>161</v>
      </c>
      <c r="D691">
        <v>1</v>
      </c>
      <c r="E691">
        <v>0</v>
      </c>
      <c r="F691">
        <v>0.88213842188396896</v>
      </c>
      <c r="G691">
        <v>9.8363266914419604E-3</v>
      </c>
      <c r="H691" t="s">
        <v>828</v>
      </c>
      <c r="R691" t="s">
        <v>828</v>
      </c>
      <c r="S691">
        <v>9.9045896755748805E-2</v>
      </c>
      <c r="T691">
        <v>9.0368247411018402E-3</v>
      </c>
      <c r="U691">
        <v>1066132</v>
      </c>
      <c r="V691">
        <v>1302</v>
      </c>
    </row>
    <row r="692" spans="1:22" x14ac:dyDescent="0.35">
      <c r="A692" t="s">
        <v>888</v>
      </c>
      <c r="B692" t="s">
        <v>807</v>
      </c>
      <c r="C692" t="s">
        <v>161</v>
      </c>
      <c r="D692">
        <v>0</v>
      </c>
      <c r="E692">
        <v>1</v>
      </c>
      <c r="F692">
        <v>0.82225990119735404</v>
      </c>
      <c r="G692">
        <v>2.9150351159692101E-2</v>
      </c>
      <c r="H692" t="s">
        <v>828</v>
      </c>
      <c r="R692" t="s">
        <v>828</v>
      </c>
      <c r="S692">
        <v>0.15144017416059599</v>
      </c>
      <c r="T692">
        <v>2.7656223826872699E-2</v>
      </c>
      <c r="U692">
        <v>238860</v>
      </c>
      <c r="V692">
        <v>191</v>
      </c>
    </row>
    <row r="693" spans="1:22" x14ac:dyDescent="0.35">
      <c r="A693" t="s">
        <v>889</v>
      </c>
      <c r="B693" t="s">
        <v>807</v>
      </c>
      <c r="C693" t="s">
        <v>161</v>
      </c>
      <c r="D693">
        <v>1</v>
      </c>
      <c r="E693">
        <v>1</v>
      </c>
      <c r="F693">
        <v>0.78509648946365795</v>
      </c>
      <c r="G693">
        <v>3.7630876004671403E-2</v>
      </c>
      <c r="H693" t="s">
        <v>828</v>
      </c>
      <c r="R693" t="s">
        <v>828</v>
      </c>
      <c r="S693">
        <v>0.18868393340984699</v>
      </c>
      <c r="T693">
        <v>3.5646780184084903E-2</v>
      </c>
      <c r="U693">
        <v>169034</v>
      </c>
      <c r="V693">
        <v>125</v>
      </c>
    </row>
    <row r="694" spans="1:22" x14ac:dyDescent="0.35">
      <c r="A694" t="s">
        <v>890</v>
      </c>
      <c r="B694" t="s">
        <v>807</v>
      </c>
      <c r="C694" t="s">
        <v>161</v>
      </c>
      <c r="D694">
        <v>0</v>
      </c>
      <c r="E694">
        <v>0</v>
      </c>
      <c r="F694">
        <v>0.40212615023762899</v>
      </c>
      <c r="G694">
        <v>1.21486037619381E-2</v>
      </c>
      <c r="H694" t="s">
        <v>833</v>
      </c>
      <c r="R694" t="s">
        <v>833</v>
      </c>
      <c r="S694">
        <v>0.55847098718435395</v>
      </c>
      <c r="T694">
        <v>1.2235835033509499E-2</v>
      </c>
      <c r="U694">
        <v>1886132</v>
      </c>
      <c r="V694">
        <v>2324</v>
      </c>
    </row>
    <row r="695" spans="1:22" x14ac:dyDescent="0.35">
      <c r="A695" t="s">
        <v>891</v>
      </c>
      <c r="B695" t="s">
        <v>807</v>
      </c>
      <c r="C695" t="s">
        <v>161</v>
      </c>
      <c r="D695">
        <v>1</v>
      </c>
      <c r="E695">
        <v>0</v>
      </c>
      <c r="F695">
        <v>0.51950317579271998</v>
      </c>
      <c r="G695">
        <v>2.0910788062581499E-2</v>
      </c>
      <c r="H695" t="s">
        <v>833</v>
      </c>
      <c r="R695" t="s">
        <v>833</v>
      </c>
      <c r="S695">
        <v>0.43395794685307798</v>
      </c>
      <c r="T695">
        <v>2.0732260739471101E-2</v>
      </c>
      <c r="U695">
        <v>651176</v>
      </c>
      <c r="V695">
        <v>704</v>
      </c>
    </row>
    <row r="696" spans="1:22" x14ac:dyDescent="0.35">
      <c r="A696" t="s">
        <v>892</v>
      </c>
      <c r="B696" t="s">
        <v>807</v>
      </c>
      <c r="C696" t="s">
        <v>161</v>
      </c>
      <c r="D696">
        <v>0</v>
      </c>
      <c r="E696">
        <v>1</v>
      </c>
      <c r="F696">
        <v>0.262758770202769</v>
      </c>
      <c r="G696">
        <v>3.72593782609432E-2</v>
      </c>
      <c r="H696" t="s">
        <v>833</v>
      </c>
      <c r="R696" t="s">
        <v>833</v>
      </c>
      <c r="S696">
        <v>0.67263661341202796</v>
      </c>
      <c r="T696">
        <v>4.1085467296685302E-2</v>
      </c>
      <c r="U696">
        <v>226021</v>
      </c>
      <c r="V696">
        <v>171</v>
      </c>
    </row>
    <row r="697" spans="1:22" x14ac:dyDescent="0.35">
      <c r="A697" t="s">
        <v>893</v>
      </c>
      <c r="B697" t="s">
        <v>807</v>
      </c>
      <c r="C697" t="s">
        <v>161</v>
      </c>
      <c r="D697">
        <v>1</v>
      </c>
      <c r="E697">
        <v>1</v>
      </c>
      <c r="F697">
        <v>0.42224479852378599</v>
      </c>
      <c r="G697">
        <v>6.6482510775382295E-2</v>
      </c>
      <c r="H697" t="s">
        <v>833</v>
      </c>
      <c r="R697" t="s">
        <v>833</v>
      </c>
      <c r="S697">
        <v>0.53408042461876604</v>
      </c>
      <c r="T697">
        <v>6.8452576149240205E-2</v>
      </c>
      <c r="U697">
        <v>96463</v>
      </c>
      <c r="V697">
        <v>62</v>
      </c>
    </row>
    <row r="698" spans="1:22" x14ac:dyDescent="0.35">
      <c r="A698" t="s">
        <v>894</v>
      </c>
      <c r="B698" t="s">
        <v>807</v>
      </c>
      <c r="C698" t="s">
        <v>161</v>
      </c>
      <c r="D698">
        <v>0</v>
      </c>
      <c r="E698">
        <v>0</v>
      </c>
      <c r="F698">
        <v>0.68566003087802097</v>
      </c>
      <c r="G698">
        <v>1.2372903926366899E-2</v>
      </c>
      <c r="H698" t="s">
        <v>838</v>
      </c>
      <c r="R698" t="s">
        <v>838</v>
      </c>
      <c r="S698">
        <v>0.26463676170703798</v>
      </c>
      <c r="T698">
        <v>1.1697110214264001E-2</v>
      </c>
      <c r="U698">
        <v>1518232</v>
      </c>
      <c r="V698">
        <v>1715</v>
      </c>
    </row>
    <row r="699" spans="1:22" x14ac:dyDescent="0.35">
      <c r="A699" t="s">
        <v>895</v>
      </c>
      <c r="B699" t="s">
        <v>807</v>
      </c>
      <c r="C699" t="s">
        <v>161</v>
      </c>
      <c r="D699">
        <v>1</v>
      </c>
      <c r="E699">
        <v>0</v>
      </c>
      <c r="F699">
        <v>0.74352264480691599</v>
      </c>
      <c r="G699">
        <v>1.47974321354577E-2</v>
      </c>
      <c r="H699" t="s">
        <v>838</v>
      </c>
      <c r="R699" t="s">
        <v>838</v>
      </c>
      <c r="S699">
        <v>0.23452779489657</v>
      </c>
      <c r="T699">
        <v>1.43777063911334E-2</v>
      </c>
      <c r="U699">
        <v>968721</v>
      </c>
      <c r="V699">
        <v>995</v>
      </c>
    </row>
    <row r="700" spans="1:22" x14ac:dyDescent="0.35">
      <c r="A700" t="s">
        <v>896</v>
      </c>
      <c r="B700" t="s">
        <v>807</v>
      </c>
      <c r="C700" t="s">
        <v>161</v>
      </c>
      <c r="D700">
        <v>0</v>
      </c>
      <c r="E700">
        <v>1</v>
      </c>
      <c r="F700">
        <v>0.68172872961083397</v>
      </c>
      <c r="G700">
        <v>3.3841139271145397E-2</v>
      </c>
      <c r="H700" t="s">
        <v>838</v>
      </c>
      <c r="R700" t="s">
        <v>838</v>
      </c>
      <c r="S700">
        <v>0.29582620750188998</v>
      </c>
      <c r="T700">
        <v>3.3394718805985303E-2</v>
      </c>
      <c r="U700">
        <v>287101</v>
      </c>
      <c r="V700">
        <v>216</v>
      </c>
    </row>
    <row r="701" spans="1:22" x14ac:dyDescent="0.35">
      <c r="A701" t="s">
        <v>897</v>
      </c>
      <c r="B701" t="s">
        <v>807</v>
      </c>
      <c r="C701" t="s">
        <v>161</v>
      </c>
      <c r="D701">
        <v>1</v>
      </c>
      <c r="E701">
        <v>1</v>
      </c>
      <c r="F701">
        <v>0.746919202095507</v>
      </c>
      <c r="G701">
        <v>3.3519784685667499E-2</v>
      </c>
      <c r="H701" t="s">
        <v>838</v>
      </c>
      <c r="R701" t="s">
        <v>838</v>
      </c>
      <c r="S701">
        <v>0.21797703002216401</v>
      </c>
      <c r="T701">
        <v>3.2138804025819097E-2</v>
      </c>
      <c r="U701">
        <v>248150</v>
      </c>
      <c r="V701">
        <v>167</v>
      </c>
    </row>
    <row r="702" spans="1:22" x14ac:dyDescent="0.35">
      <c r="A702" t="s">
        <v>898</v>
      </c>
      <c r="B702" t="s">
        <v>807</v>
      </c>
      <c r="C702" t="s">
        <v>166</v>
      </c>
      <c r="D702">
        <v>0</v>
      </c>
      <c r="E702">
        <v>0</v>
      </c>
      <c r="F702">
        <v>0.83485863427936502</v>
      </c>
      <c r="G702">
        <v>4.46004056253966E-3</v>
      </c>
      <c r="H702" t="s">
        <v>808</v>
      </c>
      <c r="R702" t="s">
        <v>808</v>
      </c>
      <c r="S702">
        <v>0.13688904760213</v>
      </c>
      <c r="T702">
        <v>4.0725205081257902E-3</v>
      </c>
      <c r="U702">
        <v>6530296</v>
      </c>
      <c r="V702">
        <v>9855</v>
      </c>
    </row>
    <row r="703" spans="1:22" x14ac:dyDescent="0.35">
      <c r="A703" t="s">
        <v>899</v>
      </c>
      <c r="B703" t="s">
        <v>807</v>
      </c>
      <c r="C703" t="s">
        <v>166</v>
      </c>
      <c r="D703">
        <v>1</v>
      </c>
      <c r="E703">
        <v>0</v>
      </c>
      <c r="F703">
        <v>0.89651241702862094</v>
      </c>
      <c r="G703">
        <v>4.4681518318548498E-3</v>
      </c>
      <c r="H703" t="s">
        <v>808</v>
      </c>
      <c r="R703" t="s">
        <v>808</v>
      </c>
      <c r="S703">
        <v>8.7416692409397104E-2</v>
      </c>
      <c r="T703">
        <v>4.1678683366805896E-3</v>
      </c>
      <c r="U703">
        <v>4981989</v>
      </c>
      <c r="V703">
        <v>6944</v>
      </c>
    </row>
    <row r="704" spans="1:22" x14ac:dyDescent="0.35">
      <c r="A704" t="s">
        <v>900</v>
      </c>
      <c r="B704" t="s">
        <v>807</v>
      </c>
      <c r="C704" t="s">
        <v>166</v>
      </c>
      <c r="D704">
        <v>0</v>
      </c>
      <c r="E704">
        <v>1</v>
      </c>
      <c r="F704">
        <v>0.87370600931273601</v>
      </c>
      <c r="G704">
        <v>9.3115657469033507E-3</v>
      </c>
      <c r="H704" t="s">
        <v>808</v>
      </c>
      <c r="R704" t="s">
        <v>808</v>
      </c>
      <c r="S704">
        <v>9.4064629588920604E-2</v>
      </c>
      <c r="T704">
        <v>8.1481083036623499E-3</v>
      </c>
      <c r="U704">
        <v>2001560</v>
      </c>
      <c r="V704">
        <v>1774</v>
      </c>
    </row>
    <row r="705" spans="1:22" x14ac:dyDescent="0.35">
      <c r="A705" t="s">
        <v>901</v>
      </c>
      <c r="B705" t="s">
        <v>807</v>
      </c>
      <c r="C705" t="s">
        <v>166</v>
      </c>
      <c r="D705">
        <v>1</v>
      </c>
      <c r="E705">
        <v>1</v>
      </c>
      <c r="F705">
        <v>0.85246079063802704</v>
      </c>
      <c r="G705">
        <v>1.18637243000967E-2</v>
      </c>
      <c r="H705" t="s">
        <v>808</v>
      </c>
      <c r="R705" t="s">
        <v>808</v>
      </c>
      <c r="S705">
        <v>0.115060225957933</v>
      </c>
      <c r="T705">
        <v>1.0515668478420901E-2</v>
      </c>
      <c r="U705">
        <v>1164199</v>
      </c>
      <c r="V705">
        <v>1046</v>
      </c>
    </row>
    <row r="706" spans="1:22" x14ac:dyDescent="0.35">
      <c r="A706" t="s">
        <v>902</v>
      </c>
      <c r="B706" t="s">
        <v>807</v>
      </c>
      <c r="C706" t="s">
        <v>166</v>
      </c>
      <c r="D706">
        <v>0</v>
      </c>
      <c r="E706">
        <v>0</v>
      </c>
      <c r="F706">
        <v>0.70593623881616896</v>
      </c>
      <c r="G706">
        <v>2.1276811364194501E-2</v>
      </c>
      <c r="H706" t="s">
        <v>813</v>
      </c>
      <c r="R706" t="s">
        <v>813</v>
      </c>
      <c r="S706">
        <v>0.25734449403173099</v>
      </c>
      <c r="T706">
        <v>2.0530289991320699E-2</v>
      </c>
      <c r="U706">
        <v>468310</v>
      </c>
      <c r="V706">
        <v>637</v>
      </c>
    </row>
    <row r="707" spans="1:22" x14ac:dyDescent="0.35">
      <c r="A707" t="s">
        <v>903</v>
      </c>
      <c r="B707" t="s">
        <v>807</v>
      </c>
      <c r="C707" t="s">
        <v>166</v>
      </c>
      <c r="D707">
        <v>1</v>
      </c>
      <c r="E707">
        <v>0</v>
      </c>
      <c r="F707">
        <v>0.81461131703673695</v>
      </c>
      <c r="G707">
        <v>2.8751267455733601E-2</v>
      </c>
      <c r="H707" t="s">
        <v>813</v>
      </c>
      <c r="R707" t="s">
        <v>813</v>
      </c>
      <c r="S707">
        <v>0.160884195638614</v>
      </c>
      <c r="T707">
        <v>2.70234935326777E-2</v>
      </c>
      <c r="U707">
        <v>251709</v>
      </c>
      <c r="V707">
        <v>270</v>
      </c>
    </row>
    <row r="708" spans="1:22" x14ac:dyDescent="0.35">
      <c r="A708" t="s">
        <v>904</v>
      </c>
      <c r="B708" t="s">
        <v>807</v>
      </c>
      <c r="C708" t="s">
        <v>166</v>
      </c>
      <c r="D708">
        <v>0</v>
      </c>
      <c r="E708">
        <v>1</v>
      </c>
      <c r="F708">
        <v>0.68053277941765999</v>
      </c>
      <c r="G708">
        <v>7.8135902765735205E-2</v>
      </c>
      <c r="H708" t="s">
        <v>813</v>
      </c>
      <c r="R708" t="s">
        <v>813</v>
      </c>
      <c r="S708">
        <v>0.25696949819613002</v>
      </c>
      <c r="T708">
        <v>7.3792368142370196E-2</v>
      </c>
      <c r="U708">
        <v>54882</v>
      </c>
      <c r="V708">
        <v>42</v>
      </c>
    </row>
    <row r="709" spans="1:22" x14ac:dyDescent="0.35">
      <c r="A709" t="s">
        <v>905</v>
      </c>
      <c r="B709" t="s">
        <v>807</v>
      </c>
      <c r="C709" t="s">
        <v>166</v>
      </c>
      <c r="D709">
        <v>1</v>
      </c>
      <c r="E709">
        <v>1</v>
      </c>
      <c r="F709">
        <v>0.86912044930297905</v>
      </c>
      <c r="G709">
        <v>9.5168949357266497E-2</v>
      </c>
      <c r="H709" t="s">
        <v>813</v>
      </c>
      <c r="R709" t="s">
        <v>813</v>
      </c>
      <c r="S709">
        <v>0.13087955069702101</v>
      </c>
      <c r="T709">
        <v>9.5168949357266497E-2</v>
      </c>
      <c r="U709">
        <v>19942</v>
      </c>
      <c r="V709">
        <v>14</v>
      </c>
    </row>
    <row r="710" spans="1:22" x14ac:dyDescent="0.35">
      <c r="A710" t="s">
        <v>906</v>
      </c>
      <c r="B710" t="s">
        <v>807</v>
      </c>
      <c r="C710" t="s">
        <v>166</v>
      </c>
      <c r="D710">
        <v>0</v>
      </c>
      <c r="E710">
        <v>0</v>
      </c>
      <c r="F710">
        <v>0.71398595403977005</v>
      </c>
      <c r="G710">
        <v>6.9294698776594596E-3</v>
      </c>
      <c r="H710" t="s">
        <v>818</v>
      </c>
      <c r="R710" t="s">
        <v>818</v>
      </c>
      <c r="S710">
        <v>0.25068564967754597</v>
      </c>
      <c r="T710">
        <v>6.7512863800164398E-3</v>
      </c>
      <c r="U710">
        <v>5541095</v>
      </c>
      <c r="V710">
        <v>7805</v>
      </c>
    </row>
    <row r="711" spans="1:22" x14ac:dyDescent="0.35">
      <c r="A711" t="s">
        <v>907</v>
      </c>
      <c r="B711" t="s">
        <v>807</v>
      </c>
      <c r="C711" t="s">
        <v>166</v>
      </c>
      <c r="D711">
        <v>1</v>
      </c>
      <c r="E711">
        <v>0</v>
      </c>
      <c r="F711">
        <v>0.841987121615142</v>
      </c>
      <c r="G711">
        <v>7.9832995127143008E-3</v>
      </c>
      <c r="H711" t="s">
        <v>818</v>
      </c>
      <c r="R711" t="s">
        <v>818</v>
      </c>
      <c r="S711">
        <v>0.13461147728186201</v>
      </c>
      <c r="T711">
        <v>7.5204129286412401E-3</v>
      </c>
      <c r="U711">
        <v>2475621</v>
      </c>
      <c r="V711">
        <v>3077</v>
      </c>
    </row>
    <row r="712" spans="1:22" x14ac:dyDescent="0.35">
      <c r="A712" t="s">
        <v>908</v>
      </c>
      <c r="B712" t="s">
        <v>807</v>
      </c>
      <c r="C712" t="s">
        <v>166</v>
      </c>
      <c r="D712">
        <v>0</v>
      </c>
      <c r="E712">
        <v>1</v>
      </c>
      <c r="F712">
        <v>0.58589672623754596</v>
      </c>
      <c r="G712">
        <v>2.43853461808516E-2</v>
      </c>
      <c r="H712" t="s">
        <v>818</v>
      </c>
      <c r="R712" t="s">
        <v>818</v>
      </c>
      <c r="S712">
        <v>0.35766956236867697</v>
      </c>
      <c r="T712">
        <v>2.36038253626592E-2</v>
      </c>
      <c r="U712">
        <v>708176</v>
      </c>
      <c r="V712">
        <v>633</v>
      </c>
    </row>
    <row r="713" spans="1:22" x14ac:dyDescent="0.35">
      <c r="A713" t="s">
        <v>909</v>
      </c>
      <c r="B713" t="s">
        <v>807</v>
      </c>
      <c r="C713" t="s">
        <v>166</v>
      </c>
      <c r="D713">
        <v>1</v>
      </c>
      <c r="E713">
        <v>1</v>
      </c>
      <c r="F713">
        <v>0.84339004841204501</v>
      </c>
      <c r="G713">
        <v>2.66398175879471E-2</v>
      </c>
      <c r="H713" t="s">
        <v>818</v>
      </c>
      <c r="R713" t="s">
        <v>818</v>
      </c>
      <c r="S713">
        <v>0.11478676603523399</v>
      </c>
      <c r="T713">
        <v>2.2885597844304498E-2</v>
      </c>
      <c r="U713">
        <v>248905</v>
      </c>
      <c r="V713">
        <v>218</v>
      </c>
    </row>
    <row r="714" spans="1:22" x14ac:dyDescent="0.35">
      <c r="A714" t="s">
        <v>910</v>
      </c>
      <c r="B714" t="s">
        <v>807</v>
      </c>
      <c r="C714" t="s">
        <v>166</v>
      </c>
      <c r="D714">
        <v>0</v>
      </c>
      <c r="E714">
        <v>0</v>
      </c>
      <c r="F714">
        <v>0.63122348806802797</v>
      </c>
      <c r="G714">
        <v>6.5035458384384102E-3</v>
      </c>
      <c r="H714" t="s">
        <v>823</v>
      </c>
      <c r="R714" t="s">
        <v>823</v>
      </c>
      <c r="S714">
        <v>0.31579682221648098</v>
      </c>
      <c r="T714">
        <v>6.2555113128313598E-3</v>
      </c>
      <c r="U714">
        <v>5070830</v>
      </c>
      <c r="V714">
        <v>7723</v>
      </c>
    </row>
    <row r="715" spans="1:22" x14ac:dyDescent="0.35">
      <c r="A715" t="s">
        <v>911</v>
      </c>
      <c r="B715" t="s">
        <v>807</v>
      </c>
      <c r="C715" t="s">
        <v>166</v>
      </c>
      <c r="D715">
        <v>1</v>
      </c>
      <c r="E715">
        <v>0</v>
      </c>
      <c r="F715">
        <v>0.78334614952013903</v>
      </c>
      <c r="G715">
        <v>9.8615234336243904E-3</v>
      </c>
      <c r="H715" t="s">
        <v>823</v>
      </c>
      <c r="R715" t="s">
        <v>823</v>
      </c>
      <c r="S715">
        <v>0.186620819149449</v>
      </c>
      <c r="T715">
        <v>9.4258777435386291E-3</v>
      </c>
      <c r="U715">
        <v>2178235</v>
      </c>
      <c r="V715">
        <v>2635</v>
      </c>
    </row>
    <row r="716" spans="1:22" x14ac:dyDescent="0.35">
      <c r="A716" t="s">
        <v>912</v>
      </c>
      <c r="B716" t="s">
        <v>807</v>
      </c>
      <c r="C716" t="s">
        <v>166</v>
      </c>
      <c r="D716">
        <v>0</v>
      </c>
      <c r="E716">
        <v>1</v>
      </c>
      <c r="F716">
        <v>0.53572814235065902</v>
      </c>
      <c r="G716">
        <v>2.4067612104742699E-2</v>
      </c>
      <c r="H716" t="s">
        <v>823</v>
      </c>
      <c r="R716" t="s">
        <v>823</v>
      </c>
      <c r="S716">
        <v>0.37966753629005301</v>
      </c>
      <c r="T716">
        <v>2.2946472045880299E-2</v>
      </c>
      <c r="U716">
        <v>597960</v>
      </c>
      <c r="V716">
        <v>572</v>
      </c>
    </row>
    <row r="717" spans="1:22" x14ac:dyDescent="0.35">
      <c r="A717" t="s">
        <v>913</v>
      </c>
      <c r="B717" t="s">
        <v>807</v>
      </c>
      <c r="C717" t="s">
        <v>166</v>
      </c>
      <c r="D717">
        <v>1</v>
      </c>
      <c r="E717">
        <v>1</v>
      </c>
      <c r="F717">
        <v>0.65881100731941999</v>
      </c>
      <c r="G717">
        <v>4.0505711860591702E-2</v>
      </c>
      <c r="H717" t="s">
        <v>823</v>
      </c>
      <c r="R717" t="s">
        <v>823</v>
      </c>
      <c r="S717">
        <v>0.30343030998182302</v>
      </c>
      <c r="T717">
        <v>4.0614992544399903E-2</v>
      </c>
      <c r="U717">
        <v>205754</v>
      </c>
      <c r="V717">
        <v>179</v>
      </c>
    </row>
    <row r="718" spans="1:22" x14ac:dyDescent="0.35">
      <c r="A718" t="s">
        <v>914</v>
      </c>
      <c r="B718" t="s">
        <v>807</v>
      </c>
      <c r="C718" t="s">
        <v>166</v>
      </c>
      <c r="D718">
        <v>0</v>
      </c>
      <c r="E718">
        <v>0</v>
      </c>
      <c r="F718">
        <v>0.77777729157801101</v>
      </c>
      <c r="G718">
        <v>8.6997553706874096E-3</v>
      </c>
      <c r="H718" t="s">
        <v>828</v>
      </c>
      <c r="R718" t="s">
        <v>828</v>
      </c>
      <c r="S718">
        <v>0.191809819071696</v>
      </c>
      <c r="T718">
        <v>7.9642831561388804E-3</v>
      </c>
      <c r="U718">
        <v>1828238</v>
      </c>
      <c r="V718">
        <v>2971</v>
      </c>
    </row>
    <row r="719" spans="1:22" x14ac:dyDescent="0.35">
      <c r="A719" t="s">
        <v>915</v>
      </c>
      <c r="B719" t="s">
        <v>807</v>
      </c>
      <c r="C719" t="s">
        <v>166</v>
      </c>
      <c r="D719">
        <v>1</v>
      </c>
      <c r="E719">
        <v>0</v>
      </c>
      <c r="F719">
        <v>0.86907449920138602</v>
      </c>
      <c r="G719">
        <v>1.15716836249375E-2</v>
      </c>
      <c r="H719" t="s">
        <v>828</v>
      </c>
      <c r="R719" t="s">
        <v>828</v>
      </c>
      <c r="S719">
        <v>0.113790170598211</v>
      </c>
      <c r="T719">
        <v>1.09727783185637E-2</v>
      </c>
      <c r="U719">
        <v>953527</v>
      </c>
      <c r="V719">
        <v>1257</v>
      </c>
    </row>
    <row r="720" spans="1:22" x14ac:dyDescent="0.35">
      <c r="A720" t="s">
        <v>916</v>
      </c>
      <c r="B720" t="s">
        <v>807</v>
      </c>
      <c r="C720" t="s">
        <v>166</v>
      </c>
      <c r="D720">
        <v>0</v>
      </c>
      <c r="E720">
        <v>1</v>
      </c>
      <c r="F720">
        <v>0.76753821199922301</v>
      </c>
      <c r="G720">
        <v>3.1960615432777603E-2</v>
      </c>
      <c r="H720" t="s">
        <v>828</v>
      </c>
      <c r="R720" t="s">
        <v>828</v>
      </c>
      <c r="S720">
        <v>0.194419218274891</v>
      </c>
      <c r="T720">
        <v>2.95709294852834E-2</v>
      </c>
      <c r="U720">
        <v>221331</v>
      </c>
      <c r="V720">
        <v>219</v>
      </c>
    </row>
    <row r="721" spans="1:22" x14ac:dyDescent="0.35">
      <c r="A721" t="s">
        <v>917</v>
      </c>
      <c r="B721" t="s">
        <v>807</v>
      </c>
      <c r="C721" t="s">
        <v>166</v>
      </c>
      <c r="D721">
        <v>1</v>
      </c>
      <c r="E721">
        <v>1</v>
      </c>
      <c r="F721">
        <v>0.76121542780908402</v>
      </c>
      <c r="G721">
        <v>4.0526776440307402E-2</v>
      </c>
      <c r="H721" t="s">
        <v>828</v>
      </c>
      <c r="R721" t="s">
        <v>828</v>
      </c>
      <c r="S721">
        <v>0.18797581357068399</v>
      </c>
      <c r="T721">
        <v>3.7968454645623602E-2</v>
      </c>
      <c r="U721">
        <v>150663</v>
      </c>
      <c r="V721">
        <v>131</v>
      </c>
    </row>
    <row r="722" spans="1:22" x14ac:dyDescent="0.35">
      <c r="A722" t="s">
        <v>918</v>
      </c>
      <c r="B722" t="s">
        <v>807</v>
      </c>
      <c r="C722" t="s">
        <v>166</v>
      </c>
      <c r="D722">
        <v>0</v>
      </c>
      <c r="E722">
        <v>0</v>
      </c>
      <c r="F722">
        <v>0.41031276415891799</v>
      </c>
      <c r="G722">
        <v>1.1538637969484501E-2</v>
      </c>
      <c r="H722" t="s">
        <v>833</v>
      </c>
      <c r="R722" t="s">
        <v>833</v>
      </c>
      <c r="S722">
        <v>0.53785727919723003</v>
      </c>
      <c r="T722">
        <v>1.17211356634678E-2</v>
      </c>
      <c r="U722">
        <v>1833650</v>
      </c>
      <c r="V722">
        <v>2587</v>
      </c>
    </row>
    <row r="723" spans="1:22" x14ac:dyDescent="0.35">
      <c r="A723" t="s">
        <v>919</v>
      </c>
      <c r="B723" t="s">
        <v>807</v>
      </c>
      <c r="C723" t="s">
        <v>166</v>
      </c>
      <c r="D723">
        <v>1</v>
      </c>
      <c r="E723">
        <v>0</v>
      </c>
      <c r="F723">
        <v>0.60341353972695799</v>
      </c>
      <c r="G723">
        <v>2.43651565290804E-2</v>
      </c>
      <c r="H723" t="s">
        <v>833</v>
      </c>
      <c r="R723" t="s">
        <v>833</v>
      </c>
      <c r="S723">
        <v>0.362002004292932</v>
      </c>
      <c r="T723">
        <v>2.38323263495509E-2</v>
      </c>
      <c r="U723">
        <v>576762</v>
      </c>
      <c r="V723">
        <v>560</v>
      </c>
    </row>
    <row r="724" spans="1:22" x14ac:dyDescent="0.35">
      <c r="A724" t="s">
        <v>920</v>
      </c>
      <c r="B724" t="s">
        <v>807</v>
      </c>
      <c r="C724" t="s">
        <v>166</v>
      </c>
      <c r="D724">
        <v>0</v>
      </c>
      <c r="E724">
        <v>1</v>
      </c>
      <c r="F724">
        <v>0.34495575291823399</v>
      </c>
      <c r="G724">
        <v>3.5811470221836603E-2</v>
      </c>
      <c r="H724" t="s">
        <v>833</v>
      </c>
      <c r="R724" t="s">
        <v>833</v>
      </c>
      <c r="S724">
        <v>0.58240246300114495</v>
      </c>
      <c r="T724">
        <v>3.7130122249615601E-2</v>
      </c>
      <c r="U724">
        <v>250751</v>
      </c>
      <c r="V724">
        <v>230</v>
      </c>
    </row>
    <row r="725" spans="1:22" x14ac:dyDescent="0.35">
      <c r="A725" t="s">
        <v>921</v>
      </c>
      <c r="B725" t="s">
        <v>807</v>
      </c>
      <c r="C725" t="s">
        <v>166</v>
      </c>
      <c r="D725">
        <v>1</v>
      </c>
      <c r="E725">
        <v>1</v>
      </c>
      <c r="F725">
        <v>0.55253577066042103</v>
      </c>
      <c r="G725">
        <v>6.8850947738733501E-2</v>
      </c>
      <c r="H725" t="s">
        <v>833</v>
      </c>
      <c r="R725" t="s">
        <v>833</v>
      </c>
      <c r="S725">
        <v>0.42633280716940802</v>
      </c>
      <c r="T725">
        <v>6.8530906230368102E-2</v>
      </c>
      <c r="U725">
        <v>78556</v>
      </c>
      <c r="V725">
        <v>56</v>
      </c>
    </row>
    <row r="726" spans="1:22" x14ac:dyDescent="0.35">
      <c r="A726" t="s">
        <v>922</v>
      </c>
      <c r="B726" t="s">
        <v>807</v>
      </c>
      <c r="C726" t="s">
        <v>166</v>
      </c>
      <c r="D726">
        <v>0</v>
      </c>
      <c r="E726">
        <v>0</v>
      </c>
      <c r="F726">
        <v>0.65195114947382604</v>
      </c>
      <c r="G726">
        <v>1.26507516514958E-2</v>
      </c>
      <c r="H726" t="s">
        <v>838</v>
      </c>
      <c r="R726" t="s">
        <v>838</v>
      </c>
      <c r="S726">
        <v>0.28760865525920198</v>
      </c>
      <c r="T726">
        <v>1.18442927939652E-2</v>
      </c>
      <c r="U726">
        <v>1480025</v>
      </c>
      <c r="V726">
        <v>2032</v>
      </c>
    </row>
    <row r="727" spans="1:22" x14ac:dyDescent="0.35">
      <c r="A727" t="s">
        <v>923</v>
      </c>
      <c r="B727" t="s">
        <v>807</v>
      </c>
      <c r="C727" t="s">
        <v>166</v>
      </c>
      <c r="D727">
        <v>1</v>
      </c>
      <c r="E727">
        <v>0</v>
      </c>
      <c r="F727">
        <v>0.71699522331446597</v>
      </c>
      <c r="G727">
        <v>1.8755935107010398E-2</v>
      </c>
      <c r="H727" t="s">
        <v>838</v>
      </c>
      <c r="R727" t="s">
        <v>838</v>
      </c>
      <c r="S727">
        <v>0.25378276977082498</v>
      </c>
      <c r="T727">
        <v>1.7995751524250501E-2</v>
      </c>
      <c r="U727">
        <v>848915</v>
      </c>
      <c r="V727">
        <v>849</v>
      </c>
    </row>
    <row r="728" spans="1:22" x14ac:dyDescent="0.35">
      <c r="A728" t="s">
        <v>924</v>
      </c>
      <c r="B728" t="s">
        <v>807</v>
      </c>
      <c r="C728" t="s">
        <v>166</v>
      </c>
      <c r="D728">
        <v>0</v>
      </c>
      <c r="E728">
        <v>1</v>
      </c>
      <c r="F728">
        <v>0.60019676702078895</v>
      </c>
      <c r="G728">
        <v>4.3635613210113902E-2</v>
      </c>
      <c r="H728" t="s">
        <v>838</v>
      </c>
      <c r="R728" t="s">
        <v>838</v>
      </c>
      <c r="S728">
        <v>0.32513764867821998</v>
      </c>
      <c r="T728">
        <v>4.1979152814220801E-2</v>
      </c>
      <c r="U728">
        <v>226664</v>
      </c>
      <c r="V728">
        <v>188</v>
      </c>
    </row>
    <row r="729" spans="1:22" x14ac:dyDescent="0.35">
      <c r="A729" t="s">
        <v>925</v>
      </c>
      <c r="B729" t="s">
        <v>807</v>
      </c>
      <c r="C729" t="s">
        <v>166</v>
      </c>
      <c r="D729">
        <v>1</v>
      </c>
      <c r="E729">
        <v>1</v>
      </c>
      <c r="F729">
        <v>0.71605386245868097</v>
      </c>
      <c r="G729">
        <v>3.8311190987357802E-2</v>
      </c>
      <c r="H729" t="s">
        <v>838</v>
      </c>
      <c r="R729" t="s">
        <v>838</v>
      </c>
      <c r="S729">
        <v>0.23737626281623</v>
      </c>
      <c r="T729">
        <v>3.7135408034399901E-2</v>
      </c>
      <c r="U729">
        <v>225983</v>
      </c>
      <c r="V729">
        <v>156</v>
      </c>
    </row>
    <row r="730" spans="1:22" x14ac:dyDescent="0.35">
      <c r="A730" t="s">
        <v>926</v>
      </c>
      <c r="B730" t="s">
        <v>807</v>
      </c>
      <c r="C730" t="s">
        <v>171</v>
      </c>
      <c r="D730">
        <v>0</v>
      </c>
      <c r="E730">
        <v>0</v>
      </c>
      <c r="F730">
        <v>0.84783896570049599</v>
      </c>
      <c r="G730">
        <v>4.3906802643743003E-3</v>
      </c>
      <c r="H730" t="s">
        <v>927</v>
      </c>
      <c r="R730" t="s">
        <v>927</v>
      </c>
      <c r="S730">
        <v>0.13237752676940301</v>
      </c>
      <c r="T730">
        <v>3.9823433945731304E-3</v>
      </c>
      <c r="U730">
        <v>6657414</v>
      </c>
      <c r="V730">
        <v>8312</v>
      </c>
    </row>
    <row r="731" spans="1:22" x14ac:dyDescent="0.35">
      <c r="A731" t="s">
        <v>928</v>
      </c>
      <c r="B731" t="s">
        <v>807</v>
      </c>
      <c r="C731" t="s">
        <v>171</v>
      </c>
      <c r="D731">
        <v>1</v>
      </c>
      <c r="E731">
        <v>0</v>
      </c>
      <c r="F731">
        <v>0.90784545780635195</v>
      </c>
      <c r="G731">
        <v>4.3166868769303904E-3</v>
      </c>
      <c r="H731" t="s">
        <v>927</v>
      </c>
      <c r="R731" t="s">
        <v>927</v>
      </c>
      <c r="S731">
        <v>7.9267723790136996E-2</v>
      </c>
      <c r="T731">
        <v>4.0482172055270899E-3</v>
      </c>
      <c r="U731">
        <v>4898261</v>
      </c>
      <c r="V731">
        <v>5960</v>
      </c>
    </row>
    <row r="732" spans="1:22" x14ac:dyDescent="0.35">
      <c r="A732" t="s">
        <v>929</v>
      </c>
      <c r="B732" t="s">
        <v>807</v>
      </c>
      <c r="C732" t="s">
        <v>171</v>
      </c>
      <c r="D732">
        <v>0</v>
      </c>
      <c r="E732">
        <v>1</v>
      </c>
      <c r="F732">
        <v>0.87786081637355895</v>
      </c>
      <c r="G732">
        <v>9.3421101904759898E-3</v>
      </c>
      <c r="H732" t="s">
        <v>927</v>
      </c>
      <c r="R732" t="s">
        <v>927</v>
      </c>
      <c r="S732">
        <v>9.2057273936588094E-2</v>
      </c>
      <c r="T732">
        <v>8.0987005547378203E-3</v>
      </c>
      <c r="U732">
        <v>1909420</v>
      </c>
      <c r="V732">
        <v>1405</v>
      </c>
    </row>
    <row r="733" spans="1:22" x14ac:dyDescent="0.35">
      <c r="A733" t="s">
        <v>930</v>
      </c>
      <c r="B733" t="s">
        <v>807</v>
      </c>
      <c r="C733" t="s">
        <v>171</v>
      </c>
      <c r="D733">
        <v>1</v>
      </c>
      <c r="E733">
        <v>1</v>
      </c>
      <c r="F733">
        <v>0.86025305192394097</v>
      </c>
      <c r="G733">
        <v>1.2598641268603101E-2</v>
      </c>
      <c r="H733" t="s">
        <v>927</v>
      </c>
      <c r="R733" t="s">
        <v>927</v>
      </c>
      <c r="S733">
        <v>0.12319682107643901</v>
      </c>
      <c r="T733">
        <v>1.1721582638416999E-2</v>
      </c>
      <c r="U733">
        <v>1182287</v>
      </c>
      <c r="V733">
        <v>962</v>
      </c>
    </row>
    <row r="734" spans="1:22" x14ac:dyDescent="0.35">
      <c r="A734" t="s">
        <v>931</v>
      </c>
      <c r="B734" t="s">
        <v>807</v>
      </c>
      <c r="C734" t="s">
        <v>171</v>
      </c>
      <c r="D734">
        <v>0</v>
      </c>
      <c r="E734">
        <v>0</v>
      </c>
      <c r="F734">
        <v>0.73526701783506399</v>
      </c>
      <c r="G734">
        <v>2.06355795010979E-2</v>
      </c>
      <c r="H734" t="s">
        <v>813</v>
      </c>
      <c r="R734" t="s">
        <v>813</v>
      </c>
      <c r="S734">
        <v>0.234872376822886</v>
      </c>
      <c r="T734">
        <v>1.96447910939406E-2</v>
      </c>
      <c r="U734">
        <v>590410</v>
      </c>
      <c r="V734">
        <v>704</v>
      </c>
    </row>
    <row r="735" spans="1:22" x14ac:dyDescent="0.35">
      <c r="A735" t="s">
        <v>932</v>
      </c>
      <c r="B735" t="s">
        <v>807</v>
      </c>
      <c r="C735" t="s">
        <v>171</v>
      </c>
      <c r="D735">
        <v>1</v>
      </c>
      <c r="E735">
        <v>0</v>
      </c>
      <c r="F735">
        <v>0.83066773901269497</v>
      </c>
      <c r="G735">
        <v>2.5355301552776599E-2</v>
      </c>
      <c r="H735" t="s">
        <v>813</v>
      </c>
      <c r="R735" t="s">
        <v>813</v>
      </c>
      <c r="S735">
        <v>0.16771356144440899</v>
      </c>
      <c r="T735">
        <v>2.5334303959065101E-2</v>
      </c>
      <c r="U735">
        <v>294681</v>
      </c>
      <c r="V735">
        <v>322</v>
      </c>
    </row>
    <row r="736" spans="1:22" x14ac:dyDescent="0.35">
      <c r="A736" t="s">
        <v>933</v>
      </c>
      <c r="B736" t="s">
        <v>807</v>
      </c>
      <c r="C736" t="s">
        <v>171</v>
      </c>
      <c r="D736">
        <v>0</v>
      </c>
      <c r="E736">
        <v>1</v>
      </c>
      <c r="F736">
        <v>0.70058993997102004</v>
      </c>
      <c r="G736">
        <v>7.1366218827208894E-2</v>
      </c>
      <c r="H736" t="s">
        <v>813</v>
      </c>
      <c r="R736" t="s">
        <v>813</v>
      </c>
      <c r="S736">
        <v>0.29941006002898002</v>
      </c>
      <c r="T736">
        <v>7.1366218827208894E-2</v>
      </c>
      <c r="U736">
        <v>96620</v>
      </c>
      <c r="V736">
        <v>61</v>
      </c>
    </row>
    <row r="737" spans="1:22" x14ac:dyDescent="0.35">
      <c r="A737" t="s">
        <v>934</v>
      </c>
      <c r="B737" t="s">
        <v>807</v>
      </c>
      <c r="C737" t="s">
        <v>171</v>
      </c>
      <c r="D737">
        <v>1</v>
      </c>
      <c r="E737">
        <v>1</v>
      </c>
      <c r="F737">
        <v>0.82785536027186302</v>
      </c>
      <c r="G737">
        <v>8.9977368269392996E-2</v>
      </c>
      <c r="H737" t="s">
        <v>813</v>
      </c>
      <c r="R737" t="s">
        <v>813</v>
      </c>
      <c r="S737">
        <v>0.101975256199225</v>
      </c>
      <c r="T737">
        <v>6.8682466143872897E-2</v>
      </c>
      <c r="U737">
        <v>37666</v>
      </c>
      <c r="V737">
        <v>24</v>
      </c>
    </row>
    <row r="738" spans="1:22" x14ac:dyDescent="0.35">
      <c r="A738" t="s">
        <v>935</v>
      </c>
      <c r="B738" t="s">
        <v>807</v>
      </c>
      <c r="C738" t="s">
        <v>171</v>
      </c>
      <c r="D738">
        <v>0</v>
      </c>
      <c r="E738">
        <v>0</v>
      </c>
      <c r="F738">
        <v>0.71614858865395103</v>
      </c>
      <c r="G738">
        <v>1.06739993350638E-2</v>
      </c>
      <c r="H738" t="s">
        <v>936</v>
      </c>
      <c r="R738" t="s">
        <v>936</v>
      </c>
      <c r="S738">
        <v>0.25427076814142502</v>
      </c>
      <c r="T738">
        <v>1.0793003881729E-2</v>
      </c>
      <c r="U738">
        <v>5654779</v>
      </c>
      <c r="V738">
        <v>6729</v>
      </c>
    </row>
    <row r="739" spans="1:22" x14ac:dyDescent="0.35">
      <c r="A739" t="s">
        <v>937</v>
      </c>
      <c r="B739" t="s">
        <v>807</v>
      </c>
      <c r="C739" t="s">
        <v>171</v>
      </c>
      <c r="D739">
        <v>1</v>
      </c>
      <c r="E739">
        <v>0</v>
      </c>
      <c r="F739">
        <v>0.85930421853074601</v>
      </c>
      <c r="G739">
        <v>7.54575366261424E-3</v>
      </c>
      <c r="H739" t="s">
        <v>936</v>
      </c>
      <c r="R739" t="s">
        <v>936</v>
      </c>
      <c r="S739">
        <v>0.12185737746849901</v>
      </c>
      <c r="T739">
        <v>7.1350977607398799E-3</v>
      </c>
      <c r="U739">
        <v>2509926</v>
      </c>
      <c r="V739">
        <v>2830</v>
      </c>
    </row>
    <row r="740" spans="1:22" x14ac:dyDescent="0.35">
      <c r="A740" t="s">
        <v>938</v>
      </c>
      <c r="B740" t="s">
        <v>807</v>
      </c>
      <c r="C740" t="s">
        <v>171</v>
      </c>
      <c r="D740">
        <v>0</v>
      </c>
      <c r="E740">
        <v>1</v>
      </c>
      <c r="F740">
        <v>0.63140253964475301</v>
      </c>
      <c r="G740">
        <v>2.4929764229778301E-2</v>
      </c>
      <c r="H740" t="s">
        <v>936</v>
      </c>
      <c r="R740" t="s">
        <v>936</v>
      </c>
      <c r="S740">
        <v>0.32488678724658998</v>
      </c>
      <c r="T740">
        <v>2.47064893929572E-2</v>
      </c>
      <c r="U740">
        <v>739316</v>
      </c>
      <c r="V740">
        <v>519</v>
      </c>
    </row>
    <row r="741" spans="1:22" x14ac:dyDescent="0.35">
      <c r="A741" t="s">
        <v>939</v>
      </c>
      <c r="B741" t="s">
        <v>807</v>
      </c>
      <c r="C741" t="s">
        <v>171</v>
      </c>
      <c r="D741">
        <v>1</v>
      </c>
      <c r="E741">
        <v>1</v>
      </c>
      <c r="F741">
        <v>0.80243031986440805</v>
      </c>
      <c r="G741">
        <v>3.27837596713162E-2</v>
      </c>
      <c r="H741" t="s">
        <v>936</v>
      </c>
      <c r="R741" t="s">
        <v>936</v>
      </c>
      <c r="S741">
        <v>0.164196507768612</v>
      </c>
      <c r="T741">
        <v>3.0626160081448799E-2</v>
      </c>
      <c r="U741">
        <v>240133</v>
      </c>
      <c r="V741">
        <v>186</v>
      </c>
    </row>
    <row r="742" spans="1:22" x14ac:dyDescent="0.35">
      <c r="A742" t="s">
        <v>940</v>
      </c>
      <c r="B742" t="s">
        <v>807</v>
      </c>
      <c r="C742" t="s">
        <v>171</v>
      </c>
      <c r="D742">
        <v>0</v>
      </c>
      <c r="E742">
        <v>0</v>
      </c>
      <c r="F742">
        <v>0.64349913143433202</v>
      </c>
      <c r="G742">
        <v>7.15967846825564E-3</v>
      </c>
      <c r="H742" t="s">
        <v>941</v>
      </c>
      <c r="R742" t="s">
        <v>941</v>
      </c>
      <c r="S742">
        <v>0.31609039854562598</v>
      </c>
      <c r="T742">
        <v>6.8959274861570604E-3</v>
      </c>
      <c r="U742">
        <v>4725607</v>
      </c>
      <c r="V742">
        <v>6163</v>
      </c>
    </row>
    <row r="743" spans="1:22" x14ac:dyDescent="0.35">
      <c r="A743" t="s">
        <v>942</v>
      </c>
      <c r="B743" t="s">
        <v>807</v>
      </c>
      <c r="C743" t="s">
        <v>171</v>
      </c>
      <c r="D743">
        <v>1</v>
      </c>
      <c r="E743">
        <v>0</v>
      </c>
      <c r="F743">
        <v>0.77810950944631496</v>
      </c>
      <c r="G743">
        <v>1.0436923370764101E-2</v>
      </c>
      <c r="H743" t="s">
        <v>941</v>
      </c>
      <c r="R743" t="s">
        <v>941</v>
      </c>
      <c r="S743">
        <v>0.187677313256017</v>
      </c>
      <c r="T743">
        <v>9.8586746813063598E-3</v>
      </c>
      <c r="U743">
        <v>2052864</v>
      </c>
      <c r="V743">
        <v>2238</v>
      </c>
    </row>
    <row r="744" spans="1:22" x14ac:dyDescent="0.35">
      <c r="A744" t="s">
        <v>943</v>
      </c>
      <c r="B744" t="s">
        <v>807</v>
      </c>
      <c r="C744" t="s">
        <v>171</v>
      </c>
      <c r="D744">
        <v>0</v>
      </c>
      <c r="E744">
        <v>1</v>
      </c>
      <c r="F744">
        <v>0.52698193702420804</v>
      </c>
      <c r="G744">
        <v>2.8148763391632799E-2</v>
      </c>
      <c r="H744" t="s">
        <v>941</v>
      </c>
      <c r="R744" t="s">
        <v>941</v>
      </c>
      <c r="S744">
        <v>0.41765494432376399</v>
      </c>
      <c r="T744">
        <v>2.76074607556628E-2</v>
      </c>
      <c r="U744">
        <v>613188</v>
      </c>
      <c r="V744">
        <v>482</v>
      </c>
    </row>
    <row r="745" spans="1:22" x14ac:dyDescent="0.35">
      <c r="A745" t="s">
        <v>944</v>
      </c>
      <c r="B745" t="s">
        <v>807</v>
      </c>
      <c r="C745" t="s">
        <v>171</v>
      </c>
      <c r="D745">
        <v>1</v>
      </c>
      <c r="E745">
        <v>1</v>
      </c>
      <c r="F745">
        <v>0.68549317438954005</v>
      </c>
      <c r="G745">
        <v>4.62778327321096E-2</v>
      </c>
      <c r="H745" t="s">
        <v>941</v>
      </c>
      <c r="R745" t="s">
        <v>941</v>
      </c>
      <c r="S745">
        <v>0.26060159371061098</v>
      </c>
      <c r="T745">
        <v>4.1125446181372302E-2</v>
      </c>
      <c r="U745">
        <v>187236</v>
      </c>
      <c r="V745">
        <v>141</v>
      </c>
    </row>
    <row r="746" spans="1:22" x14ac:dyDescent="0.35">
      <c r="A746" t="s">
        <v>945</v>
      </c>
      <c r="B746" t="s">
        <v>807</v>
      </c>
      <c r="C746" t="s">
        <v>171</v>
      </c>
      <c r="D746">
        <v>0</v>
      </c>
      <c r="E746">
        <v>0</v>
      </c>
      <c r="F746">
        <v>0.77155462062114699</v>
      </c>
      <c r="G746">
        <v>1.1032024274169E-2</v>
      </c>
      <c r="H746" t="s">
        <v>946</v>
      </c>
      <c r="R746" t="s">
        <v>946</v>
      </c>
      <c r="S746">
        <v>0.20597773687439699</v>
      </c>
      <c r="T746">
        <v>9.6862052967400109E-3</v>
      </c>
      <c r="U746">
        <v>1540215</v>
      </c>
      <c r="V746">
        <v>2117</v>
      </c>
    </row>
    <row r="747" spans="1:22" x14ac:dyDescent="0.35">
      <c r="A747" t="s">
        <v>947</v>
      </c>
      <c r="B747" t="s">
        <v>807</v>
      </c>
      <c r="C747" t="s">
        <v>171</v>
      </c>
      <c r="D747">
        <v>1</v>
      </c>
      <c r="E747">
        <v>0</v>
      </c>
      <c r="F747">
        <v>0.85026071746806997</v>
      </c>
      <c r="G747">
        <v>1.3515094345375201E-2</v>
      </c>
      <c r="H747" t="s">
        <v>946</v>
      </c>
      <c r="R747" t="s">
        <v>946</v>
      </c>
      <c r="S747">
        <v>0.130812514438467</v>
      </c>
      <c r="T747">
        <v>1.2853734123571501E-2</v>
      </c>
      <c r="U747">
        <v>848428</v>
      </c>
      <c r="V747">
        <v>1010</v>
      </c>
    </row>
    <row r="748" spans="1:22" x14ac:dyDescent="0.35">
      <c r="A748" t="s">
        <v>948</v>
      </c>
      <c r="B748" t="s">
        <v>807</v>
      </c>
      <c r="C748" t="s">
        <v>171</v>
      </c>
      <c r="D748">
        <v>0</v>
      </c>
      <c r="E748">
        <v>1</v>
      </c>
      <c r="F748">
        <v>0.81437703378821602</v>
      </c>
      <c r="G748">
        <v>3.6352631738003502E-2</v>
      </c>
      <c r="H748" t="s">
        <v>946</v>
      </c>
      <c r="R748" t="s">
        <v>946</v>
      </c>
      <c r="S748">
        <v>0.17851676548894499</v>
      </c>
      <c r="T748">
        <v>3.5885555806793E-2</v>
      </c>
      <c r="U748">
        <v>155498</v>
      </c>
      <c r="V748">
        <v>128</v>
      </c>
    </row>
    <row r="749" spans="1:22" x14ac:dyDescent="0.35">
      <c r="A749" t="s">
        <v>949</v>
      </c>
      <c r="B749" t="s">
        <v>807</v>
      </c>
      <c r="C749" t="s">
        <v>171</v>
      </c>
      <c r="D749">
        <v>1</v>
      </c>
      <c r="E749">
        <v>1</v>
      </c>
      <c r="F749">
        <v>0.79968268095892303</v>
      </c>
      <c r="G749">
        <v>4.7071148701023503E-2</v>
      </c>
      <c r="H749" t="s">
        <v>946</v>
      </c>
      <c r="R749" t="s">
        <v>946</v>
      </c>
      <c r="S749">
        <v>0.17935297873575501</v>
      </c>
      <c r="T749">
        <v>4.6223280930408499E-2</v>
      </c>
      <c r="U749">
        <v>103366</v>
      </c>
      <c r="V749">
        <v>80</v>
      </c>
    </row>
    <row r="750" spans="1:22" x14ac:dyDescent="0.35">
      <c r="A750" t="s">
        <v>950</v>
      </c>
      <c r="B750" t="s">
        <v>807</v>
      </c>
      <c r="C750" t="s">
        <v>171</v>
      </c>
      <c r="D750">
        <v>0</v>
      </c>
      <c r="E750">
        <v>0</v>
      </c>
      <c r="F750">
        <v>0.367593716784335</v>
      </c>
      <c r="G750">
        <v>1.15797591952643E-2</v>
      </c>
      <c r="H750" t="s">
        <v>833</v>
      </c>
      <c r="R750" t="s">
        <v>833</v>
      </c>
      <c r="S750">
        <v>0.58713792224401795</v>
      </c>
      <c r="T750">
        <v>1.1927303457074399E-2</v>
      </c>
      <c r="U750">
        <v>1851536</v>
      </c>
      <c r="V750">
        <v>2444</v>
      </c>
    </row>
    <row r="751" spans="1:22" x14ac:dyDescent="0.35">
      <c r="A751" t="s">
        <v>951</v>
      </c>
      <c r="B751" t="s">
        <v>807</v>
      </c>
      <c r="C751" t="s">
        <v>171</v>
      </c>
      <c r="D751">
        <v>1</v>
      </c>
      <c r="E751">
        <v>0</v>
      </c>
      <c r="F751">
        <v>0.56584706289126097</v>
      </c>
      <c r="G751">
        <v>2.14845526285532E-2</v>
      </c>
      <c r="H751" t="s">
        <v>833</v>
      </c>
      <c r="R751" t="s">
        <v>833</v>
      </c>
      <c r="S751">
        <v>0.39932563297455198</v>
      </c>
      <c r="T751">
        <v>2.1364003591049702E-2</v>
      </c>
      <c r="U751">
        <v>711482</v>
      </c>
      <c r="V751">
        <v>699</v>
      </c>
    </row>
    <row r="752" spans="1:22" x14ac:dyDescent="0.35">
      <c r="A752" t="s">
        <v>952</v>
      </c>
      <c r="B752" t="s">
        <v>807</v>
      </c>
      <c r="C752" t="s">
        <v>171</v>
      </c>
      <c r="D752">
        <v>0</v>
      </c>
      <c r="E752">
        <v>1</v>
      </c>
      <c r="F752">
        <v>0.27127396519799002</v>
      </c>
      <c r="G752">
        <v>3.4611108170433197E-2</v>
      </c>
      <c r="H752" t="s">
        <v>833</v>
      </c>
      <c r="R752" t="s">
        <v>833</v>
      </c>
      <c r="S752">
        <v>0.71251729941306596</v>
      </c>
      <c r="T752">
        <v>3.56323335931183E-2</v>
      </c>
      <c r="U752">
        <v>260847</v>
      </c>
      <c r="V752">
        <v>202</v>
      </c>
    </row>
    <row r="753" spans="1:22" x14ac:dyDescent="0.35">
      <c r="A753" t="s">
        <v>953</v>
      </c>
      <c r="B753" t="s">
        <v>807</v>
      </c>
      <c r="C753" t="s">
        <v>171</v>
      </c>
      <c r="D753">
        <v>1</v>
      </c>
      <c r="E753">
        <v>1</v>
      </c>
      <c r="F753">
        <v>0.47750754512362198</v>
      </c>
      <c r="G753">
        <v>5.8874499787337602E-2</v>
      </c>
      <c r="H753" t="s">
        <v>833</v>
      </c>
      <c r="R753" t="s">
        <v>833</v>
      </c>
      <c r="S753">
        <v>0.51578381014031005</v>
      </c>
      <c r="T753">
        <v>5.8926248693469498E-2</v>
      </c>
      <c r="U753">
        <v>118951</v>
      </c>
      <c r="V753">
        <v>74</v>
      </c>
    </row>
    <row r="754" spans="1:22" x14ac:dyDescent="0.35">
      <c r="A754" t="s">
        <v>954</v>
      </c>
      <c r="B754" t="s">
        <v>807</v>
      </c>
      <c r="C754" t="s">
        <v>171</v>
      </c>
      <c r="D754">
        <v>0</v>
      </c>
      <c r="E754">
        <v>0</v>
      </c>
      <c r="F754">
        <v>0.650265680046334</v>
      </c>
      <c r="G754">
        <v>1.32767276168011E-2</v>
      </c>
      <c r="H754" t="s">
        <v>838</v>
      </c>
      <c r="R754" t="s">
        <v>838</v>
      </c>
      <c r="S754">
        <v>0.30582358222994999</v>
      </c>
      <c r="T754">
        <v>1.27740667072496E-2</v>
      </c>
      <c r="U754">
        <v>1543586</v>
      </c>
      <c r="V754">
        <v>1813</v>
      </c>
    </row>
    <row r="755" spans="1:22" x14ac:dyDescent="0.35">
      <c r="A755" t="s">
        <v>955</v>
      </c>
      <c r="B755" t="s">
        <v>807</v>
      </c>
      <c r="C755" t="s">
        <v>171</v>
      </c>
      <c r="D755">
        <v>1</v>
      </c>
      <c r="E755">
        <v>0</v>
      </c>
      <c r="F755">
        <v>0.75572522412054799</v>
      </c>
      <c r="G755">
        <v>1.81990472230627E-2</v>
      </c>
      <c r="H755" t="s">
        <v>838</v>
      </c>
      <c r="R755" t="s">
        <v>838</v>
      </c>
      <c r="S755">
        <v>0.209632960026159</v>
      </c>
      <c r="T755">
        <v>1.71488204923846E-2</v>
      </c>
      <c r="U755">
        <v>917475</v>
      </c>
      <c r="V755">
        <v>846</v>
      </c>
    </row>
    <row r="756" spans="1:22" x14ac:dyDescent="0.35">
      <c r="A756" t="s">
        <v>956</v>
      </c>
      <c r="B756" t="s">
        <v>807</v>
      </c>
      <c r="C756" t="s">
        <v>171</v>
      </c>
      <c r="D756">
        <v>0</v>
      </c>
      <c r="E756">
        <v>1</v>
      </c>
      <c r="F756">
        <v>0.65442418754624099</v>
      </c>
      <c r="G756">
        <v>3.9899463852198301E-2</v>
      </c>
      <c r="H756" t="s">
        <v>838</v>
      </c>
      <c r="R756" t="s">
        <v>838</v>
      </c>
      <c r="S756">
        <v>0.289759530619081</v>
      </c>
      <c r="T756">
        <v>3.6603874611806697E-2</v>
      </c>
      <c r="U756">
        <v>271677</v>
      </c>
      <c r="V756">
        <v>194</v>
      </c>
    </row>
    <row r="757" spans="1:22" x14ac:dyDescent="0.35">
      <c r="A757" t="s">
        <v>957</v>
      </c>
      <c r="B757" t="s">
        <v>807</v>
      </c>
      <c r="C757" t="s">
        <v>171</v>
      </c>
      <c r="D757">
        <v>1</v>
      </c>
      <c r="E757">
        <v>1</v>
      </c>
      <c r="F757">
        <v>0.73024247961176403</v>
      </c>
      <c r="G757">
        <v>3.8964246286235002E-2</v>
      </c>
      <c r="H757" t="s">
        <v>838</v>
      </c>
      <c r="R757" t="s">
        <v>838</v>
      </c>
      <c r="S757">
        <v>0.211970597356444</v>
      </c>
      <c r="T757">
        <v>3.4896212136982498E-2</v>
      </c>
      <c r="U757">
        <v>238618</v>
      </c>
      <c r="V757">
        <v>154</v>
      </c>
    </row>
    <row r="758" spans="1:22" x14ac:dyDescent="0.35">
      <c r="A758" t="s">
        <v>958</v>
      </c>
      <c r="B758" t="s">
        <v>149</v>
      </c>
      <c r="C758" t="s">
        <v>150</v>
      </c>
      <c r="D758">
        <v>0</v>
      </c>
      <c r="F758">
        <v>0.71498361278362199</v>
      </c>
      <c r="G758">
        <v>2.8969880157258799E-3</v>
      </c>
      <c r="H758" t="s">
        <v>151</v>
      </c>
      <c r="S758">
        <v>0.24903105750812199</v>
      </c>
      <c r="T758">
        <v>2.7682514250662298E-3</v>
      </c>
      <c r="U758">
        <v>27108936</v>
      </c>
      <c r="V758">
        <v>37827</v>
      </c>
    </row>
    <row r="759" spans="1:22" x14ac:dyDescent="0.35">
      <c r="A759" t="s">
        <v>959</v>
      </c>
      <c r="B759" t="s">
        <v>149</v>
      </c>
      <c r="C759" t="s">
        <v>150</v>
      </c>
      <c r="D759">
        <v>1</v>
      </c>
      <c r="F759">
        <v>0.82518592902680299</v>
      </c>
      <c r="G759">
        <v>2.7982418366358699E-3</v>
      </c>
      <c r="H759" t="s">
        <v>151</v>
      </c>
      <c r="S759">
        <v>0.15219328086671599</v>
      </c>
      <c r="T759">
        <v>2.6282177954706299E-3</v>
      </c>
      <c r="U759">
        <v>14134829</v>
      </c>
      <c r="V759">
        <v>20964</v>
      </c>
    </row>
    <row r="760" spans="1:22" x14ac:dyDescent="0.35">
      <c r="A760" t="s">
        <v>960</v>
      </c>
      <c r="B760" t="s">
        <v>149</v>
      </c>
      <c r="C760" t="s">
        <v>156</v>
      </c>
      <c r="D760">
        <v>0</v>
      </c>
      <c r="F760">
        <v>0.72141107687853701</v>
      </c>
      <c r="G760">
        <v>2.8998993689924898E-3</v>
      </c>
      <c r="H760" t="s">
        <v>151</v>
      </c>
      <c r="S760">
        <v>0.243919127443916</v>
      </c>
      <c r="T760">
        <v>2.7600025356984202E-3</v>
      </c>
      <c r="U760">
        <v>27108034</v>
      </c>
      <c r="V760">
        <v>35965</v>
      </c>
    </row>
    <row r="761" spans="1:22" x14ac:dyDescent="0.35">
      <c r="A761" t="s">
        <v>961</v>
      </c>
      <c r="B761" t="s">
        <v>149</v>
      </c>
      <c r="C761" t="s">
        <v>156</v>
      </c>
      <c r="D761">
        <v>1</v>
      </c>
      <c r="F761">
        <v>0.829142321675571</v>
      </c>
      <c r="G761">
        <v>2.8573978706841001E-3</v>
      </c>
      <c r="H761" t="s">
        <v>151</v>
      </c>
      <c r="S761">
        <v>0.14823531100048301</v>
      </c>
      <c r="T761">
        <v>2.6658661917479099E-3</v>
      </c>
      <c r="U761">
        <v>14215621</v>
      </c>
      <c r="V761">
        <v>20329</v>
      </c>
    </row>
    <row r="762" spans="1:22" x14ac:dyDescent="0.35">
      <c r="A762" t="s">
        <v>962</v>
      </c>
      <c r="B762" t="s">
        <v>149</v>
      </c>
      <c r="C762" t="s">
        <v>161</v>
      </c>
      <c r="D762">
        <v>0</v>
      </c>
      <c r="F762">
        <v>0.71603960928878896</v>
      </c>
      <c r="G762">
        <v>3.2520705052579398E-3</v>
      </c>
      <c r="H762" t="s">
        <v>151</v>
      </c>
      <c r="S762">
        <v>0.246308075268901</v>
      </c>
      <c r="T762">
        <v>3.0885179296515999E-3</v>
      </c>
      <c r="U762">
        <v>26980439</v>
      </c>
      <c r="V762">
        <v>29450</v>
      </c>
    </row>
    <row r="763" spans="1:22" x14ac:dyDescent="0.35">
      <c r="A763" t="s">
        <v>963</v>
      </c>
      <c r="B763" t="s">
        <v>149</v>
      </c>
      <c r="C763" t="s">
        <v>161</v>
      </c>
      <c r="D763">
        <v>1</v>
      </c>
      <c r="F763">
        <v>0.83002292549881895</v>
      </c>
      <c r="G763">
        <v>3.4555235399196201E-3</v>
      </c>
      <c r="H763" t="s">
        <v>151</v>
      </c>
      <c r="S763">
        <v>0.15017532821598101</v>
      </c>
      <c r="T763">
        <v>3.2703399525571401E-3</v>
      </c>
      <c r="U763">
        <v>14349088</v>
      </c>
      <c r="V763">
        <v>15912</v>
      </c>
    </row>
    <row r="764" spans="1:22" x14ac:dyDescent="0.35">
      <c r="A764" t="s">
        <v>964</v>
      </c>
      <c r="B764" t="s">
        <v>149</v>
      </c>
      <c r="C764" t="s">
        <v>166</v>
      </c>
      <c r="D764">
        <v>0</v>
      </c>
      <c r="F764">
        <v>0.70549311719512797</v>
      </c>
      <c r="G764">
        <v>3.1202614170415099E-3</v>
      </c>
      <c r="H764" t="s">
        <v>151</v>
      </c>
      <c r="S764">
        <v>0.25327594665219</v>
      </c>
      <c r="T764">
        <v>2.9861805612115102E-3</v>
      </c>
      <c r="U764">
        <v>26967930</v>
      </c>
      <c r="V764">
        <v>37468</v>
      </c>
    </row>
    <row r="765" spans="1:22" x14ac:dyDescent="0.35">
      <c r="A765" t="s">
        <v>965</v>
      </c>
      <c r="B765" t="s">
        <v>149</v>
      </c>
      <c r="C765" t="s">
        <v>166</v>
      </c>
      <c r="D765">
        <v>1</v>
      </c>
      <c r="F765">
        <v>0.82981238486892905</v>
      </c>
      <c r="G765">
        <v>3.6658696690579501E-3</v>
      </c>
      <c r="H765" t="s">
        <v>151</v>
      </c>
      <c r="S765">
        <v>0.14608621827000901</v>
      </c>
      <c r="T765">
        <v>3.4887937709598099E-3</v>
      </c>
      <c r="U765">
        <v>14377092</v>
      </c>
      <c r="V765">
        <v>17413</v>
      </c>
    </row>
    <row r="766" spans="1:22" x14ac:dyDescent="0.35">
      <c r="A766" t="s">
        <v>966</v>
      </c>
      <c r="B766" t="s">
        <v>149</v>
      </c>
      <c r="C766" t="s">
        <v>171</v>
      </c>
      <c r="D766">
        <v>0</v>
      </c>
      <c r="F766">
        <v>0.70955552102287001</v>
      </c>
      <c r="G766">
        <v>3.7650368830342601E-3</v>
      </c>
      <c r="H766" t="s">
        <v>151</v>
      </c>
      <c r="S766">
        <v>0.25871240946601898</v>
      </c>
      <c r="T766">
        <v>3.6680899976668101E-3</v>
      </c>
      <c r="U766">
        <v>27008229</v>
      </c>
      <c r="V766">
        <v>31679</v>
      </c>
    </row>
    <row r="767" spans="1:22" x14ac:dyDescent="0.35">
      <c r="A767" t="s">
        <v>967</v>
      </c>
      <c r="B767" t="s">
        <v>149</v>
      </c>
      <c r="C767" t="s">
        <v>171</v>
      </c>
      <c r="D767">
        <v>1</v>
      </c>
      <c r="F767">
        <v>0.83284187523125197</v>
      </c>
      <c r="G767">
        <v>3.7134332563520602E-3</v>
      </c>
      <c r="H767" t="s">
        <v>151</v>
      </c>
      <c r="S767">
        <v>0.14537341031541301</v>
      </c>
      <c r="T767">
        <v>3.50323252965627E-3</v>
      </c>
      <c r="U767">
        <v>14462067</v>
      </c>
      <c r="V767">
        <v>15652</v>
      </c>
    </row>
    <row r="768" spans="1:22" x14ac:dyDescent="0.35">
      <c r="A768" t="s">
        <v>968</v>
      </c>
      <c r="B768" t="s">
        <v>134</v>
      </c>
      <c r="C768" t="s">
        <v>150</v>
      </c>
      <c r="D768">
        <v>0</v>
      </c>
      <c r="F768">
        <v>0.61069590100371696</v>
      </c>
      <c r="G768">
        <v>1.0085497624743501E-2</v>
      </c>
      <c r="H768" t="s">
        <v>176</v>
      </c>
      <c r="I768" t="s">
        <v>176</v>
      </c>
      <c r="S768">
        <v>0.34188306065745999</v>
      </c>
      <c r="T768">
        <v>9.9351862861017399E-3</v>
      </c>
      <c r="U768">
        <v>3008517</v>
      </c>
      <c r="V768">
        <v>3771</v>
      </c>
    </row>
    <row r="769" spans="1:22" x14ac:dyDescent="0.35">
      <c r="A769" t="s">
        <v>969</v>
      </c>
      <c r="B769" t="s">
        <v>134</v>
      </c>
      <c r="C769" t="s">
        <v>150</v>
      </c>
      <c r="D769">
        <v>1</v>
      </c>
      <c r="F769">
        <v>0.723244916886151</v>
      </c>
      <c r="G769">
        <v>7.9399362991124291E-3</v>
      </c>
      <c r="H769" t="s">
        <v>176</v>
      </c>
      <c r="I769" t="s">
        <v>176</v>
      </c>
      <c r="S769">
        <v>0.236881082736738</v>
      </c>
      <c r="T769">
        <v>7.6242267704563398E-3</v>
      </c>
      <c r="U769">
        <v>2344134</v>
      </c>
      <c r="V769">
        <v>3213</v>
      </c>
    </row>
    <row r="770" spans="1:22" x14ac:dyDescent="0.35">
      <c r="A770" t="s">
        <v>970</v>
      </c>
      <c r="B770" t="s">
        <v>134</v>
      </c>
      <c r="C770" t="s">
        <v>150</v>
      </c>
      <c r="D770">
        <v>0</v>
      </c>
      <c r="F770">
        <v>0.73301165459790496</v>
      </c>
      <c r="G770">
        <v>2.9466859860286798E-3</v>
      </c>
      <c r="H770" t="s">
        <v>181</v>
      </c>
      <c r="I770" t="s">
        <v>181</v>
      </c>
      <c r="S770">
        <v>0.23283013384005399</v>
      </c>
      <c r="T770">
        <v>2.7843681072713599E-3</v>
      </c>
      <c r="U770">
        <v>22377606</v>
      </c>
      <c r="V770">
        <v>32039</v>
      </c>
    </row>
    <row r="771" spans="1:22" x14ac:dyDescent="0.35">
      <c r="A771" t="s">
        <v>971</v>
      </c>
      <c r="B771" t="s">
        <v>134</v>
      </c>
      <c r="C771" t="s">
        <v>150</v>
      </c>
      <c r="D771">
        <v>1</v>
      </c>
      <c r="F771">
        <v>0.84659645328637001</v>
      </c>
      <c r="G771">
        <v>2.92964451937619E-3</v>
      </c>
      <c r="H771" t="s">
        <v>181</v>
      </c>
      <c r="I771" t="s">
        <v>181</v>
      </c>
      <c r="S771">
        <v>0.13429856732218801</v>
      </c>
      <c r="T771">
        <v>2.7391111642211499E-3</v>
      </c>
      <c r="U771">
        <v>11500562</v>
      </c>
      <c r="V771">
        <v>17347</v>
      </c>
    </row>
    <row r="772" spans="1:22" x14ac:dyDescent="0.35">
      <c r="A772" t="s">
        <v>972</v>
      </c>
      <c r="B772" t="s">
        <v>134</v>
      </c>
      <c r="C772" t="s">
        <v>156</v>
      </c>
      <c r="D772">
        <v>0</v>
      </c>
      <c r="F772">
        <v>0.59329773717175305</v>
      </c>
      <c r="G772">
        <v>9.8104780235951997E-3</v>
      </c>
      <c r="H772" t="s">
        <v>176</v>
      </c>
      <c r="I772" t="s">
        <v>176</v>
      </c>
      <c r="S772">
        <v>0.34162004876811197</v>
      </c>
      <c r="T772">
        <v>9.5619781773832301E-3</v>
      </c>
      <c r="U772">
        <v>2967923</v>
      </c>
      <c r="V772">
        <v>3444</v>
      </c>
    </row>
    <row r="773" spans="1:22" x14ac:dyDescent="0.35">
      <c r="A773" t="s">
        <v>973</v>
      </c>
      <c r="B773" t="s">
        <v>134</v>
      </c>
      <c r="C773" t="s">
        <v>156</v>
      </c>
      <c r="D773">
        <v>1</v>
      </c>
      <c r="F773">
        <v>0.71474460863127298</v>
      </c>
      <c r="G773">
        <v>8.2375485477511196E-3</v>
      </c>
      <c r="H773" t="s">
        <v>176</v>
      </c>
      <c r="I773" t="s">
        <v>176</v>
      </c>
      <c r="S773">
        <v>0.24980761851511901</v>
      </c>
      <c r="T773">
        <v>7.8002345143200896E-3</v>
      </c>
      <c r="U773">
        <v>2400179</v>
      </c>
      <c r="V773">
        <v>3049</v>
      </c>
    </row>
    <row r="774" spans="1:22" x14ac:dyDescent="0.35">
      <c r="A774" t="s">
        <v>974</v>
      </c>
      <c r="B774" t="s">
        <v>134</v>
      </c>
      <c r="C774" t="s">
        <v>156</v>
      </c>
      <c r="D774">
        <v>0</v>
      </c>
      <c r="F774">
        <v>0.74216103444181503</v>
      </c>
      <c r="G774">
        <v>2.9677498500116999E-3</v>
      </c>
      <c r="H774" t="s">
        <v>181</v>
      </c>
      <c r="I774" t="s">
        <v>181</v>
      </c>
      <c r="S774">
        <v>0.22744276386880499</v>
      </c>
      <c r="T774">
        <v>2.8326477589794498E-3</v>
      </c>
      <c r="U774">
        <v>22394377</v>
      </c>
      <c r="V774">
        <v>30572</v>
      </c>
    </row>
    <row r="775" spans="1:22" x14ac:dyDescent="0.35">
      <c r="A775" t="s">
        <v>975</v>
      </c>
      <c r="B775" t="s">
        <v>134</v>
      </c>
      <c r="C775" t="s">
        <v>156</v>
      </c>
      <c r="D775">
        <v>1</v>
      </c>
      <c r="F775">
        <v>0.85341205479823701</v>
      </c>
      <c r="G775">
        <v>2.9609511172633599E-3</v>
      </c>
      <c r="H775" t="s">
        <v>181</v>
      </c>
      <c r="I775" t="s">
        <v>181</v>
      </c>
      <c r="S775">
        <v>0.12681749034286399</v>
      </c>
      <c r="T775">
        <v>2.7597249189668799E-3</v>
      </c>
      <c r="U775">
        <v>11499786</v>
      </c>
      <c r="V775">
        <v>16862</v>
      </c>
    </row>
    <row r="776" spans="1:22" x14ac:dyDescent="0.35">
      <c r="A776" t="s">
        <v>976</v>
      </c>
      <c r="B776" t="s">
        <v>134</v>
      </c>
      <c r="C776" t="s">
        <v>161</v>
      </c>
      <c r="D776">
        <v>0</v>
      </c>
      <c r="F776">
        <v>0.62212227982286505</v>
      </c>
      <c r="G776">
        <v>1.14471938274977E-2</v>
      </c>
      <c r="H776" t="s">
        <v>176</v>
      </c>
      <c r="I776" t="s">
        <v>176</v>
      </c>
      <c r="S776">
        <v>0.32652397296468899</v>
      </c>
      <c r="T776">
        <v>1.11127348604431E-2</v>
      </c>
      <c r="U776">
        <v>3027744</v>
      </c>
      <c r="V776">
        <v>2620</v>
      </c>
    </row>
    <row r="777" spans="1:22" x14ac:dyDescent="0.35">
      <c r="A777" t="s">
        <v>977</v>
      </c>
      <c r="B777" t="s">
        <v>134</v>
      </c>
      <c r="C777" t="s">
        <v>161</v>
      </c>
      <c r="D777">
        <v>1</v>
      </c>
      <c r="F777">
        <v>0.73274758742378598</v>
      </c>
      <c r="G777">
        <v>1.0164797092174899E-2</v>
      </c>
      <c r="H777" t="s">
        <v>176</v>
      </c>
      <c r="I777" t="s">
        <v>176</v>
      </c>
      <c r="S777">
        <v>0.22981261367962399</v>
      </c>
      <c r="T777">
        <v>9.5965084472656708E-3</v>
      </c>
      <c r="U777">
        <v>2482305</v>
      </c>
      <c r="V777">
        <v>2167</v>
      </c>
    </row>
    <row r="778" spans="1:22" x14ac:dyDescent="0.35">
      <c r="A778" t="s">
        <v>978</v>
      </c>
      <c r="B778" t="s">
        <v>134</v>
      </c>
      <c r="C778" t="s">
        <v>161</v>
      </c>
      <c r="D778">
        <v>0</v>
      </c>
      <c r="F778">
        <v>0.73083930950685505</v>
      </c>
      <c r="G778">
        <v>3.3595662275985598E-3</v>
      </c>
      <c r="H778" t="s">
        <v>181</v>
      </c>
      <c r="I778" t="s">
        <v>181</v>
      </c>
      <c r="S778">
        <v>0.23495455428509199</v>
      </c>
      <c r="T778">
        <v>3.1870030613627498E-3</v>
      </c>
      <c r="U778">
        <v>22092732</v>
      </c>
      <c r="V778">
        <v>25269</v>
      </c>
    </row>
    <row r="779" spans="1:22" x14ac:dyDescent="0.35">
      <c r="A779" t="s">
        <v>979</v>
      </c>
      <c r="B779" t="s">
        <v>134</v>
      </c>
      <c r="C779" t="s">
        <v>161</v>
      </c>
      <c r="D779">
        <v>1</v>
      </c>
      <c r="F779">
        <v>0.851229999791144</v>
      </c>
      <c r="G779">
        <v>3.53266628316635E-3</v>
      </c>
      <c r="H779" t="s">
        <v>181</v>
      </c>
      <c r="I779" t="s">
        <v>181</v>
      </c>
      <c r="S779">
        <v>0.13252111284213899</v>
      </c>
      <c r="T779">
        <v>3.3625308797870898E-3</v>
      </c>
      <c r="U779">
        <v>11539067</v>
      </c>
      <c r="V779">
        <v>13412</v>
      </c>
    </row>
    <row r="780" spans="1:22" x14ac:dyDescent="0.35">
      <c r="A780" t="s">
        <v>980</v>
      </c>
      <c r="B780" t="s">
        <v>134</v>
      </c>
      <c r="C780" t="s">
        <v>166</v>
      </c>
      <c r="D780">
        <v>0</v>
      </c>
      <c r="F780">
        <v>0.61556897919803399</v>
      </c>
      <c r="G780">
        <v>1.1010802791369401E-2</v>
      </c>
      <c r="H780" t="s">
        <v>176</v>
      </c>
      <c r="I780" t="s">
        <v>176</v>
      </c>
      <c r="S780">
        <v>0.318898078691983</v>
      </c>
      <c r="T780">
        <v>1.0805756707727101E-2</v>
      </c>
      <c r="U780">
        <v>3134271</v>
      </c>
      <c r="V780">
        <v>3040</v>
      </c>
    </row>
    <row r="781" spans="1:22" x14ac:dyDescent="0.35">
      <c r="A781" t="s">
        <v>981</v>
      </c>
      <c r="B781" t="s">
        <v>134</v>
      </c>
      <c r="C781" t="s">
        <v>166</v>
      </c>
      <c r="D781">
        <v>1</v>
      </c>
      <c r="F781">
        <v>0.73946612714975601</v>
      </c>
      <c r="G781">
        <v>9.8035463005442403E-3</v>
      </c>
      <c r="H781" t="s">
        <v>176</v>
      </c>
      <c r="I781" t="s">
        <v>176</v>
      </c>
      <c r="S781">
        <v>0.21372864386038701</v>
      </c>
      <c r="T781">
        <v>9.3198134357685199E-3</v>
      </c>
      <c r="U781">
        <v>2651755</v>
      </c>
      <c r="V781">
        <v>2352</v>
      </c>
    </row>
    <row r="782" spans="1:22" x14ac:dyDescent="0.35">
      <c r="A782" t="s">
        <v>982</v>
      </c>
      <c r="B782" t="s">
        <v>134</v>
      </c>
      <c r="C782" t="s">
        <v>166</v>
      </c>
      <c r="D782">
        <v>0</v>
      </c>
      <c r="F782">
        <v>0.72145876315465396</v>
      </c>
      <c r="G782">
        <v>3.20264620421871E-3</v>
      </c>
      <c r="H782" t="s">
        <v>181</v>
      </c>
      <c r="I782" t="s">
        <v>181</v>
      </c>
      <c r="S782">
        <v>0.241216102391272</v>
      </c>
      <c r="T782">
        <v>3.0630210998734398E-3</v>
      </c>
      <c r="U782">
        <v>22325653</v>
      </c>
      <c r="V782">
        <v>32895</v>
      </c>
    </row>
    <row r="783" spans="1:22" x14ac:dyDescent="0.35">
      <c r="A783" t="s">
        <v>983</v>
      </c>
      <c r="B783" t="s">
        <v>134</v>
      </c>
      <c r="C783" t="s">
        <v>166</v>
      </c>
      <c r="D783">
        <v>1</v>
      </c>
      <c r="F783">
        <v>0.85158319804162497</v>
      </c>
      <c r="G783">
        <v>3.88341805740484E-3</v>
      </c>
      <c r="H783" t="s">
        <v>181</v>
      </c>
      <c r="I783" t="s">
        <v>181</v>
      </c>
      <c r="S783">
        <v>0.12942737181494399</v>
      </c>
      <c r="T783">
        <v>3.7163348730200399E-3</v>
      </c>
      <c r="U783">
        <v>11401290</v>
      </c>
      <c r="V783">
        <v>14709</v>
      </c>
    </row>
    <row r="784" spans="1:22" x14ac:dyDescent="0.35">
      <c r="A784" t="s">
        <v>984</v>
      </c>
      <c r="B784" t="s">
        <v>134</v>
      </c>
      <c r="C784" t="s">
        <v>171</v>
      </c>
      <c r="D784">
        <v>0</v>
      </c>
      <c r="F784">
        <v>0.63409699868458302</v>
      </c>
      <c r="G784">
        <v>1.21627985879084E-2</v>
      </c>
      <c r="H784" t="s">
        <v>176</v>
      </c>
      <c r="I784" t="s">
        <v>176</v>
      </c>
      <c r="S784">
        <v>0.31280640533392301</v>
      </c>
      <c r="T784">
        <v>1.1179529179897301E-2</v>
      </c>
      <c r="U784">
        <v>3354829</v>
      </c>
      <c r="V784">
        <v>2863</v>
      </c>
    </row>
    <row r="785" spans="1:22" x14ac:dyDescent="0.35">
      <c r="A785" t="s">
        <v>985</v>
      </c>
      <c r="B785" t="s">
        <v>134</v>
      </c>
      <c r="C785" t="s">
        <v>171</v>
      </c>
      <c r="D785">
        <v>1</v>
      </c>
      <c r="F785">
        <v>0.73862039090942599</v>
      </c>
      <c r="G785">
        <v>9.9877456476672004E-3</v>
      </c>
      <c r="H785" t="s">
        <v>176</v>
      </c>
      <c r="I785" t="s">
        <v>176</v>
      </c>
      <c r="S785">
        <v>0.22556493617472601</v>
      </c>
      <c r="T785">
        <v>9.6140894865179294E-3</v>
      </c>
      <c r="U785">
        <v>2790979</v>
      </c>
      <c r="V785">
        <v>2389</v>
      </c>
    </row>
    <row r="786" spans="1:22" x14ac:dyDescent="0.35">
      <c r="A786" t="s">
        <v>986</v>
      </c>
      <c r="B786" t="s">
        <v>134</v>
      </c>
      <c r="C786" t="s">
        <v>171</v>
      </c>
      <c r="D786">
        <v>0</v>
      </c>
      <c r="F786">
        <v>0.72693704604411502</v>
      </c>
      <c r="G786">
        <v>3.8280220395717698E-3</v>
      </c>
      <c r="H786" t="s">
        <v>181</v>
      </c>
      <c r="I786" t="s">
        <v>181</v>
      </c>
      <c r="S786">
        <v>0.245414064859798</v>
      </c>
      <c r="T786">
        <v>3.7343062110412701E-3</v>
      </c>
      <c r="U786">
        <v>21578914</v>
      </c>
      <c r="V786">
        <v>27057</v>
      </c>
    </row>
    <row r="787" spans="1:22" x14ac:dyDescent="0.35">
      <c r="A787" t="s">
        <v>987</v>
      </c>
      <c r="B787" t="s">
        <v>134</v>
      </c>
      <c r="C787" t="s">
        <v>171</v>
      </c>
      <c r="D787">
        <v>1</v>
      </c>
      <c r="F787">
        <v>0.85419356296042703</v>
      </c>
      <c r="G787">
        <v>3.9153429048426596E-3</v>
      </c>
      <c r="H787" t="s">
        <v>181</v>
      </c>
      <c r="I787" t="s">
        <v>181</v>
      </c>
      <c r="S787">
        <v>0.12756093402874399</v>
      </c>
      <c r="T787">
        <v>3.69664472079323E-3</v>
      </c>
      <c r="U787">
        <v>11244579</v>
      </c>
      <c r="V787">
        <v>12837</v>
      </c>
    </row>
    <row r="788" spans="1:22" x14ac:dyDescent="0.35">
      <c r="A788" t="s">
        <v>988</v>
      </c>
      <c r="B788" t="s">
        <v>135</v>
      </c>
      <c r="C788" t="s">
        <v>150</v>
      </c>
      <c r="D788">
        <v>0</v>
      </c>
      <c r="F788">
        <v>0.65130859836870603</v>
      </c>
      <c r="G788">
        <v>5.3828607313434499E-3</v>
      </c>
      <c r="H788" t="s">
        <v>218</v>
      </c>
      <c r="J788" t="s">
        <v>218</v>
      </c>
      <c r="S788">
        <v>0.29724045086164103</v>
      </c>
      <c r="T788">
        <v>5.2402616147874696E-3</v>
      </c>
      <c r="U788">
        <v>9446978</v>
      </c>
      <c r="V788">
        <v>12615</v>
      </c>
    </row>
    <row r="789" spans="1:22" x14ac:dyDescent="0.35">
      <c r="A789" t="s">
        <v>989</v>
      </c>
      <c r="B789" t="s">
        <v>135</v>
      </c>
      <c r="C789" t="s">
        <v>150</v>
      </c>
      <c r="D789">
        <v>1</v>
      </c>
      <c r="F789">
        <v>0.67214975321140003</v>
      </c>
      <c r="G789">
        <v>9.1234968771606705E-3</v>
      </c>
      <c r="H789" t="s">
        <v>218</v>
      </c>
      <c r="J789" t="s">
        <v>218</v>
      </c>
      <c r="S789">
        <v>0.27496894776984498</v>
      </c>
      <c r="T789">
        <v>8.6631319800027293E-3</v>
      </c>
      <c r="U789">
        <v>1810659</v>
      </c>
      <c r="V789">
        <v>2887</v>
      </c>
    </row>
    <row r="790" spans="1:22" x14ac:dyDescent="0.35">
      <c r="A790" t="s">
        <v>990</v>
      </c>
      <c r="B790" t="s">
        <v>135</v>
      </c>
      <c r="C790" t="s">
        <v>150</v>
      </c>
      <c r="D790">
        <v>0</v>
      </c>
      <c r="F790">
        <v>0.74904192389088498</v>
      </c>
      <c r="G790">
        <v>3.2363368670935201E-3</v>
      </c>
      <c r="H790" t="s">
        <v>223</v>
      </c>
      <c r="J790" t="s">
        <v>223</v>
      </c>
      <c r="S790">
        <v>0.223244953928664</v>
      </c>
      <c r="T790">
        <v>3.0747714687126299E-3</v>
      </c>
      <c r="U790">
        <v>17661958</v>
      </c>
      <c r="V790">
        <v>25212</v>
      </c>
    </row>
    <row r="791" spans="1:22" x14ac:dyDescent="0.35">
      <c r="A791" t="s">
        <v>991</v>
      </c>
      <c r="B791" t="s">
        <v>135</v>
      </c>
      <c r="C791" t="s">
        <v>150</v>
      </c>
      <c r="D791">
        <v>1</v>
      </c>
      <c r="F791">
        <v>0.84766990393673602</v>
      </c>
      <c r="G791">
        <v>2.87719881451252E-3</v>
      </c>
      <c r="H791" t="s">
        <v>223</v>
      </c>
      <c r="J791" t="s">
        <v>223</v>
      </c>
      <c r="S791">
        <v>0.134155160144659</v>
      </c>
      <c r="T791">
        <v>2.7086297745040401E-3</v>
      </c>
      <c r="U791">
        <v>12324170</v>
      </c>
      <c r="V791">
        <v>18077</v>
      </c>
    </row>
    <row r="792" spans="1:22" x14ac:dyDescent="0.35">
      <c r="A792" t="s">
        <v>992</v>
      </c>
      <c r="B792" t="s">
        <v>135</v>
      </c>
      <c r="C792" t="s">
        <v>156</v>
      </c>
      <c r="D792">
        <v>0</v>
      </c>
      <c r="F792">
        <v>0.66618282226058601</v>
      </c>
      <c r="G792">
        <v>5.3089855064744496E-3</v>
      </c>
      <c r="H792" t="s">
        <v>218</v>
      </c>
      <c r="J792" t="s">
        <v>218</v>
      </c>
      <c r="S792">
        <v>0.28411432884821203</v>
      </c>
      <c r="T792">
        <v>5.0698758450037698E-3</v>
      </c>
      <c r="U792">
        <v>9474809</v>
      </c>
      <c r="V792">
        <v>12265</v>
      </c>
    </row>
    <row r="793" spans="1:22" x14ac:dyDescent="0.35">
      <c r="A793" t="s">
        <v>993</v>
      </c>
      <c r="B793" t="s">
        <v>135</v>
      </c>
      <c r="C793" t="s">
        <v>156</v>
      </c>
      <c r="D793">
        <v>1</v>
      </c>
      <c r="F793">
        <v>0.69885598297748597</v>
      </c>
      <c r="G793">
        <v>9.0458347053258802E-3</v>
      </c>
      <c r="H793" t="s">
        <v>218</v>
      </c>
      <c r="J793" t="s">
        <v>218</v>
      </c>
      <c r="S793">
        <v>0.25207978768053602</v>
      </c>
      <c r="T793">
        <v>8.5690322790494006E-3</v>
      </c>
      <c r="U793">
        <v>1775061</v>
      </c>
      <c r="V793">
        <v>2815</v>
      </c>
    </row>
    <row r="794" spans="1:22" x14ac:dyDescent="0.35">
      <c r="A794" t="s">
        <v>994</v>
      </c>
      <c r="B794" t="s">
        <v>135</v>
      </c>
      <c r="C794" t="s">
        <v>156</v>
      </c>
      <c r="D794">
        <v>0</v>
      </c>
      <c r="F794">
        <v>0.75108671272555105</v>
      </c>
      <c r="G794">
        <v>3.2808251846612002E-3</v>
      </c>
      <c r="H794" t="s">
        <v>223</v>
      </c>
      <c r="J794" t="s">
        <v>223</v>
      </c>
      <c r="S794">
        <v>0.222321157927719</v>
      </c>
      <c r="T794">
        <v>3.1420485880671498E-3</v>
      </c>
      <c r="U794">
        <v>17633225</v>
      </c>
      <c r="V794">
        <v>23700</v>
      </c>
    </row>
    <row r="795" spans="1:22" x14ac:dyDescent="0.35">
      <c r="A795" t="s">
        <v>995</v>
      </c>
      <c r="B795" t="s">
        <v>135</v>
      </c>
      <c r="C795" t="s">
        <v>156</v>
      </c>
      <c r="D795">
        <v>1</v>
      </c>
      <c r="F795">
        <v>0.84773201527905495</v>
      </c>
      <c r="G795">
        <v>2.9683375886583102E-3</v>
      </c>
      <c r="H795" t="s">
        <v>223</v>
      </c>
      <c r="J795" t="s">
        <v>223</v>
      </c>
      <c r="S795">
        <v>0.13341843132463499</v>
      </c>
      <c r="T795">
        <v>2.7700683411199202E-3</v>
      </c>
      <c r="U795">
        <v>12440560</v>
      </c>
      <c r="V795">
        <v>17514</v>
      </c>
    </row>
    <row r="796" spans="1:22" x14ac:dyDescent="0.35">
      <c r="A796" t="s">
        <v>996</v>
      </c>
      <c r="B796" t="s">
        <v>135</v>
      </c>
      <c r="C796" t="s">
        <v>161</v>
      </c>
      <c r="D796">
        <v>0</v>
      </c>
      <c r="F796">
        <v>0.66883179899716705</v>
      </c>
      <c r="G796">
        <v>5.9788089408999096E-3</v>
      </c>
      <c r="H796" t="s">
        <v>218</v>
      </c>
      <c r="J796" t="s">
        <v>218</v>
      </c>
      <c r="S796">
        <v>0.28109837972555002</v>
      </c>
      <c r="T796">
        <v>5.7066722326364998E-3</v>
      </c>
      <c r="U796">
        <v>9315212</v>
      </c>
      <c r="V796">
        <v>9437</v>
      </c>
    </row>
    <row r="797" spans="1:22" x14ac:dyDescent="0.35">
      <c r="A797" t="s">
        <v>997</v>
      </c>
      <c r="B797" t="s">
        <v>135</v>
      </c>
      <c r="C797" t="s">
        <v>161</v>
      </c>
      <c r="D797">
        <v>1</v>
      </c>
      <c r="F797">
        <v>0.68325472094290896</v>
      </c>
      <c r="G797">
        <v>1.1226914452563901E-2</v>
      </c>
      <c r="H797" t="s">
        <v>218</v>
      </c>
      <c r="J797" t="s">
        <v>218</v>
      </c>
      <c r="S797">
        <v>0.28343498012920498</v>
      </c>
      <c r="T797">
        <v>1.08983167314312E-2</v>
      </c>
      <c r="U797">
        <v>1726403</v>
      </c>
      <c r="V797">
        <v>1968</v>
      </c>
    </row>
    <row r="798" spans="1:22" x14ac:dyDescent="0.35">
      <c r="A798" t="s">
        <v>998</v>
      </c>
      <c r="B798" t="s">
        <v>135</v>
      </c>
      <c r="C798" t="s">
        <v>161</v>
      </c>
      <c r="D798">
        <v>0</v>
      </c>
      <c r="F798">
        <v>0.74093319038583505</v>
      </c>
      <c r="G798">
        <v>3.75028883255632E-3</v>
      </c>
      <c r="H798" t="s">
        <v>223</v>
      </c>
      <c r="J798" t="s">
        <v>223</v>
      </c>
      <c r="S798">
        <v>0.22796248245210801</v>
      </c>
      <c r="T798">
        <v>3.5733706370221401E-3</v>
      </c>
      <c r="U798">
        <v>17665227</v>
      </c>
      <c r="V798">
        <v>20013</v>
      </c>
    </row>
    <row r="799" spans="1:22" x14ac:dyDescent="0.35">
      <c r="A799" t="s">
        <v>999</v>
      </c>
      <c r="B799" t="s">
        <v>135</v>
      </c>
      <c r="C799" t="s">
        <v>161</v>
      </c>
      <c r="D799">
        <v>1</v>
      </c>
      <c r="F799">
        <v>0.85009639391302205</v>
      </c>
      <c r="G799">
        <v>3.5789199860789202E-3</v>
      </c>
      <c r="H799" t="s">
        <v>223</v>
      </c>
      <c r="J799" t="s">
        <v>223</v>
      </c>
      <c r="S799">
        <v>0.13194942280505301</v>
      </c>
      <c r="T799">
        <v>3.3692737795295701E-3</v>
      </c>
      <c r="U799">
        <v>12622685</v>
      </c>
      <c r="V799">
        <v>13944</v>
      </c>
    </row>
    <row r="800" spans="1:22" x14ac:dyDescent="0.35">
      <c r="A800" t="s">
        <v>1000</v>
      </c>
      <c r="B800" t="s">
        <v>135</v>
      </c>
      <c r="C800" t="s">
        <v>166</v>
      </c>
      <c r="D800">
        <v>0</v>
      </c>
      <c r="F800">
        <v>0.65503378105079402</v>
      </c>
      <c r="G800">
        <v>5.7722607090707097E-3</v>
      </c>
      <c r="H800" t="s">
        <v>218</v>
      </c>
      <c r="J800" t="s">
        <v>218</v>
      </c>
      <c r="S800">
        <v>0.28749007880963701</v>
      </c>
      <c r="T800">
        <v>5.5562286279657201E-3</v>
      </c>
      <c r="U800">
        <v>9234023</v>
      </c>
      <c r="V800">
        <v>11343</v>
      </c>
    </row>
    <row r="801" spans="1:22" x14ac:dyDescent="0.35">
      <c r="A801" t="s">
        <v>1001</v>
      </c>
      <c r="B801" t="s">
        <v>135</v>
      </c>
      <c r="C801" t="s">
        <v>166</v>
      </c>
      <c r="D801">
        <v>1</v>
      </c>
      <c r="F801">
        <v>0.68511890700692202</v>
      </c>
      <c r="G801">
        <v>1.1627774671274901E-2</v>
      </c>
      <c r="H801" t="s">
        <v>218</v>
      </c>
      <c r="J801" t="s">
        <v>218</v>
      </c>
      <c r="S801">
        <v>0.26388273149032099</v>
      </c>
      <c r="T801">
        <v>1.1131592097280801E-2</v>
      </c>
      <c r="U801">
        <v>1854138</v>
      </c>
      <c r="V801">
        <v>2088</v>
      </c>
    </row>
    <row r="802" spans="1:22" x14ac:dyDescent="0.35">
      <c r="A802" t="s">
        <v>1002</v>
      </c>
      <c r="B802" t="s">
        <v>135</v>
      </c>
      <c r="C802" t="s">
        <v>166</v>
      </c>
      <c r="D802">
        <v>0</v>
      </c>
      <c r="F802">
        <v>0.73176722986085396</v>
      </c>
      <c r="G802">
        <v>3.5655813062796899E-3</v>
      </c>
      <c r="H802" t="s">
        <v>223</v>
      </c>
      <c r="J802" t="s">
        <v>223</v>
      </c>
      <c r="S802">
        <v>0.23546069120583499</v>
      </c>
      <c r="T802">
        <v>3.4272596110077398E-3</v>
      </c>
      <c r="U802">
        <v>17733907</v>
      </c>
      <c r="V802">
        <v>26125</v>
      </c>
    </row>
    <row r="803" spans="1:22" x14ac:dyDescent="0.35">
      <c r="A803" t="s">
        <v>1003</v>
      </c>
      <c r="B803" t="s">
        <v>135</v>
      </c>
      <c r="C803" t="s">
        <v>166</v>
      </c>
      <c r="D803">
        <v>1</v>
      </c>
      <c r="F803">
        <v>0.851235579081421</v>
      </c>
      <c r="G803">
        <v>3.8115143224828202E-3</v>
      </c>
      <c r="H803" t="s">
        <v>223</v>
      </c>
      <c r="J803" t="s">
        <v>223</v>
      </c>
      <c r="S803">
        <v>0.12864536594161399</v>
      </c>
      <c r="T803">
        <v>3.6334463302500801E-3</v>
      </c>
      <c r="U803">
        <v>12522954</v>
      </c>
      <c r="V803">
        <v>15325</v>
      </c>
    </row>
    <row r="804" spans="1:22" x14ac:dyDescent="0.35">
      <c r="A804" t="s">
        <v>1004</v>
      </c>
      <c r="B804" t="s">
        <v>135</v>
      </c>
      <c r="C804" t="s">
        <v>171</v>
      </c>
      <c r="D804">
        <v>0</v>
      </c>
      <c r="F804">
        <v>0.65063317374320095</v>
      </c>
      <c r="G804">
        <v>7.56333226833755E-3</v>
      </c>
      <c r="H804" t="s">
        <v>218</v>
      </c>
      <c r="J804" t="s">
        <v>218</v>
      </c>
      <c r="S804">
        <v>0.30155076342209602</v>
      </c>
      <c r="T804">
        <v>7.62693857143201E-3</v>
      </c>
      <c r="U804">
        <v>9331404</v>
      </c>
      <c r="V804">
        <v>10106</v>
      </c>
    </row>
    <row r="805" spans="1:22" x14ac:dyDescent="0.35">
      <c r="A805" t="s">
        <v>1005</v>
      </c>
      <c r="B805" t="s">
        <v>135</v>
      </c>
      <c r="C805" t="s">
        <v>171</v>
      </c>
      <c r="D805">
        <v>1</v>
      </c>
      <c r="F805">
        <v>0.663752947422239</v>
      </c>
      <c r="G805">
        <v>1.21396817763337E-2</v>
      </c>
      <c r="H805" t="s">
        <v>218</v>
      </c>
      <c r="J805" t="s">
        <v>218</v>
      </c>
      <c r="S805">
        <v>0.28149449432972101</v>
      </c>
      <c r="T805">
        <v>1.1579551507771299E-2</v>
      </c>
      <c r="U805">
        <v>1834654</v>
      </c>
      <c r="V805">
        <v>1994</v>
      </c>
    </row>
    <row r="806" spans="1:22" x14ac:dyDescent="0.35">
      <c r="A806" t="s">
        <v>1006</v>
      </c>
      <c r="B806" t="s">
        <v>135</v>
      </c>
      <c r="C806" t="s">
        <v>171</v>
      </c>
      <c r="D806">
        <v>0</v>
      </c>
      <c r="F806">
        <v>0.74065998843117997</v>
      </c>
      <c r="G806">
        <v>3.8693154820848702E-3</v>
      </c>
      <c r="H806" t="s">
        <v>223</v>
      </c>
      <c r="J806" t="s">
        <v>223</v>
      </c>
      <c r="S806">
        <v>0.236098507509126</v>
      </c>
      <c r="T806">
        <v>3.6826897254366E-3</v>
      </c>
      <c r="U806">
        <v>17676825</v>
      </c>
      <c r="V806">
        <v>21573</v>
      </c>
    </row>
    <row r="807" spans="1:22" x14ac:dyDescent="0.35">
      <c r="A807" t="s">
        <v>1007</v>
      </c>
      <c r="B807" t="s">
        <v>135</v>
      </c>
      <c r="C807" t="s">
        <v>171</v>
      </c>
      <c r="D807">
        <v>1</v>
      </c>
      <c r="F807">
        <v>0.85740903540574798</v>
      </c>
      <c r="G807">
        <v>3.7930132279336299E-3</v>
      </c>
      <c r="H807" t="s">
        <v>223</v>
      </c>
      <c r="J807" t="s">
        <v>223</v>
      </c>
      <c r="S807">
        <v>0.12559619298109601</v>
      </c>
      <c r="T807">
        <v>3.59382198777583E-3</v>
      </c>
      <c r="U807">
        <v>12627413</v>
      </c>
      <c r="V807">
        <v>13658</v>
      </c>
    </row>
    <row r="808" spans="1:22" x14ac:dyDescent="0.35">
      <c r="A808" t="s">
        <v>1008</v>
      </c>
      <c r="B808" t="s">
        <v>260</v>
      </c>
      <c r="C808" t="s">
        <v>150</v>
      </c>
      <c r="D808">
        <v>0</v>
      </c>
      <c r="F808">
        <v>0.734091983471854</v>
      </c>
      <c r="G808">
        <v>3.7373795922889799E-3</v>
      </c>
      <c r="H808" t="s">
        <v>261</v>
      </c>
      <c r="K808" t="s">
        <v>261</v>
      </c>
      <c r="S808">
        <v>0.22400001633494299</v>
      </c>
      <c r="T808">
        <v>3.5168693303791101E-3</v>
      </c>
      <c r="U808">
        <v>14202682</v>
      </c>
      <c r="V808">
        <v>19003</v>
      </c>
    </row>
    <row r="809" spans="1:22" x14ac:dyDescent="0.35">
      <c r="A809" t="s">
        <v>1009</v>
      </c>
      <c r="B809" t="s">
        <v>260</v>
      </c>
      <c r="C809" t="s">
        <v>150</v>
      </c>
      <c r="D809">
        <v>1</v>
      </c>
      <c r="F809">
        <v>0.92845121983323697</v>
      </c>
      <c r="G809">
        <v>2.8179019154074402E-3</v>
      </c>
      <c r="H809" t="s">
        <v>261</v>
      </c>
      <c r="K809" t="s">
        <v>261</v>
      </c>
      <c r="S809">
        <v>5.5481407450848397E-2</v>
      </c>
      <c r="T809">
        <v>2.5153957808931502E-3</v>
      </c>
      <c r="U809">
        <v>6305698</v>
      </c>
      <c r="V809">
        <v>9214</v>
      </c>
    </row>
    <row r="810" spans="1:22" x14ac:dyDescent="0.35">
      <c r="A810" t="s">
        <v>1010</v>
      </c>
      <c r="B810" t="s">
        <v>260</v>
      </c>
      <c r="C810" t="s">
        <v>150</v>
      </c>
      <c r="D810">
        <v>0</v>
      </c>
      <c r="F810">
        <v>0.693955813979796</v>
      </c>
      <c r="G810">
        <v>3.79050602272679E-3</v>
      </c>
      <c r="H810" t="s">
        <v>266</v>
      </c>
      <c r="K810" t="s">
        <v>266</v>
      </c>
      <c r="S810">
        <v>0.27657645665427</v>
      </c>
      <c r="T810">
        <v>3.67725455355399E-3</v>
      </c>
      <c r="U810">
        <v>12906254</v>
      </c>
      <c r="V810">
        <v>18824</v>
      </c>
    </row>
    <row r="811" spans="1:22" x14ac:dyDescent="0.35">
      <c r="A811" t="s">
        <v>1011</v>
      </c>
      <c r="B811" t="s">
        <v>260</v>
      </c>
      <c r="C811" t="s">
        <v>150</v>
      </c>
      <c r="D811">
        <v>1</v>
      </c>
      <c r="F811">
        <v>0.74201453520192695</v>
      </c>
      <c r="G811">
        <v>4.1960424096278998E-3</v>
      </c>
      <c r="H811" t="s">
        <v>266</v>
      </c>
      <c r="K811" t="s">
        <v>266</v>
      </c>
      <c r="S811">
        <v>0.230086455316688</v>
      </c>
      <c r="T811">
        <v>4.0334607046335104E-3</v>
      </c>
      <c r="U811">
        <v>7829131</v>
      </c>
      <c r="V811">
        <v>11750</v>
      </c>
    </row>
    <row r="812" spans="1:22" x14ac:dyDescent="0.35">
      <c r="A812" t="s">
        <v>1012</v>
      </c>
      <c r="B812" t="s">
        <v>260</v>
      </c>
      <c r="C812" t="s">
        <v>156</v>
      </c>
      <c r="D812">
        <v>0</v>
      </c>
      <c r="F812">
        <v>0.73505637782702005</v>
      </c>
      <c r="G812">
        <v>3.7825155885128602E-3</v>
      </c>
      <c r="H812" t="s">
        <v>261</v>
      </c>
      <c r="K812" t="s">
        <v>261</v>
      </c>
      <c r="S812">
        <v>0.22281108170371899</v>
      </c>
      <c r="T812">
        <v>3.56019374467062E-3</v>
      </c>
      <c r="U812">
        <v>14208068</v>
      </c>
      <c r="V812">
        <v>18023</v>
      </c>
    </row>
    <row r="813" spans="1:22" x14ac:dyDescent="0.35">
      <c r="A813" t="s">
        <v>1013</v>
      </c>
      <c r="B813" t="s">
        <v>260</v>
      </c>
      <c r="C813" t="s">
        <v>156</v>
      </c>
      <c r="D813">
        <v>1</v>
      </c>
      <c r="F813">
        <v>0.92625850987215297</v>
      </c>
      <c r="G813">
        <v>2.88935513858413E-3</v>
      </c>
      <c r="H813" t="s">
        <v>261</v>
      </c>
      <c r="K813" t="s">
        <v>261</v>
      </c>
      <c r="S813">
        <v>5.4888232458470201E-2</v>
      </c>
      <c r="T813">
        <v>2.4876206604879198E-3</v>
      </c>
      <c r="U813">
        <v>6349831</v>
      </c>
      <c r="V813">
        <v>8910</v>
      </c>
    </row>
    <row r="814" spans="1:22" x14ac:dyDescent="0.35">
      <c r="A814" t="s">
        <v>1014</v>
      </c>
      <c r="B814" t="s">
        <v>260</v>
      </c>
      <c r="C814" t="s">
        <v>156</v>
      </c>
      <c r="D814">
        <v>0</v>
      </c>
      <c r="F814">
        <v>0.706382094340404</v>
      </c>
      <c r="G814">
        <v>3.75397605658916E-3</v>
      </c>
      <c r="H814" t="s">
        <v>266</v>
      </c>
      <c r="K814" t="s">
        <v>266</v>
      </c>
      <c r="S814">
        <v>0.26716760338748202</v>
      </c>
      <c r="T814">
        <v>3.6285326354768901E-3</v>
      </c>
      <c r="U814">
        <v>12899966</v>
      </c>
      <c r="V814">
        <v>17942</v>
      </c>
    </row>
    <row r="815" spans="1:22" x14ac:dyDescent="0.35">
      <c r="A815" t="s">
        <v>1015</v>
      </c>
      <c r="B815" t="s">
        <v>260</v>
      </c>
      <c r="C815" t="s">
        <v>156</v>
      </c>
      <c r="D815">
        <v>1</v>
      </c>
      <c r="F815">
        <v>0.75074315485157905</v>
      </c>
      <c r="G815">
        <v>4.2572335980511199E-3</v>
      </c>
      <c r="H815" t="s">
        <v>266</v>
      </c>
      <c r="K815" t="s">
        <v>266</v>
      </c>
      <c r="S815">
        <v>0.223591781626512</v>
      </c>
      <c r="T815">
        <v>4.1125248035337797E-3</v>
      </c>
      <c r="U815">
        <v>7865790</v>
      </c>
      <c r="V815">
        <v>11419</v>
      </c>
    </row>
    <row r="816" spans="1:22" x14ac:dyDescent="0.35">
      <c r="A816" t="s">
        <v>1016</v>
      </c>
      <c r="B816" t="s">
        <v>260</v>
      </c>
      <c r="C816" t="s">
        <v>161</v>
      </c>
      <c r="D816">
        <v>0</v>
      </c>
      <c r="F816">
        <v>0.73096023587853598</v>
      </c>
      <c r="G816">
        <v>4.1975235994619496E-3</v>
      </c>
      <c r="H816" t="s">
        <v>261</v>
      </c>
      <c r="K816" t="s">
        <v>261</v>
      </c>
      <c r="S816">
        <v>0.22535318121062201</v>
      </c>
      <c r="T816">
        <v>3.9279914339234202E-3</v>
      </c>
      <c r="U816">
        <v>14090642</v>
      </c>
      <c r="V816">
        <v>14610</v>
      </c>
    </row>
    <row r="817" spans="1:22" x14ac:dyDescent="0.35">
      <c r="A817" t="s">
        <v>1017</v>
      </c>
      <c r="B817" t="s">
        <v>260</v>
      </c>
      <c r="C817" t="s">
        <v>161</v>
      </c>
      <c r="D817">
        <v>1</v>
      </c>
      <c r="F817">
        <v>0.92214588441863499</v>
      </c>
      <c r="G817">
        <v>3.5361911631006798E-3</v>
      </c>
      <c r="H817" t="s">
        <v>261</v>
      </c>
      <c r="K817" t="s">
        <v>261</v>
      </c>
      <c r="S817">
        <v>6.0297415430368297E-2</v>
      </c>
      <c r="T817">
        <v>3.1341960647458199E-3</v>
      </c>
      <c r="U817">
        <v>6478951</v>
      </c>
      <c r="V817">
        <v>7120</v>
      </c>
    </row>
    <row r="818" spans="1:22" x14ac:dyDescent="0.35">
      <c r="A818" t="s">
        <v>1018</v>
      </c>
      <c r="B818" t="s">
        <v>260</v>
      </c>
      <c r="C818" t="s">
        <v>161</v>
      </c>
      <c r="D818">
        <v>0</v>
      </c>
      <c r="F818">
        <v>0.69972894064972502</v>
      </c>
      <c r="G818">
        <v>4.3950964364583298E-3</v>
      </c>
      <c r="H818" t="s">
        <v>266</v>
      </c>
      <c r="K818" t="s">
        <v>266</v>
      </c>
      <c r="S818">
        <v>0.269215178485743</v>
      </c>
      <c r="T818">
        <v>4.2273947528933403E-3</v>
      </c>
      <c r="U818">
        <v>12889797</v>
      </c>
      <c r="V818">
        <v>14840</v>
      </c>
    </row>
    <row r="819" spans="1:22" x14ac:dyDescent="0.35">
      <c r="A819" t="s">
        <v>1019</v>
      </c>
      <c r="B819" t="s">
        <v>260</v>
      </c>
      <c r="C819" t="s">
        <v>161</v>
      </c>
      <c r="D819">
        <v>1</v>
      </c>
      <c r="F819">
        <v>0.75418432995511997</v>
      </c>
      <c r="G819">
        <v>5.1091251739551402E-3</v>
      </c>
      <c r="H819" t="s">
        <v>266</v>
      </c>
      <c r="K819" t="s">
        <v>266</v>
      </c>
      <c r="S819">
        <v>0.2241657292624</v>
      </c>
      <c r="T819">
        <v>4.9463851919665002E-3</v>
      </c>
      <c r="U819">
        <v>7870137</v>
      </c>
      <c r="V819">
        <v>8792</v>
      </c>
    </row>
    <row r="820" spans="1:22" x14ac:dyDescent="0.35">
      <c r="A820" t="s">
        <v>1020</v>
      </c>
      <c r="B820" t="s">
        <v>260</v>
      </c>
      <c r="C820" t="s">
        <v>166</v>
      </c>
      <c r="D820">
        <v>0</v>
      </c>
      <c r="F820">
        <v>0.71895586987649795</v>
      </c>
      <c r="G820">
        <v>4.0853050886401404E-3</v>
      </c>
      <c r="H820" t="s">
        <v>261</v>
      </c>
      <c r="K820" t="s">
        <v>261</v>
      </c>
      <c r="S820">
        <v>0.233839923312158</v>
      </c>
      <c r="T820">
        <v>3.83200205418018E-3</v>
      </c>
      <c r="U820">
        <v>14156090</v>
      </c>
      <c r="V820">
        <v>18362</v>
      </c>
    </row>
    <row r="821" spans="1:22" x14ac:dyDescent="0.35">
      <c r="A821" t="s">
        <v>1021</v>
      </c>
      <c r="B821" t="s">
        <v>260</v>
      </c>
      <c r="C821" t="s">
        <v>166</v>
      </c>
      <c r="D821">
        <v>1</v>
      </c>
      <c r="F821">
        <v>0.92098810608436799</v>
      </c>
      <c r="G821">
        <v>3.8718924492617199E-3</v>
      </c>
      <c r="H821" t="s">
        <v>261</v>
      </c>
      <c r="K821" t="s">
        <v>261</v>
      </c>
      <c r="S821">
        <v>5.9771251225984402E-2</v>
      </c>
      <c r="T821">
        <v>3.4494234993905498E-3</v>
      </c>
      <c r="U821">
        <v>6427488</v>
      </c>
      <c r="V821">
        <v>7786</v>
      </c>
    </row>
    <row r="822" spans="1:22" x14ac:dyDescent="0.35">
      <c r="A822" t="s">
        <v>1022</v>
      </c>
      <c r="B822" t="s">
        <v>260</v>
      </c>
      <c r="C822" t="s">
        <v>166</v>
      </c>
      <c r="D822">
        <v>0</v>
      </c>
      <c r="F822">
        <v>0.69061781914229303</v>
      </c>
      <c r="G822">
        <v>4.0773676302343501E-3</v>
      </c>
      <c r="H822" t="s">
        <v>266</v>
      </c>
      <c r="K822" t="s">
        <v>266</v>
      </c>
      <c r="S822">
        <v>0.27475124572270598</v>
      </c>
      <c r="T822">
        <v>3.9496940697900801E-3</v>
      </c>
      <c r="U822">
        <v>12811840</v>
      </c>
      <c r="V822">
        <v>19106</v>
      </c>
    </row>
    <row r="823" spans="1:22" x14ac:dyDescent="0.35">
      <c r="A823" t="s">
        <v>1023</v>
      </c>
      <c r="B823" t="s">
        <v>260</v>
      </c>
      <c r="C823" t="s">
        <v>166</v>
      </c>
      <c r="D823">
        <v>1</v>
      </c>
      <c r="F823">
        <v>0.75609414003515096</v>
      </c>
      <c r="G823">
        <v>5.28003574688509E-3</v>
      </c>
      <c r="H823" t="s">
        <v>266</v>
      </c>
      <c r="K823" t="s">
        <v>266</v>
      </c>
      <c r="S823">
        <v>0.21587440078776299</v>
      </c>
      <c r="T823">
        <v>5.1135554101548299E-3</v>
      </c>
      <c r="U823">
        <v>7949604</v>
      </c>
      <c r="V823">
        <v>9627</v>
      </c>
    </row>
    <row r="824" spans="1:22" x14ac:dyDescent="0.35">
      <c r="A824" t="s">
        <v>1024</v>
      </c>
      <c r="B824" t="s">
        <v>260</v>
      </c>
      <c r="C824" t="s">
        <v>171</v>
      </c>
      <c r="D824">
        <v>0</v>
      </c>
      <c r="F824">
        <v>0.72201975027028897</v>
      </c>
      <c r="G824">
        <v>5.3424684010458098E-3</v>
      </c>
      <c r="H824" t="s">
        <v>261</v>
      </c>
      <c r="K824" t="s">
        <v>261</v>
      </c>
      <c r="S824">
        <v>0.23932335339868499</v>
      </c>
      <c r="T824">
        <v>5.2975629307650202E-3</v>
      </c>
      <c r="U824">
        <v>14163553</v>
      </c>
      <c r="V824">
        <v>15688</v>
      </c>
    </row>
    <row r="825" spans="1:22" x14ac:dyDescent="0.35">
      <c r="A825" t="s">
        <v>1025</v>
      </c>
      <c r="B825" t="s">
        <v>260</v>
      </c>
      <c r="C825" t="s">
        <v>171</v>
      </c>
      <c r="D825">
        <v>1</v>
      </c>
      <c r="F825">
        <v>0.92779677610091504</v>
      </c>
      <c r="G825">
        <v>3.6682658956604798E-3</v>
      </c>
      <c r="H825" t="s">
        <v>261</v>
      </c>
      <c r="K825" t="s">
        <v>261</v>
      </c>
      <c r="S825">
        <v>5.8562523846434102E-2</v>
      </c>
      <c r="T825">
        <v>3.3265551027475099E-3</v>
      </c>
      <c r="U825">
        <v>6484198</v>
      </c>
      <c r="V825">
        <v>6967</v>
      </c>
    </row>
    <row r="826" spans="1:22" x14ac:dyDescent="0.35">
      <c r="A826" t="s">
        <v>1026</v>
      </c>
      <c r="B826" t="s">
        <v>260</v>
      </c>
      <c r="C826" t="s">
        <v>171</v>
      </c>
      <c r="D826">
        <v>0</v>
      </c>
      <c r="F826">
        <v>0.695811478623517</v>
      </c>
      <c r="G826">
        <v>4.4586455593805798E-3</v>
      </c>
      <c r="H826" t="s">
        <v>266</v>
      </c>
      <c r="K826" t="s">
        <v>266</v>
      </c>
      <c r="S826">
        <v>0.28009231217665598</v>
      </c>
      <c r="T826">
        <v>4.3172688300560699E-3</v>
      </c>
      <c r="U826">
        <v>12844676</v>
      </c>
      <c r="V826">
        <v>15991</v>
      </c>
    </row>
    <row r="827" spans="1:22" x14ac:dyDescent="0.35">
      <c r="A827" t="s">
        <v>1027</v>
      </c>
      <c r="B827" t="s">
        <v>260</v>
      </c>
      <c r="C827" t="s">
        <v>171</v>
      </c>
      <c r="D827">
        <v>1</v>
      </c>
      <c r="F827">
        <v>0.75566507798009697</v>
      </c>
      <c r="G827">
        <v>5.4472118452649296E-3</v>
      </c>
      <c r="H827" t="s">
        <v>266</v>
      </c>
      <c r="K827" t="s">
        <v>266</v>
      </c>
      <c r="S827">
        <v>0.21593097104001099</v>
      </c>
      <c r="T827">
        <v>5.2160741351179101E-3</v>
      </c>
      <c r="U827">
        <v>7977869</v>
      </c>
      <c r="V827">
        <v>8685</v>
      </c>
    </row>
    <row r="828" spans="1:22" x14ac:dyDescent="0.35">
      <c r="A828" t="s">
        <v>1028</v>
      </c>
      <c r="B828" t="s">
        <v>303</v>
      </c>
      <c r="C828" t="s">
        <v>150</v>
      </c>
      <c r="D828">
        <v>0</v>
      </c>
      <c r="F828">
        <v>0.25467252983936101</v>
      </c>
      <c r="G828">
        <v>9.8128750150308901E-3</v>
      </c>
      <c r="H828" t="s">
        <v>304</v>
      </c>
      <c r="L828" t="s">
        <v>304</v>
      </c>
      <c r="S828">
        <v>0.68139208471686297</v>
      </c>
      <c r="T828">
        <v>1.0552633291376901E-2</v>
      </c>
      <c r="U828">
        <v>1392875</v>
      </c>
      <c r="V828">
        <v>2105</v>
      </c>
    </row>
    <row r="829" spans="1:22" x14ac:dyDescent="0.35">
      <c r="A829" t="s">
        <v>1029</v>
      </c>
      <c r="B829" t="s">
        <v>303</v>
      </c>
      <c r="C829" t="s">
        <v>150</v>
      </c>
      <c r="D829">
        <v>1</v>
      </c>
      <c r="F829">
        <v>0.408496732026144</v>
      </c>
      <c r="G829">
        <v>0.220878601545799</v>
      </c>
      <c r="H829" t="s">
        <v>304</v>
      </c>
      <c r="L829" t="s">
        <v>304</v>
      </c>
      <c r="S829">
        <v>0.591503267973856</v>
      </c>
      <c r="T829">
        <v>0.220878601545799</v>
      </c>
      <c r="U829">
        <v>3366</v>
      </c>
      <c r="V829">
        <v>5</v>
      </c>
    </row>
    <row r="830" spans="1:22" x14ac:dyDescent="0.35">
      <c r="A830" t="s">
        <v>1030</v>
      </c>
      <c r="B830" t="s">
        <v>303</v>
      </c>
      <c r="C830" t="s">
        <v>150</v>
      </c>
      <c r="D830">
        <v>0</v>
      </c>
      <c r="F830">
        <v>0.60489904127583105</v>
      </c>
      <c r="G830">
        <v>7.8579954800187101E-3</v>
      </c>
      <c r="H830" t="s">
        <v>308</v>
      </c>
      <c r="L830" t="s">
        <v>308</v>
      </c>
      <c r="S830">
        <v>0.33138063059546202</v>
      </c>
      <c r="T830">
        <v>7.8427078193575705E-3</v>
      </c>
      <c r="U830">
        <v>5251354</v>
      </c>
      <c r="V830">
        <v>6334</v>
      </c>
    </row>
    <row r="831" spans="1:22" x14ac:dyDescent="0.35">
      <c r="A831" t="s">
        <v>1031</v>
      </c>
      <c r="B831" t="s">
        <v>303</v>
      </c>
      <c r="C831" t="s">
        <v>150</v>
      </c>
      <c r="D831">
        <v>1</v>
      </c>
      <c r="F831">
        <v>0.53091480417274095</v>
      </c>
      <c r="G831">
        <v>2.4950301180706999E-2</v>
      </c>
      <c r="H831" t="s">
        <v>308</v>
      </c>
      <c r="L831" t="s">
        <v>308</v>
      </c>
      <c r="S831">
        <v>0.41294002745969499</v>
      </c>
      <c r="T831">
        <v>2.3896638490590101E-2</v>
      </c>
      <c r="U831">
        <v>353245</v>
      </c>
      <c r="V831">
        <v>430</v>
      </c>
    </row>
    <row r="832" spans="1:22" x14ac:dyDescent="0.35">
      <c r="A832" t="s">
        <v>1032</v>
      </c>
      <c r="B832" t="s">
        <v>303</v>
      </c>
      <c r="C832" t="s">
        <v>150</v>
      </c>
      <c r="D832">
        <v>0</v>
      </c>
      <c r="F832">
        <v>0.87038876645139596</v>
      </c>
      <c r="G832">
        <v>4.6506162239806697E-3</v>
      </c>
      <c r="H832" t="s">
        <v>313</v>
      </c>
      <c r="L832" t="s">
        <v>313</v>
      </c>
      <c r="S832">
        <v>9.7238394935839106E-2</v>
      </c>
      <c r="T832">
        <v>4.0783517252439699E-3</v>
      </c>
      <c r="U832">
        <v>5472180</v>
      </c>
      <c r="V832">
        <v>6705</v>
      </c>
    </row>
    <row r="833" spans="1:22" x14ac:dyDescent="0.35">
      <c r="A833" t="s">
        <v>1033</v>
      </c>
      <c r="B833" t="s">
        <v>303</v>
      </c>
      <c r="C833" t="s">
        <v>150</v>
      </c>
      <c r="D833">
        <v>1</v>
      </c>
      <c r="F833">
        <v>0.76994043530852596</v>
      </c>
      <c r="G833">
        <v>6.29691757472506E-3</v>
      </c>
      <c r="H833" t="s">
        <v>313</v>
      </c>
      <c r="L833" t="s">
        <v>313</v>
      </c>
      <c r="S833">
        <v>0.198335295252966</v>
      </c>
      <c r="T833">
        <v>5.8736958529910996E-3</v>
      </c>
      <c r="U833">
        <v>3450702</v>
      </c>
      <c r="V833">
        <v>4925</v>
      </c>
    </row>
    <row r="834" spans="1:22" x14ac:dyDescent="0.35">
      <c r="A834" t="s">
        <v>1034</v>
      </c>
      <c r="B834" t="s">
        <v>303</v>
      </c>
      <c r="C834" t="s">
        <v>150</v>
      </c>
      <c r="D834">
        <v>0</v>
      </c>
      <c r="F834">
        <v>0.83621814271746298</v>
      </c>
      <c r="G834">
        <v>5.0795783456647802E-3</v>
      </c>
      <c r="H834" t="s">
        <v>318</v>
      </c>
      <c r="L834" t="s">
        <v>318</v>
      </c>
      <c r="S834">
        <v>0.13157361864292899</v>
      </c>
      <c r="T834">
        <v>4.5523367590898298E-3</v>
      </c>
      <c r="U834">
        <v>4553276</v>
      </c>
      <c r="V834">
        <v>6396</v>
      </c>
    </row>
    <row r="835" spans="1:22" x14ac:dyDescent="0.35">
      <c r="A835" t="s">
        <v>1035</v>
      </c>
      <c r="B835" t="s">
        <v>303</v>
      </c>
      <c r="C835" t="s">
        <v>150</v>
      </c>
      <c r="D835">
        <v>1</v>
      </c>
      <c r="F835">
        <v>0.85706707145886796</v>
      </c>
      <c r="G835">
        <v>3.2656389692437698E-3</v>
      </c>
      <c r="H835" t="s">
        <v>318</v>
      </c>
      <c r="L835" t="s">
        <v>318</v>
      </c>
      <c r="S835">
        <v>0.12353972793199899</v>
      </c>
      <c r="T835">
        <v>3.0699944064977299E-3</v>
      </c>
      <c r="U835">
        <v>8228090</v>
      </c>
      <c r="V835">
        <v>12492</v>
      </c>
    </row>
    <row r="836" spans="1:22" x14ac:dyDescent="0.35">
      <c r="A836" t="s">
        <v>1036</v>
      </c>
      <c r="B836" t="s">
        <v>303</v>
      </c>
      <c r="C836" t="s">
        <v>150</v>
      </c>
      <c r="D836">
        <v>0</v>
      </c>
      <c r="F836">
        <v>0.69743729698615398</v>
      </c>
      <c r="G836">
        <v>3.9547477320744998E-3</v>
      </c>
      <c r="H836" t="s">
        <v>323</v>
      </c>
      <c r="L836" t="s">
        <v>323</v>
      </c>
      <c r="S836">
        <v>0.28071736181072798</v>
      </c>
      <c r="T836">
        <v>3.87202108739238E-3</v>
      </c>
      <c r="U836">
        <v>10439251</v>
      </c>
      <c r="V836">
        <v>16287</v>
      </c>
    </row>
    <row r="837" spans="1:22" x14ac:dyDescent="0.35">
      <c r="A837" t="s">
        <v>1037</v>
      </c>
      <c r="B837" t="s">
        <v>303</v>
      </c>
      <c r="C837" t="s">
        <v>150</v>
      </c>
      <c r="D837">
        <v>1</v>
      </c>
      <c r="F837">
        <v>0.84122231505182798</v>
      </c>
      <c r="G837">
        <v>6.8583366820267003E-3</v>
      </c>
      <c r="H837" t="s">
        <v>323</v>
      </c>
      <c r="L837" t="s">
        <v>323</v>
      </c>
      <c r="S837">
        <v>0.14407461849095901</v>
      </c>
      <c r="T837">
        <v>6.6092034187069798E-3</v>
      </c>
      <c r="U837">
        <v>2099426</v>
      </c>
      <c r="V837">
        <v>3112</v>
      </c>
    </row>
    <row r="838" spans="1:22" x14ac:dyDescent="0.35">
      <c r="A838" t="s">
        <v>1038</v>
      </c>
      <c r="B838" t="s">
        <v>303</v>
      </c>
      <c r="C838" t="s">
        <v>156</v>
      </c>
      <c r="D838">
        <v>0</v>
      </c>
      <c r="F838">
        <v>0.250183243192309</v>
      </c>
      <c r="G838">
        <v>1.00830020618292E-2</v>
      </c>
      <c r="H838" t="s">
        <v>304</v>
      </c>
      <c r="L838" t="s">
        <v>304</v>
      </c>
      <c r="S838">
        <v>0.69994223973172798</v>
      </c>
      <c r="T838">
        <v>1.0675309446907699E-2</v>
      </c>
      <c r="U838">
        <v>1390229</v>
      </c>
      <c r="V838">
        <v>2010</v>
      </c>
    </row>
    <row r="839" spans="1:22" x14ac:dyDescent="0.35">
      <c r="A839" t="s">
        <v>1039</v>
      </c>
      <c r="B839" t="s">
        <v>303</v>
      </c>
      <c r="C839" t="s">
        <v>156</v>
      </c>
      <c r="D839">
        <v>1</v>
      </c>
      <c r="F839">
        <v>0.53058419243986299</v>
      </c>
      <c r="G839">
        <v>0.35223054537088799</v>
      </c>
      <c r="H839" t="s">
        <v>304</v>
      </c>
      <c r="L839" t="s">
        <v>304</v>
      </c>
      <c r="S839">
        <v>0.46941580756013701</v>
      </c>
      <c r="T839">
        <v>0.35223054537088799</v>
      </c>
      <c r="U839">
        <v>1455</v>
      </c>
      <c r="V839">
        <v>2</v>
      </c>
    </row>
    <row r="840" spans="1:22" x14ac:dyDescent="0.35">
      <c r="A840" t="s">
        <v>1040</v>
      </c>
      <c r="B840" t="s">
        <v>303</v>
      </c>
      <c r="C840" t="s">
        <v>156</v>
      </c>
      <c r="D840">
        <v>0</v>
      </c>
      <c r="F840">
        <v>0.61031413980197102</v>
      </c>
      <c r="G840">
        <v>7.66969981920504E-3</v>
      </c>
      <c r="H840" t="s">
        <v>308</v>
      </c>
      <c r="L840" t="s">
        <v>308</v>
      </c>
      <c r="S840">
        <v>0.319055810645265</v>
      </c>
      <c r="T840">
        <v>7.4917240227665802E-3</v>
      </c>
      <c r="U840">
        <v>5169641</v>
      </c>
      <c r="V840">
        <v>6160</v>
      </c>
    </row>
    <row r="841" spans="1:22" x14ac:dyDescent="0.35">
      <c r="A841" t="s">
        <v>1041</v>
      </c>
      <c r="B841" t="s">
        <v>303</v>
      </c>
      <c r="C841" t="s">
        <v>156</v>
      </c>
      <c r="D841">
        <v>1</v>
      </c>
      <c r="F841">
        <v>0.52484730941322599</v>
      </c>
      <c r="G841">
        <v>2.6571597806300699E-2</v>
      </c>
      <c r="H841" t="s">
        <v>308</v>
      </c>
      <c r="L841" t="s">
        <v>308</v>
      </c>
      <c r="S841">
        <v>0.40397080590006601</v>
      </c>
      <c r="T841">
        <v>2.53079100786388E-2</v>
      </c>
      <c r="U841">
        <v>352674</v>
      </c>
      <c r="V841">
        <v>394</v>
      </c>
    </row>
    <row r="842" spans="1:22" x14ac:dyDescent="0.35">
      <c r="A842" t="s">
        <v>1042</v>
      </c>
      <c r="B842" t="s">
        <v>303</v>
      </c>
      <c r="C842" t="s">
        <v>156</v>
      </c>
      <c r="D842">
        <v>0</v>
      </c>
      <c r="F842">
        <v>0.87182376594008704</v>
      </c>
      <c r="G842">
        <v>4.9049636084225199E-3</v>
      </c>
      <c r="H842" t="s">
        <v>313</v>
      </c>
      <c r="L842" t="s">
        <v>313</v>
      </c>
      <c r="S842">
        <v>9.7204599803447603E-2</v>
      </c>
      <c r="T842">
        <v>4.4568207735246699E-3</v>
      </c>
      <c r="U842">
        <v>5537454</v>
      </c>
      <c r="V842">
        <v>6495</v>
      </c>
    </row>
    <row r="843" spans="1:22" x14ac:dyDescent="0.35">
      <c r="A843" t="s">
        <v>1043</v>
      </c>
      <c r="B843" t="s">
        <v>303</v>
      </c>
      <c r="C843" t="s">
        <v>156</v>
      </c>
      <c r="D843">
        <v>1</v>
      </c>
      <c r="F843">
        <v>0.79428482771678299</v>
      </c>
      <c r="G843">
        <v>6.17681565523567E-3</v>
      </c>
      <c r="H843" t="s">
        <v>313</v>
      </c>
      <c r="L843" t="s">
        <v>313</v>
      </c>
      <c r="S843">
        <v>0.18003046891983199</v>
      </c>
      <c r="T843">
        <v>5.8070333002573898E-3</v>
      </c>
      <c r="U843">
        <v>3422504</v>
      </c>
      <c r="V843">
        <v>4710</v>
      </c>
    </row>
    <row r="844" spans="1:22" x14ac:dyDescent="0.35">
      <c r="A844" t="s">
        <v>1044</v>
      </c>
      <c r="B844" t="s">
        <v>303</v>
      </c>
      <c r="C844" t="s">
        <v>156</v>
      </c>
      <c r="D844">
        <v>0</v>
      </c>
      <c r="F844">
        <v>0.84758762143074695</v>
      </c>
      <c r="G844">
        <v>4.9879407623450098E-3</v>
      </c>
      <c r="H844" t="s">
        <v>318</v>
      </c>
      <c r="L844" t="s">
        <v>318</v>
      </c>
      <c r="S844">
        <v>0.124401508277631</v>
      </c>
      <c r="T844">
        <v>4.5550596804627003E-3</v>
      </c>
      <c r="U844">
        <v>4459126</v>
      </c>
      <c r="V844">
        <v>5963</v>
      </c>
    </row>
    <row r="845" spans="1:22" x14ac:dyDescent="0.35">
      <c r="A845" t="s">
        <v>1045</v>
      </c>
      <c r="B845" t="s">
        <v>303</v>
      </c>
      <c r="C845" t="s">
        <v>156</v>
      </c>
      <c r="D845">
        <v>1</v>
      </c>
      <c r="F845">
        <v>0.85560132996723004</v>
      </c>
      <c r="G845">
        <v>3.40734323078869E-3</v>
      </c>
      <c r="H845" t="s">
        <v>318</v>
      </c>
      <c r="L845" t="s">
        <v>318</v>
      </c>
      <c r="S845">
        <v>0.12488668898753599</v>
      </c>
      <c r="T845">
        <v>3.1827580948299398E-3</v>
      </c>
      <c r="U845">
        <v>8271482</v>
      </c>
      <c r="V845">
        <v>12052</v>
      </c>
    </row>
    <row r="846" spans="1:22" x14ac:dyDescent="0.35">
      <c r="A846" t="s">
        <v>1046</v>
      </c>
      <c r="B846" t="s">
        <v>303</v>
      </c>
      <c r="C846" t="s">
        <v>156</v>
      </c>
      <c r="D846">
        <v>0</v>
      </c>
      <c r="F846">
        <v>0.70566987856989005</v>
      </c>
      <c r="G846">
        <v>4.0591629617906296E-3</v>
      </c>
      <c r="H846" t="s">
        <v>323</v>
      </c>
      <c r="L846" t="s">
        <v>323</v>
      </c>
      <c r="S846">
        <v>0.27452712313146499</v>
      </c>
      <c r="T846">
        <v>3.9722719562392799E-3</v>
      </c>
      <c r="U846">
        <v>10551584</v>
      </c>
      <c r="V846">
        <v>15337</v>
      </c>
    </row>
    <row r="847" spans="1:22" x14ac:dyDescent="0.35">
      <c r="A847" t="s">
        <v>1047</v>
      </c>
      <c r="B847" t="s">
        <v>303</v>
      </c>
      <c r="C847" t="s">
        <v>156</v>
      </c>
      <c r="D847">
        <v>1</v>
      </c>
      <c r="F847">
        <v>0.83292364588610102</v>
      </c>
      <c r="G847">
        <v>7.1996652645801799E-3</v>
      </c>
      <c r="H847" t="s">
        <v>323</v>
      </c>
      <c r="L847" t="s">
        <v>323</v>
      </c>
      <c r="S847">
        <v>0.145305710803107</v>
      </c>
      <c r="T847">
        <v>6.8471677986973803E-3</v>
      </c>
      <c r="U847">
        <v>2167506</v>
      </c>
      <c r="V847">
        <v>3171</v>
      </c>
    </row>
    <row r="848" spans="1:22" x14ac:dyDescent="0.35">
      <c r="A848" t="s">
        <v>1048</v>
      </c>
      <c r="B848" t="s">
        <v>303</v>
      </c>
      <c r="C848" t="s">
        <v>161</v>
      </c>
      <c r="D848">
        <v>0</v>
      </c>
      <c r="F848">
        <v>0.21823553617682101</v>
      </c>
      <c r="G848">
        <v>1.0949490693259499E-2</v>
      </c>
      <c r="H848" t="s">
        <v>304</v>
      </c>
      <c r="L848" t="s">
        <v>304</v>
      </c>
      <c r="S848">
        <v>0.716490886389195</v>
      </c>
      <c r="T848">
        <v>1.20173356126256E-2</v>
      </c>
      <c r="U848">
        <v>1419196</v>
      </c>
      <c r="V848">
        <v>1651</v>
      </c>
    </row>
    <row r="849" spans="1:22" x14ac:dyDescent="0.35">
      <c r="A849" t="s">
        <v>1049</v>
      </c>
      <c r="B849" t="s">
        <v>303</v>
      </c>
      <c r="C849" t="s">
        <v>161</v>
      </c>
      <c r="D849">
        <v>1</v>
      </c>
      <c r="F849">
        <v>0.270172257479601</v>
      </c>
      <c r="G849">
        <v>0.231616660513493</v>
      </c>
      <c r="H849" t="s">
        <v>304</v>
      </c>
      <c r="L849" t="s">
        <v>304</v>
      </c>
      <c r="S849">
        <v>0.72982774252039895</v>
      </c>
      <c r="T849">
        <v>0.231616660513493</v>
      </c>
      <c r="U849">
        <v>3309</v>
      </c>
      <c r="V849">
        <v>4</v>
      </c>
    </row>
    <row r="850" spans="1:22" x14ac:dyDescent="0.35">
      <c r="A850" t="s">
        <v>1050</v>
      </c>
      <c r="B850" t="s">
        <v>303</v>
      </c>
      <c r="C850" t="s">
        <v>161</v>
      </c>
      <c r="D850">
        <v>0</v>
      </c>
      <c r="F850">
        <v>0.61158310850426201</v>
      </c>
      <c r="G850">
        <v>8.5938358561053994E-3</v>
      </c>
      <c r="H850" t="s">
        <v>308</v>
      </c>
      <c r="L850" t="s">
        <v>308</v>
      </c>
      <c r="S850">
        <v>0.30908607733267801</v>
      </c>
      <c r="T850">
        <v>8.3659238318963495E-3</v>
      </c>
      <c r="U850">
        <v>5162811</v>
      </c>
      <c r="V850">
        <v>4743</v>
      </c>
    </row>
    <row r="851" spans="1:22" x14ac:dyDescent="0.35">
      <c r="A851" t="s">
        <v>1051</v>
      </c>
      <c r="B851" t="s">
        <v>303</v>
      </c>
      <c r="C851" t="s">
        <v>161</v>
      </c>
      <c r="D851">
        <v>1</v>
      </c>
      <c r="F851">
        <v>0.57758640048505505</v>
      </c>
      <c r="G851">
        <v>3.7949439504329198E-2</v>
      </c>
      <c r="H851" t="s">
        <v>308</v>
      </c>
      <c r="L851" t="s">
        <v>308</v>
      </c>
      <c r="S851">
        <v>0.36230565972767997</v>
      </c>
      <c r="T851">
        <v>3.62244898018989E-2</v>
      </c>
      <c r="U851">
        <v>267186</v>
      </c>
      <c r="V851">
        <v>215</v>
      </c>
    </row>
    <row r="852" spans="1:22" x14ac:dyDescent="0.35">
      <c r="A852" t="s">
        <v>1052</v>
      </c>
      <c r="B852" t="s">
        <v>303</v>
      </c>
      <c r="C852" t="s">
        <v>161</v>
      </c>
      <c r="D852">
        <v>0</v>
      </c>
      <c r="F852">
        <v>0.87599476405519205</v>
      </c>
      <c r="G852">
        <v>5.5262842394837404E-3</v>
      </c>
      <c r="H852" t="s">
        <v>313</v>
      </c>
      <c r="L852" t="s">
        <v>313</v>
      </c>
      <c r="S852">
        <v>9.0104304625963305E-2</v>
      </c>
      <c r="T852">
        <v>4.80636645662508E-3</v>
      </c>
      <c r="U852">
        <v>5576071</v>
      </c>
      <c r="V852">
        <v>5040</v>
      </c>
    </row>
    <row r="853" spans="1:22" x14ac:dyDescent="0.35">
      <c r="A853" t="s">
        <v>1053</v>
      </c>
      <c r="B853" t="s">
        <v>303</v>
      </c>
      <c r="C853" t="s">
        <v>161</v>
      </c>
      <c r="D853">
        <v>1</v>
      </c>
      <c r="F853">
        <v>0.78456076221542304</v>
      </c>
      <c r="G853">
        <v>7.8031066348511402E-3</v>
      </c>
      <c r="H853" t="s">
        <v>313</v>
      </c>
      <c r="L853" t="s">
        <v>313</v>
      </c>
      <c r="S853">
        <v>0.19051451210141601</v>
      </c>
      <c r="T853">
        <v>7.4657038991687496E-3</v>
      </c>
      <c r="U853">
        <v>3355062</v>
      </c>
      <c r="V853">
        <v>3249</v>
      </c>
    </row>
    <row r="854" spans="1:22" x14ac:dyDescent="0.35">
      <c r="A854" t="s">
        <v>1054</v>
      </c>
      <c r="B854" t="s">
        <v>303</v>
      </c>
      <c r="C854" t="s">
        <v>161</v>
      </c>
      <c r="D854">
        <v>0</v>
      </c>
      <c r="F854">
        <v>0.83770102444105699</v>
      </c>
      <c r="G854">
        <v>5.9885119361372304E-3</v>
      </c>
      <c r="H854" t="s">
        <v>318</v>
      </c>
      <c r="L854" t="s">
        <v>318</v>
      </c>
      <c r="S854">
        <v>0.13114275034829601</v>
      </c>
      <c r="T854">
        <v>5.3661279363280603E-3</v>
      </c>
      <c r="U854">
        <v>4267205</v>
      </c>
      <c r="V854">
        <v>4643</v>
      </c>
    </row>
    <row r="855" spans="1:22" x14ac:dyDescent="0.35">
      <c r="A855" t="s">
        <v>1055</v>
      </c>
      <c r="B855" t="s">
        <v>303</v>
      </c>
      <c r="C855" t="s">
        <v>161</v>
      </c>
      <c r="D855">
        <v>1</v>
      </c>
      <c r="F855">
        <v>0.855270215653819</v>
      </c>
      <c r="G855">
        <v>4.1008466741162299E-3</v>
      </c>
      <c r="H855" t="s">
        <v>318</v>
      </c>
      <c r="L855" t="s">
        <v>318</v>
      </c>
      <c r="S855">
        <v>0.12805256357832101</v>
      </c>
      <c r="T855">
        <v>3.8943035962998801E-3</v>
      </c>
      <c r="U855">
        <v>8424845</v>
      </c>
      <c r="V855">
        <v>9648</v>
      </c>
    </row>
    <row r="856" spans="1:22" x14ac:dyDescent="0.35">
      <c r="A856" t="s">
        <v>1056</v>
      </c>
      <c r="B856" t="s">
        <v>303</v>
      </c>
      <c r="C856" t="s">
        <v>161</v>
      </c>
      <c r="D856">
        <v>0</v>
      </c>
      <c r="F856">
        <v>0.70037856380331998</v>
      </c>
      <c r="G856">
        <v>4.3852571760358196E-3</v>
      </c>
      <c r="H856" t="s">
        <v>323</v>
      </c>
      <c r="L856" t="s">
        <v>323</v>
      </c>
      <c r="S856">
        <v>0.28146102246144</v>
      </c>
      <c r="T856">
        <v>4.3044178501483498E-3</v>
      </c>
      <c r="U856">
        <v>10555156</v>
      </c>
      <c r="V856">
        <v>13373</v>
      </c>
    </row>
    <row r="857" spans="1:22" x14ac:dyDescent="0.35">
      <c r="A857" t="s">
        <v>1057</v>
      </c>
      <c r="B857" t="s">
        <v>303</v>
      </c>
      <c r="C857" t="s">
        <v>161</v>
      </c>
      <c r="D857">
        <v>1</v>
      </c>
      <c r="F857">
        <v>0.83399211549554797</v>
      </c>
      <c r="G857">
        <v>8.4051786156117397E-3</v>
      </c>
      <c r="H857" t="s">
        <v>323</v>
      </c>
      <c r="L857" t="s">
        <v>323</v>
      </c>
      <c r="S857">
        <v>0.14688826573094399</v>
      </c>
      <c r="T857">
        <v>7.9674600386219104E-3</v>
      </c>
      <c r="U857">
        <v>2298686</v>
      </c>
      <c r="V857">
        <v>2796</v>
      </c>
    </row>
    <row r="858" spans="1:22" x14ac:dyDescent="0.35">
      <c r="A858" t="s">
        <v>1058</v>
      </c>
      <c r="B858" t="s">
        <v>303</v>
      </c>
      <c r="C858" t="s">
        <v>166</v>
      </c>
      <c r="D858">
        <v>0</v>
      </c>
      <c r="F858">
        <v>0.17053245015673199</v>
      </c>
      <c r="G858">
        <v>9.1213040222400208E-3</v>
      </c>
      <c r="H858" t="s">
        <v>304</v>
      </c>
      <c r="L858" t="s">
        <v>304</v>
      </c>
      <c r="S858">
        <v>0.75147662802826198</v>
      </c>
      <c r="T858">
        <v>1.09770816686051E-2</v>
      </c>
      <c r="U858">
        <v>1458221</v>
      </c>
      <c r="V858">
        <v>1904</v>
      </c>
    </row>
    <row r="859" spans="1:22" x14ac:dyDescent="0.35">
      <c r="A859" t="s">
        <v>1059</v>
      </c>
      <c r="B859" t="s">
        <v>303</v>
      </c>
      <c r="C859" t="s">
        <v>166</v>
      </c>
      <c r="D859">
        <v>1</v>
      </c>
      <c r="F859">
        <v>0</v>
      </c>
      <c r="G859">
        <v>0</v>
      </c>
      <c r="H859" t="s">
        <v>304</v>
      </c>
      <c r="L859" t="s">
        <v>304</v>
      </c>
      <c r="S859">
        <v>1</v>
      </c>
      <c r="T859">
        <v>0</v>
      </c>
      <c r="U859">
        <v>762</v>
      </c>
      <c r="V859">
        <v>1</v>
      </c>
    </row>
    <row r="860" spans="1:22" x14ac:dyDescent="0.35">
      <c r="A860" t="s">
        <v>1060</v>
      </c>
      <c r="B860" t="s">
        <v>303</v>
      </c>
      <c r="C860" t="s">
        <v>166</v>
      </c>
      <c r="D860">
        <v>0</v>
      </c>
      <c r="F860">
        <v>0.59476615662250198</v>
      </c>
      <c r="G860">
        <v>8.4114316607448499E-3</v>
      </c>
      <c r="H860" t="s">
        <v>308</v>
      </c>
      <c r="L860" t="s">
        <v>308</v>
      </c>
      <c r="S860">
        <v>0.33441078401986601</v>
      </c>
      <c r="T860">
        <v>8.3068159735692395E-3</v>
      </c>
      <c r="U860">
        <v>5157854</v>
      </c>
      <c r="V860">
        <v>5249</v>
      </c>
    </row>
    <row r="861" spans="1:22" x14ac:dyDescent="0.35">
      <c r="A861" t="s">
        <v>1061</v>
      </c>
      <c r="B861" t="s">
        <v>303</v>
      </c>
      <c r="C861" t="s">
        <v>166</v>
      </c>
      <c r="D861">
        <v>1</v>
      </c>
      <c r="F861">
        <v>0.61888655318297003</v>
      </c>
      <c r="G861">
        <v>4.3871843469163403E-2</v>
      </c>
      <c r="H861" t="s">
        <v>308</v>
      </c>
      <c r="L861" t="s">
        <v>308</v>
      </c>
      <c r="S861">
        <v>0.32766968552266301</v>
      </c>
      <c r="T861">
        <v>4.1348993203712901E-2</v>
      </c>
      <c r="U861">
        <v>189807</v>
      </c>
      <c r="V861">
        <v>140</v>
      </c>
    </row>
    <row r="862" spans="1:22" x14ac:dyDescent="0.35">
      <c r="A862" t="s">
        <v>1062</v>
      </c>
      <c r="B862" t="s">
        <v>303</v>
      </c>
      <c r="C862" t="s">
        <v>166</v>
      </c>
      <c r="D862">
        <v>0</v>
      </c>
      <c r="F862">
        <v>0.87436409010118299</v>
      </c>
      <c r="G862">
        <v>5.2067434436356896E-3</v>
      </c>
      <c r="H862" t="s">
        <v>313</v>
      </c>
      <c r="L862" t="s">
        <v>313</v>
      </c>
      <c r="S862">
        <v>8.8534291536687904E-2</v>
      </c>
      <c r="T862">
        <v>4.4894749862140699E-3</v>
      </c>
      <c r="U862">
        <v>5667273</v>
      </c>
      <c r="V862">
        <v>6104</v>
      </c>
    </row>
    <row r="863" spans="1:22" x14ac:dyDescent="0.35">
      <c r="A863" t="s">
        <v>1063</v>
      </c>
      <c r="B863" t="s">
        <v>303</v>
      </c>
      <c r="C863" t="s">
        <v>166</v>
      </c>
      <c r="D863">
        <v>1</v>
      </c>
      <c r="F863">
        <v>0.77650295392885205</v>
      </c>
      <c r="G863">
        <v>8.9572471560219798E-3</v>
      </c>
      <c r="H863" t="s">
        <v>313</v>
      </c>
      <c r="L863" t="s">
        <v>313</v>
      </c>
      <c r="S863">
        <v>0.19544538988583199</v>
      </c>
      <c r="T863">
        <v>8.5855576389096706E-3</v>
      </c>
      <c r="U863">
        <v>3233998</v>
      </c>
      <c r="V863">
        <v>3007</v>
      </c>
    </row>
    <row r="864" spans="1:22" x14ac:dyDescent="0.35">
      <c r="A864" t="s">
        <v>1064</v>
      </c>
      <c r="B864" t="s">
        <v>303</v>
      </c>
      <c r="C864" t="s">
        <v>166</v>
      </c>
      <c r="D864">
        <v>0</v>
      </c>
      <c r="F864">
        <v>0.83670750827087004</v>
      </c>
      <c r="G864">
        <v>6.0178974187024897E-3</v>
      </c>
      <c r="H864" t="s">
        <v>318</v>
      </c>
      <c r="L864" t="s">
        <v>318</v>
      </c>
      <c r="S864">
        <v>0.125960885773238</v>
      </c>
      <c r="T864">
        <v>5.3948977912624896E-3</v>
      </c>
      <c r="U864">
        <v>4157362</v>
      </c>
      <c r="V864">
        <v>5764</v>
      </c>
    </row>
    <row r="865" spans="1:22" x14ac:dyDescent="0.35">
      <c r="A865" t="s">
        <v>1065</v>
      </c>
      <c r="B865" t="s">
        <v>303</v>
      </c>
      <c r="C865" t="s">
        <v>166</v>
      </c>
      <c r="D865">
        <v>1</v>
      </c>
      <c r="F865">
        <v>0.85472302353836505</v>
      </c>
      <c r="G865">
        <v>4.3186236622731701E-3</v>
      </c>
      <c r="H865" t="s">
        <v>318</v>
      </c>
      <c r="L865" t="s">
        <v>318</v>
      </c>
      <c r="S865">
        <v>0.123097834189491</v>
      </c>
      <c r="T865">
        <v>4.0565624346106197E-3</v>
      </c>
      <c r="U865">
        <v>8484999</v>
      </c>
      <c r="V865">
        <v>10657</v>
      </c>
    </row>
    <row r="866" spans="1:22" x14ac:dyDescent="0.35">
      <c r="A866" t="s">
        <v>1066</v>
      </c>
      <c r="B866" t="s">
        <v>303</v>
      </c>
      <c r="C866" t="s">
        <v>166</v>
      </c>
      <c r="D866">
        <v>0</v>
      </c>
      <c r="F866">
        <v>0.69111712303913098</v>
      </c>
      <c r="G866">
        <v>3.9919081624291497E-3</v>
      </c>
      <c r="H866" t="s">
        <v>323</v>
      </c>
      <c r="L866" t="s">
        <v>323</v>
      </c>
      <c r="S866">
        <v>0.28347977908697602</v>
      </c>
      <c r="T866">
        <v>3.8791149356672901E-3</v>
      </c>
      <c r="U866">
        <v>10527220</v>
      </c>
      <c r="V866">
        <v>18447</v>
      </c>
    </row>
    <row r="867" spans="1:22" x14ac:dyDescent="0.35">
      <c r="A867" t="s">
        <v>1067</v>
      </c>
      <c r="B867" t="s">
        <v>303</v>
      </c>
      <c r="C867" t="s">
        <v>166</v>
      </c>
      <c r="D867">
        <v>1</v>
      </c>
      <c r="F867">
        <v>0.83050269784391295</v>
      </c>
      <c r="G867">
        <v>7.5760409757433802E-3</v>
      </c>
      <c r="H867" t="s">
        <v>323</v>
      </c>
      <c r="L867" t="s">
        <v>323</v>
      </c>
      <c r="S867">
        <v>0.146212846389461</v>
      </c>
      <c r="T867">
        <v>7.2411037942892399E-3</v>
      </c>
      <c r="U867">
        <v>2467526</v>
      </c>
      <c r="V867">
        <v>3608</v>
      </c>
    </row>
    <row r="868" spans="1:22" x14ac:dyDescent="0.35">
      <c r="A868" t="s">
        <v>1068</v>
      </c>
      <c r="B868" t="s">
        <v>303</v>
      </c>
      <c r="C868" t="s">
        <v>171</v>
      </c>
      <c r="D868">
        <v>0</v>
      </c>
      <c r="F868">
        <v>0.22753347912538499</v>
      </c>
      <c r="G868">
        <v>1.12995254747055E-2</v>
      </c>
      <c r="H868" t="s">
        <v>304</v>
      </c>
      <c r="L868" t="s">
        <v>304</v>
      </c>
      <c r="S868">
        <v>0.70812842020965305</v>
      </c>
      <c r="T868">
        <v>1.23171078874274E-2</v>
      </c>
      <c r="U868">
        <v>1460985</v>
      </c>
      <c r="V868">
        <v>1690</v>
      </c>
    </row>
    <row r="869" spans="1:22" x14ac:dyDescent="0.35">
      <c r="A869" t="s">
        <v>1069</v>
      </c>
      <c r="B869" t="s">
        <v>303</v>
      </c>
      <c r="C869" t="s">
        <v>171</v>
      </c>
      <c r="D869">
        <v>1</v>
      </c>
      <c r="F869">
        <v>0</v>
      </c>
      <c r="G869">
        <v>0</v>
      </c>
      <c r="H869" t="s">
        <v>304</v>
      </c>
      <c r="L869" t="s">
        <v>304</v>
      </c>
      <c r="S869">
        <v>0.289958261723545</v>
      </c>
      <c r="T869">
        <v>0.25316680229129401</v>
      </c>
      <c r="U869">
        <v>4073</v>
      </c>
      <c r="V869">
        <v>3</v>
      </c>
    </row>
    <row r="870" spans="1:22" x14ac:dyDescent="0.35">
      <c r="A870" t="s">
        <v>1070</v>
      </c>
      <c r="B870" t="s">
        <v>303</v>
      </c>
      <c r="C870" t="s">
        <v>171</v>
      </c>
      <c r="D870">
        <v>0</v>
      </c>
      <c r="F870">
        <v>0.60569152688973105</v>
      </c>
      <c r="G870">
        <v>1.18356916561004E-2</v>
      </c>
      <c r="H870" t="s">
        <v>308</v>
      </c>
      <c r="L870" t="s">
        <v>308</v>
      </c>
      <c r="S870">
        <v>0.34106269403963901</v>
      </c>
      <c r="T870">
        <v>1.2170387712346801E-2</v>
      </c>
      <c r="U870">
        <v>5068552</v>
      </c>
      <c r="V870">
        <v>4382</v>
      </c>
    </row>
    <row r="871" spans="1:22" x14ac:dyDescent="0.35">
      <c r="A871" t="s">
        <v>1071</v>
      </c>
      <c r="B871" t="s">
        <v>303</v>
      </c>
      <c r="C871" t="s">
        <v>171</v>
      </c>
      <c r="D871">
        <v>1</v>
      </c>
      <c r="F871">
        <v>0.57470227417596398</v>
      </c>
      <c r="G871">
        <v>5.5550415155696697E-2</v>
      </c>
      <c r="H871" t="s">
        <v>308</v>
      </c>
      <c r="L871" t="s">
        <v>308</v>
      </c>
      <c r="S871">
        <v>0.36319241500141097</v>
      </c>
      <c r="T871">
        <v>5.0678683995872699E-2</v>
      </c>
      <c r="U871">
        <v>287093</v>
      </c>
      <c r="V871">
        <v>168</v>
      </c>
    </row>
    <row r="872" spans="1:22" x14ac:dyDescent="0.35">
      <c r="A872" t="s">
        <v>1072</v>
      </c>
      <c r="B872" t="s">
        <v>303</v>
      </c>
      <c r="C872" t="s">
        <v>171</v>
      </c>
      <c r="D872">
        <v>0</v>
      </c>
      <c r="F872">
        <v>0.86854392893506704</v>
      </c>
      <c r="G872">
        <v>5.9153296508353903E-3</v>
      </c>
      <c r="H872" t="s">
        <v>313</v>
      </c>
      <c r="L872" t="s">
        <v>313</v>
      </c>
      <c r="S872">
        <v>9.9367521683330601E-2</v>
      </c>
      <c r="T872">
        <v>5.3263585642861896E-3</v>
      </c>
      <c r="U872">
        <v>5791661</v>
      </c>
      <c r="V872">
        <v>5340</v>
      </c>
    </row>
    <row r="873" spans="1:22" x14ac:dyDescent="0.35">
      <c r="A873" t="s">
        <v>1073</v>
      </c>
      <c r="B873" t="s">
        <v>303</v>
      </c>
      <c r="C873" t="s">
        <v>171</v>
      </c>
      <c r="D873">
        <v>1</v>
      </c>
      <c r="F873">
        <v>0.77785784199696095</v>
      </c>
      <c r="G873">
        <v>9.2520544076411804E-3</v>
      </c>
      <c r="H873" t="s">
        <v>313</v>
      </c>
      <c r="L873" t="s">
        <v>313</v>
      </c>
      <c r="S873">
        <v>0.189526085594552</v>
      </c>
      <c r="T873">
        <v>8.72966147003988E-3</v>
      </c>
      <c r="U873">
        <v>3125269</v>
      </c>
      <c r="V873">
        <v>2741</v>
      </c>
    </row>
    <row r="874" spans="1:22" x14ac:dyDescent="0.35">
      <c r="A874" t="s">
        <v>1074</v>
      </c>
      <c r="B874" t="s">
        <v>303</v>
      </c>
      <c r="C874" t="s">
        <v>171</v>
      </c>
      <c r="D874">
        <v>0</v>
      </c>
      <c r="F874">
        <v>0.85049191070230301</v>
      </c>
      <c r="G874">
        <v>5.9803404560759997E-3</v>
      </c>
      <c r="H874" t="s">
        <v>318</v>
      </c>
      <c r="L874" t="s">
        <v>318</v>
      </c>
      <c r="S874">
        <v>0.12161229882017401</v>
      </c>
      <c r="T874">
        <v>5.4672425374066198E-3</v>
      </c>
      <c r="U874">
        <v>4132559</v>
      </c>
      <c r="V874">
        <v>4903</v>
      </c>
    </row>
    <row r="875" spans="1:22" x14ac:dyDescent="0.35">
      <c r="A875" t="s">
        <v>1075</v>
      </c>
      <c r="B875" t="s">
        <v>303</v>
      </c>
      <c r="C875" t="s">
        <v>171</v>
      </c>
      <c r="D875">
        <v>1</v>
      </c>
      <c r="F875">
        <v>0.858524078476263</v>
      </c>
      <c r="G875">
        <v>4.2611303298503399E-3</v>
      </c>
      <c r="H875" t="s">
        <v>318</v>
      </c>
      <c r="L875" t="s">
        <v>318</v>
      </c>
      <c r="S875">
        <v>0.12362412300601799</v>
      </c>
      <c r="T875">
        <v>4.0678767093287596E-3</v>
      </c>
      <c r="U875">
        <v>8547094</v>
      </c>
      <c r="V875">
        <v>9611</v>
      </c>
    </row>
    <row r="876" spans="1:22" x14ac:dyDescent="0.35">
      <c r="A876" t="s">
        <v>1076</v>
      </c>
      <c r="B876" t="s">
        <v>303</v>
      </c>
      <c r="C876" t="s">
        <v>171</v>
      </c>
      <c r="D876">
        <v>0</v>
      </c>
      <c r="F876">
        <v>0.68373064990839905</v>
      </c>
      <c r="G876">
        <v>4.4157094066778497E-3</v>
      </c>
      <c r="H876" t="s">
        <v>323</v>
      </c>
      <c r="L876" t="s">
        <v>323</v>
      </c>
      <c r="S876">
        <v>0.29807573510072299</v>
      </c>
      <c r="T876">
        <v>4.3413589185894797E-3</v>
      </c>
      <c r="U876">
        <v>10554472</v>
      </c>
      <c r="V876">
        <v>15364</v>
      </c>
    </row>
    <row r="877" spans="1:22" x14ac:dyDescent="0.35">
      <c r="A877" t="s">
        <v>1077</v>
      </c>
      <c r="B877" t="s">
        <v>303</v>
      </c>
      <c r="C877" t="s">
        <v>171</v>
      </c>
      <c r="D877">
        <v>1</v>
      </c>
      <c r="F877">
        <v>0.84478242876434095</v>
      </c>
      <c r="G877">
        <v>7.8864302504463597E-3</v>
      </c>
      <c r="H877" t="s">
        <v>323</v>
      </c>
      <c r="L877" t="s">
        <v>323</v>
      </c>
      <c r="S877">
        <v>0.13928225226112201</v>
      </c>
      <c r="T877">
        <v>7.6139972410410699E-3</v>
      </c>
      <c r="U877">
        <v>2498538</v>
      </c>
      <c r="V877">
        <v>3129</v>
      </c>
    </row>
    <row r="878" spans="1:22" x14ac:dyDescent="0.35">
      <c r="A878" t="s">
        <v>1078</v>
      </c>
      <c r="B878" t="s">
        <v>405</v>
      </c>
      <c r="C878" t="s">
        <v>150</v>
      </c>
      <c r="D878">
        <v>0</v>
      </c>
      <c r="F878">
        <v>0.25290379643292299</v>
      </c>
      <c r="G878">
        <v>6.7860144470153604E-3</v>
      </c>
      <c r="H878" t="s">
        <v>406</v>
      </c>
      <c r="M878" t="s">
        <v>406</v>
      </c>
      <c r="S878">
        <v>0.64074723349890705</v>
      </c>
      <c r="T878">
        <v>7.4876527950176698E-3</v>
      </c>
      <c r="U878">
        <v>3459695</v>
      </c>
      <c r="V878">
        <v>5099</v>
      </c>
    </row>
    <row r="879" spans="1:22" x14ac:dyDescent="0.35">
      <c r="A879" t="s">
        <v>1079</v>
      </c>
      <c r="B879" t="s">
        <v>405</v>
      </c>
      <c r="C879" t="s">
        <v>150</v>
      </c>
      <c r="D879">
        <v>1</v>
      </c>
      <c r="F879">
        <v>0.73712339602803201</v>
      </c>
      <c r="G879">
        <v>4.4828525847064203E-3</v>
      </c>
      <c r="H879" t="s">
        <v>406</v>
      </c>
      <c r="M879" t="s">
        <v>406</v>
      </c>
      <c r="S879">
        <v>0.230008173946016</v>
      </c>
      <c r="T879">
        <v>4.2637323822045502E-3</v>
      </c>
      <c r="U879">
        <v>7199705</v>
      </c>
      <c r="V879">
        <v>10844</v>
      </c>
    </row>
    <row r="880" spans="1:22" x14ac:dyDescent="0.35">
      <c r="A880" t="s">
        <v>1080</v>
      </c>
      <c r="B880" t="s">
        <v>405</v>
      </c>
      <c r="C880" t="s">
        <v>150</v>
      </c>
      <c r="D880">
        <v>0</v>
      </c>
      <c r="F880">
        <v>0.78511098685805203</v>
      </c>
      <c r="G880">
        <v>2.9139199651146098E-3</v>
      </c>
      <c r="H880" t="s">
        <v>411</v>
      </c>
      <c r="M880" t="s">
        <v>411</v>
      </c>
      <c r="S880">
        <v>0.18912506735543799</v>
      </c>
      <c r="T880">
        <v>2.79959108245568E-3</v>
      </c>
      <c r="U880">
        <v>23552293</v>
      </c>
      <c r="V880">
        <v>32586</v>
      </c>
    </row>
    <row r="881" spans="1:22" x14ac:dyDescent="0.35">
      <c r="A881" t="s">
        <v>1081</v>
      </c>
      <c r="B881" t="s">
        <v>405</v>
      </c>
      <c r="C881" t="s">
        <v>150</v>
      </c>
      <c r="D881">
        <v>1</v>
      </c>
      <c r="F881">
        <v>0.91761381284712995</v>
      </c>
      <c r="G881">
        <v>2.85571962605688E-3</v>
      </c>
      <c r="H881" t="s">
        <v>411</v>
      </c>
      <c r="M881" t="s">
        <v>411</v>
      </c>
      <c r="S881">
        <v>7.04930460073461E-2</v>
      </c>
      <c r="T881">
        <v>2.6740056670595202E-3</v>
      </c>
      <c r="U881">
        <v>6905745</v>
      </c>
      <c r="V881">
        <v>10075</v>
      </c>
    </row>
    <row r="882" spans="1:22" x14ac:dyDescent="0.35">
      <c r="A882" t="s">
        <v>1082</v>
      </c>
      <c r="B882" t="s">
        <v>405</v>
      </c>
      <c r="C882" t="s">
        <v>156</v>
      </c>
      <c r="D882">
        <v>0</v>
      </c>
      <c r="F882">
        <v>0.24752316539539099</v>
      </c>
      <c r="G882">
        <v>6.9112246721784896E-3</v>
      </c>
      <c r="H882" t="s">
        <v>406</v>
      </c>
      <c r="M882" t="s">
        <v>406</v>
      </c>
      <c r="S882">
        <v>0.65254404819517897</v>
      </c>
      <c r="T882">
        <v>7.6929942904055701E-3</v>
      </c>
      <c r="U882">
        <v>3262733</v>
      </c>
      <c r="V882">
        <v>4647</v>
      </c>
    </row>
    <row r="883" spans="1:22" x14ac:dyDescent="0.35">
      <c r="A883" t="s">
        <v>1083</v>
      </c>
      <c r="B883" t="s">
        <v>405</v>
      </c>
      <c r="C883" t="s">
        <v>156</v>
      </c>
      <c r="D883">
        <v>1</v>
      </c>
      <c r="F883">
        <v>0.74581995318716499</v>
      </c>
      <c r="G883">
        <v>4.6194094145307497E-3</v>
      </c>
      <c r="H883" t="s">
        <v>406</v>
      </c>
      <c r="M883" t="s">
        <v>406</v>
      </c>
      <c r="S883">
        <v>0.221727035228241</v>
      </c>
      <c r="T883">
        <v>4.3616854513790198E-3</v>
      </c>
      <c r="U883">
        <v>7048067</v>
      </c>
      <c r="V883">
        <v>10339</v>
      </c>
    </row>
    <row r="884" spans="1:22" x14ac:dyDescent="0.35">
      <c r="A884" t="s">
        <v>1084</v>
      </c>
      <c r="B884" t="s">
        <v>405</v>
      </c>
      <c r="C884" t="s">
        <v>156</v>
      </c>
      <c r="D884">
        <v>0</v>
      </c>
      <c r="F884">
        <v>0.78886589324951895</v>
      </c>
      <c r="G884">
        <v>2.8972101012000001E-3</v>
      </c>
      <c r="H884" t="s">
        <v>411</v>
      </c>
      <c r="M884" t="s">
        <v>411</v>
      </c>
      <c r="S884">
        <v>0.18529631649304901</v>
      </c>
      <c r="T884">
        <v>2.75208116875259E-3</v>
      </c>
      <c r="U884">
        <v>23727687</v>
      </c>
      <c r="V884">
        <v>31159</v>
      </c>
    </row>
    <row r="885" spans="1:22" x14ac:dyDescent="0.35">
      <c r="A885" t="s">
        <v>1085</v>
      </c>
      <c r="B885" t="s">
        <v>405</v>
      </c>
      <c r="C885" t="s">
        <v>156</v>
      </c>
      <c r="D885">
        <v>1</v>
      </c>
      <c r="F885">
        <v>0.91209349871340994</v>
      </c>
      <c r="G885">
        <v>3.0190738193772802E-3</v>
      </c>
      <c r="H885" t="s">
        <v>411</v>
      </c>
      <c r="M885" t="s">
        <v>411</v>
      </c>
      <c r="S885">
        <v>7.4887075478880294E-2</v>
      </c>
      <c r="T885">
        <v>2.8050952556992401E-3</v>
      </c>
      <c r="U885">
        <v>7132419</v>
      </c>
      <c r="V885">
        <v>9941</v>
      </c>
    </row>
    <row r="886" spans="1:22" x14ac:dyDescent="0.35">
      <c r="A886" t="s">
        <v>1086</v>
      </c>
      <c r="B886" t="s">
        <v>405</v>
      </c>
      <c r="C886" t="s">
        <v>161</v>
      </c>
      <c r="D886">
        <v>0</v>
      </c>
      <c r="F886">
        <v>0.27564806600046199</v>
      </c>
      <c r="G886">
        <v>9.1855590024431596E-3</v>
      </c>
      <c r="H886" t="s">
        <v>406</v>
      </c>
      <c r="M886" t="s">
        <v>406</v>
      </c>
      <c r="S886">
        <v>0.62385955503319102</v>
      </c>
      <c r="T886">
        <v>9.6925277189708597E-3</v>
      </c>
      <c r="U886">
        <v>3505430</v>
      </c>
      <c r="V886">
        <v>3921</v>
      </c>
    </row>
    <row r="887" spans="1:22" x14ac:dyDescent="0.35">
      <c r="A887" t="s">
        <v>1087</v>
      </c>
      <c r="B887" t="s">
        <v>405</v>
      </c>
      <c r="C887" t="s">
        <v>161</v>
      </c>
      <c r="D887">
        <v>1</v>
      </c>
      <c r="F887">
        <v>0.74815642828778095</v>
      </c>
      <c r="G887">
        <v>5.6618022417137199E-3</v>
      </c>
      <c r="H887" t="s">
        <v>406</v>
      </c>
      <c r="M887" t="s">
        <v>406</v>
      </c>
      <c r="S887">
        <v>0.225581907150251</v>
      </c>
      <c r="T887">
        <v>5.4488711619904498E-3</v>
      </c>
      <c r="U887">
        <v>6993083</v>
      </c>
      <c r="V887">
        <v>7734</v>
      </c>
    </row>
    <row r="888" spans="1:22" x14ac:dyDescent="0.35">
      <c r="A888" t="s">
        <v>1088</v>
      </c>
      <c r="B888" t="s">
        <v>405</v>
      </c>
      <c r="C888" t="s">
        <v>161</v>
      </c>
      <c r="D888">
        <v>0</v>
      </c>
      <c r="F888">
        <v>0.78476038557809902</v>
      </c>
      <c r="G888">
        <v>3.19119949146698E-3</v>
      </c>
      <c r="H888" t="s">
        <v>411</v>
      </c>
      <c r="M888" t="s">
        <v>411</v>
      </c>
      <c r="S888">
        <v>0.18682526808584499</v>
      </c>
      <c r="T888">
        <v>3.0200295088174301E-3</v>
      </c>
      <c r="U888">
        <v>23354646</v>
      </c>
      <c r="V888">
        <v>25389</v>
      </c>
    </row>
    <row r="889" spans="1:22" x14ac:dyDescent="0.35">
      <c r="A889" t="s">
        <v>1089</v>
      </c>
      <c r="B889" t="s">
        <v>405</v>
      </c>
      <c r="C889" t="s">
        <v>161</v>
      </c>
      <c r="D889">
        <v>1</v>
      </c>
      <c r="F889">
        <v>0.90839056366957005</v>
      </c>
      <c r="G889">
        <v>3.6370094282179599E-3</v>
      </c>
      <c r="H889" t="s">
        <v>411</v>
      </c>
      <c r="M889" t="s">
        <v>411</v>
      </c>
      <c r="S889">
        <v>7.8087675124281705E-2</v>
      </c>
      <c r="T889">
        <v>3.4073878735756701E-3</v>
      </c>
      <c r="U889">
        <v>7310808</v>
      </c>
      <c r="V889">
        <v>8131</v>
      </c>
    </row>
    <row r="890" spans="1:22" x14ac:dyDescent="0.35">
      <c r="A890" t="s">
        <v>1090</v>
      </c>
      <c r="B890" t="s">
        <v>405</v>
      </c>
      <c r="C890" t="s">
        <v>166</v>
      </c>
      <c r="D890">
        <v>0</v>
      </c>
      <c r="F890">
        <v>0.26127182976580299</v>
      </c>
      <c r="G890">
        <v>7.4591188349634498E-3</v>
      </c>
      <c r="H890" t="s">
        <v>406</v>
      </c>
      <c r="M890" t="s">
        <v>406</v>
      </c>
      <c r="S890">
        <v>0.59501553965931797</v>
      </c>
      <c r="T890">
        <v>8.5785785414583295E-3</v>
      </c>
      <c r="U890">
        <v>3653555</v>
      </c>
      <c r="V890">
        <v>4820</v>
      </c>
    </row>
    <row r="891" spans="1:22" x14ac:dyDescent="0.35">
      <c r="A891" t="s">
        <v>1091</v>
      </c>
      <c r="B891" t="s">
        <v>405</v>
      </c>
      <c r="C891" t="s">
        <v>166</v>
      </c>
      <c r="D891">
        <v>1</v>
      </c>
      <c r="F891">
        <v>0.73915819194977195</v>
      </c>
      <c r="G891">
        <v>6.26783229356263E-3</v>
      </c>
      <c r="H891" t="s">
        <v>406</v>
      </c>
      <c r="M891" t="s">
        <v>406</v>
      </c>
      <c r="S891">
        <v>0.226808445416186</v>
      </c>
      <c r="T891">
        <v>6.0810649694757702E-3</v>
      </c>
      <c r="U891">
        <v>6870141</v>
      </c>
      <c r="V891">
        <v>7826</v>
      </c>
    </row>
    <row r="892" spans="1:22" x14ac:dyDescent="0.35">
      <c r="A892" t="s">
        <v>1092</v>
      </c>
      <c r="B892" t="s">
        <v>405</v>
      </c>
      <c r="C892" t="s">
        <v>166</v>
      </c>
      <c r="D892">
        <v>0</v>
      </c>
      <c r="F892">
        <v>0.77872607035061303</v>
      </c>
      <c r="G892">
        <v>3.0941504017560099E-3</v>
      </c>
      <c r="H892" t="s">
        <v>411</v>
      </c>
      <c r="M892" t="s">
        <v>411</v>
      </c>
      <c r="S892">
        <v>0.19612823078543101</v>
      </c>
      <c r="T892">
        <v>2.98046700395554E-3</v>
      </c>
      <c r="U892">
        <v>23186351</v>
      </c>
      <c r="V892">
        <v>32481</v>
      </c>
    </row>
    <row r="893" spans="1:22" x14ac:dyDescent="0.35">
      <c r="A893" t="s">
        <v>1093</v>
      </c>
      <c r="B893" t="s">
        <v>405</v>
      </c>
      <c r="C893" t="s">
        <v>166</v>
      </c>
      <c r="D893">
        <v>1</v>
      </c>
      <c r="F893">
        <v>0.91362231716804998</v>
      </c>
      <c r="G893">
        <v>3.47694064653927E-3</v>
      </c>
      <c r="H893" t="s">
        <v>411</v>
      </c>
      <c r="M893" t="s">
        <v>411</v>
      </c>
      <c r="S893">
        <v>7.1413743910464497E-2</v>
      </c>
      <c r="T893">
        <v>3.17215583942973E-3</v>
      </c>
      <c r="U893">
        <v>7471629</v>
      </c>
      <c r="V893">
        <v>9548</v>
      </c>
    </row>
    <row r="894" spans="1:22" x14ac:dyDescent="0.35">
      <c r="A894" t="s">
        <v>1094</v>
      </c>
      <c r="B894" t="s">
        <v>405</v>
      </c>
      <c r="C894" t="s">
        <v>171</v>
      </c>
      <c r="D894">
        <v>0</v>
      </c>
      <c r="F894">
        <v>0.23471309407021401</v>
      </c>
      <c r="G894">
        <v>7.7321173920113203E-3</v>
      </c>
      <c r="H894" t="s">
        <v>406</v>
      </c>
      <c r="M894" t="s">
        <v>406</v>
      </c>
      <c r="S894">
        <v>0.67423063618887802</v>
      </c>
      <c r="T894">
        <v>8.6618998502898392E-3</v>
      </c>
      <c r="U894">
        <v>3526940</v>
      </c>
      <c r="V894">
        <v>4213</v>
      </c>
    </row>
    <row r="895" spans="1:22" x14ac:dyDescent="0.35">
      <c r="A895" t="s">
        <v>1095</v>
      </c>
      <c r="B895" t="s">
        <v>405</v>
      </c>
      <c r="C895" t="s">
        <v>171</v>
      </c>
      <c r="D895">
        <v>1</v>
      </c>
      <c r="F895">
        <v>0.73516597802369299</v>
      </c>
      <c r="G895">
        <v>6.3911310010021103E-3</v>
      </c>
      <c r="H895" t="s">
        <v>406</v>
      </c>
      <c r="M895" t="s">
        <v>406</v>
      </c>
      <c r="S895">
        <v>0.23183322205530099</v>
      </c>
      <c r="T895">
        <v>6.12306837481069E-3</v>
      </c>
      <c r="U895">
        <v>6714413</v>
      </c>
      <c r="V895">
        <v>7096</v>
      </c>
    </row>
    <row r="896" spans="1:22" x14ac:dyDescent="0.35">
      <c r="A896" t="s">
        <v>1096</v>
      </c>
      <c r="B896" t="s">
        <v>405</v>
      </c>
      <c r="C896" t="s">
        <v>171</v>
      </c>
      <c r="D896">
        <v>0</v>
      </c>
      <c r="F896">
        <v>0.78397273490937203</v>
      </c>
      <c r="G896">
        <v>3.9298820638417001E-3</v>
      </c>
      <c r="H896" t="s">
        <v>411</v>
      </c>
      <c r="M896" t="s">
        <v>411</v>
      </c>
      <c r="S896">
        <v>0.193163759851989</v>
      </c>
      <c r="T896">
        <v>3.8367484014674999E-3</v>
      </c>
      <c r="U896">
        <v>23347951</v>
      </c>
      <c r="V896">
        <v>27324</v>
      </c>
    </row>
    <row r="897" spans="1:22" x14ac:dyDescent="0.35">
      <c r="A897" t="s">
        <v>1097</v>
      </c>
      <c r="B897" t="s">
        <v>405</v>
      </c>
      <c r="C897" t="s">
        <v>171</v>
      </c>
      <c r="D897">
        <v>1</v>
      </c>
      <c r="F897">
        <v>0.91832099309486703</v>
      </c>
      <c r="G897">
        <v>3.4905972142554999E-3</v>
      </c>
      <c r="H897" t="s">
        <v>411</v>
      </c>
      <c r="M897" t="s">
        <v>411</v>
      </c>
      <c r="S897">
        <v>6.9563949437965594E-2</v>
      </c>
      <c r="T897">
        <v>3.2519454745483299E-3</v>
      </c>
      <c r="U897">
        <v>7715275</v>
      </c>
      <c r="V897">
        <v>8514</v>
      </c>
    </row>
    <row r="898" spans="1:22" x14ac:dyDescent="0.35">
      <c r="A898" t="s">
        <v>1098</v>
      </c>
      <c r="B898" t="s">
        <v>139</v>
      </c>
      <c r="C898" t="s">
        <v>150</v>
      </c>
      <c r="D898">
        <v>0</v>
      </c>
      <c r="F898">
        <v>0.28323713040405202</v>
      </c>
      <c r="G898">
        <v>4.5675869159272499E-2</v>
      </c>
      <c r="H898" t="s">
        <v>448</v>
      </c>
      <c r="N898" t="s">
        <v>448</v>
      </c>
      <c r="S898">
        <v>0.62260572505595502</v>
      </c>
      <c r="T898">
        <v>4.8031913034751003E-2</v>
      </c>
      <c r="U898">
        <v>84890</v>
      </c>
      <c r="V898">
        <v>119</v>
      </c>
    </row>
    <row r="899" spans="1:22" x14ac:dyDescent="0.35">
      <c r="A899" t="s">
        <v>1099</v>
      </c>
      <c r="B899" t="s">
        <v>139</v>
      </c>
      <c r="C899" t="s">
        <v>150</v>
      </c>
      <c r="D899">
        <v>1</v>
      </c>
      <c r="F899">
        <v>0.77974135071124195</v>
      </c>
      <c r="G899">
        <v>5.9424714554770497E-3</v>
      </c>
      <c r="H899" t="s">
        <v>448</v>
      </c>
      <c r="N899" t="s">
        <v>448</v>
      </c>
      <c r="S899">
        <v>0.19967076803570399</v>
      </c>
      <c r="T899">
        <v>5.6609473389098702E-3</v>
      </c>
      <c r="U899">
        <v>3813117</v>
      </c>
      <c r="V899">
        <v>5448</v>
      </c>
    </row>
    <row r="900" spans="1:22" x14ac:dyDescent="0.35">
      <c r="A900" t="s">
        <v>1100</v>
      </c>
      <c r="B900" t="s">
        <v>139</v>
      </c>
      <c r="C900" t="s">
        <v>150</v>
      </c>
      <c r="D900">
        <v>0</v>
      </c>
      <c r="F900">
        <v>0.44623752530879701</v>
      </c>
      <c r="G900">
        <v>5.0102912194151597E-2</v>
      </c>
      <c r="H900" t="s">
        <v>453</v>
      </c>
      <c r="N900" t="s">
        <v>453</v>
      </c>
      <c r="S900">
        <v>0.44866956594663898</v>
      </c>
      <c r="T900">
        <v>4.7092536811841099E-2</v>
      </c>
      <c r="U900">
        <v>83469</v>
      </c>
      <c r="V900">
        <v>127</v>
      </c>
    </row>
    <row r="901" spans="1:22" x14ac:dyDescent="0.35">
      <c r="A901" t="s">
        <v>1101</v>
      </c>
      <c r="B901" t="s">
        <v>139</v>
      </c>
      <c r="C901" t="s">
        <v>150</v>
      </c>
      <c r="D901">
        <v>1</v>
      </c>
      <c r="F901">
        <v>0.80326574322691002</v>
      </c>
      <c r="G901">
        <v>7.6279737685321803E-3</v>
      </c>
      <c r="H901" t="s">
        <v>453</v>
      </c>
      <c r="N901" t="s">
        <v>453</v>
      </c>
      <c r="S901">
        <v>0.16418183566792599</v>
      </c>
      <c r="T901">
        <v>7.02518518243861E-3</v>
      </c>
      <c r="U901">
        <v>1923605</v>
      </c>
      <c r="V901">
        <v>2867</v>
      </c>
    </row>
    <row r="902" spans="1:22" x14ac:dyDescent="0.35">
      <c r="A902" t="s">
        <v>1102</v>
      </c>
      <c r="B902" t="s">
        <v>139</v>
      </c>
      <c r="C902" t="s">
        <v>150</v>
      </c>
      <c r="D902">
        <v>0</v>
      </c>
      <c r="F902">
        <v>0.41116087179153799</v>
      </c>
      <c r="G902">
        <v>8.6692497739211706E-3</v>
      </c>
      <c r="H902" t="s">
        <v>458</v>
      </c>
      <c r="N902" t="s">
        <v>458</v>
      </c>
      <c r="S902">
        <v>0.52536455521816305</v>
      </c>
      <c r="T902">
        <v>8.8681043982725208E-3</v>
      </c>
      <c r="U902">
        <v>2737994</v>
      </c>
      <c r="V902">
        <v>3830</v>
      </c>
    </row>
    <row r="903" spans="1:22" x14ac:dyDescent="0.35">
      <c r="A903" t="s">
        <v>1103</v>
      </c>
      <c r="B903" t="s">
        <v>139</v>
      </c>
      <c r="C903" t="s">
        <v>150</v>
      </c>
      <c r="D903">
        <v>1</v>
      </c>
      <c r="F903">
        <v>0.85084067159420596</v>
      </c>
      <c r="G903">
        <v>3.39291648489114E-3</v>
      </c>
      <c r="H903" t="s">
        <v>458</v>
      </c>
      <c r="N903" t="s">
        <v>458</v>
      </c>
      <c r="S903">
        <v>0.12789036862712</v>
      </c>
      <c r="T903">
        <v>3.17241433300381E-3</v>
      </c>
      <c r="U903">
        <v>8398107</v>
      </c>
      <c r="V903">
        <v>12649</v>
      </c>
    </row>
    <row r="904" spans="1:22" x14ac:dyDescent="0.35">
      <c r="A904" t="s">
        <v>1104</v>
      </c>
      <c r="B904" t="s">
        <v>139</v>
      </c>
      <c r="C904" t="s">
        <v>150</v>
      </c>
      <c r="D904">
        <v>0</v>
      </c>
      <c r="F904">
        <v>0.751795707094569</v>
      </c>
      <c r="G904">
        <v>2.97357652544755E-3</v>
      </c>
      <c r="H904" t="s">
        <v>463</v>
      </c>
      <c r="N904" t="s">
        <v>463</v>
      </c>
      <c r="S904">
        <v>0.21577114310484999</v>
      </c>
      <c r="T904">
        <v>2.8263974818304302E-3</v>
      </c>
      <c r="U904">
        <v>24202583</v>
      </c>
      <c r="V904">
        <v>33751</v>
      </c>
    </row>
    <row r="905" spans="1:22" x14ac:dyDescent="0.35">
      <c r="A905" t="s">
        <v>1105</v>
      </c>
      <c r="B905" t="s">
        <v>139</v>
      </c>
      <c r="C905" t="s">
        <v>156</v>
      </c>
      <c r="D905">
        <v>0</v>
      </c>
      <c r="F905">
        <v>0.30992058925077698</v>
      </c>
      <c r="G905">
        <v>4.6283946933232997E-2</v>
      </c>
      <c r="H905" t="s">
        <v>448</v>
      </c>
      <c r="N905" t="s">
        <v>448</v>
      </c>
      <c r="S905">
        <v>0.60008056162964696</v>
      </c>
      <c r="T905">
        <v>5.1441407487056903E-2</v>
      </c>
      <c r="U905">
        <v>86890</v>
      </c>
      <c r="V905">
        <v>115</v>
      </c>
    </row>
    <row r="906" spans="1:22" x14ac:dyDescent="0.35">
      <c r="A906" t="s">
        <v>1106</v>
      </c>
      <c r="B906" t="s">
        <v>139</v>
      </c>
      <c r="C906" t="s">
        <v>156</v>
      </c>
      <c r="D906">
        <v>1</v>
      </c>
      <c r="F906">
        <v>0.79657531739184495</v>
      </c>
      <c r="G906">
        <v>5.9213638653492703E-3</v>
      </c>
      <c r="H906" t="s">
        <v>448</v>
      </c>
      <c r="N906" t="s">
        <v>448</v>
      </c>
      <c r="S906">
        <v>0.181911436387791</v>
      </c>
      <c r="T906">
        <v>5.5212546506130796E-3</v>
      </c>
      <c r="U906">
        <v>3851627</v>
      </c>
      <c r="V906">
        <v>5175</v>
      </c>
    </row>
    <row r="907" spans="1:22" x14ac:dyDescent="0.35">
      <c r="A907" t="s">
        <v>1107</v>
      </c>
      <c r="B907" t="s">
        <v>139</v>
      </c>
      <c r="C907" t="s">
        <v>156</v>
      </c>
      <c r="D907">
        <v>0</v>
      </c>
      <c r="F907">
        <v>0.32085845682166603</v>
      </c>
      <c r="G907">
        <v>4.5097719141239202E-2</v>
      </c>
      <c r="H907" t="s">
        <v>453</v>
      </c>
      <c r="N907" t="s">
        <v>453</v>
      </c>
      <c r="S907">
        <v>0.61455288707204903</v>
      </c>
      <c r="T907">
        <v>4.7174376424116302E-2</v>
      </c>
      <c r="U907">
        <v>97850</v>
      </c>
      <c r="V907">
        <v>140</v>
      </c>
    </row>
    <row r="908" spans="1:22" x14ac:dyDescent="0.35">
      <c r="A908" t="s">
        <v>1108</v>
      </c>
      <c r="B908" t="s">
        <v>139</v>
      </c>
      <c r="C908" t="s">
        <v>156</v>
      </c>
      <c r="D908">
        <v>1</v>
      </c>
      <c r="F908">
        <v>0.82197454788735802</v>
      </c>
      <c r="G908">
        <v>7.72764766812554E-3</v>
      </c>
      <c r="H908" t="s">
        <v>453</v>
      </c>
      <c r="N908" t="s">
        <v>453</v>
      </c>
      <c r="S908">
        <v>0.15625035877814</v>
      </c>
      <c r="T908">
        <v>7.29746138774298E-3</v>
      </c>
      <c r="U908">
        <v>1916226</v>
      </c>
      <c r="V908">
        <v>2739</v>
      </c>
    </row>
    <row r="909" spans="1:22" x14ac:dyDescent="0.35">
      <c r="A909" t="s">
        <v>1109</v>
      </c>
      <c r="B909" t="s">
        <v>139</v>
      </c>
      <c r="C909" t="s">
        <v>156</v>
      </c>
      <c r="D909">
        <v>0</v>
      </c>
      <c r="F909">
        <v>0.41279489158453297</v>
      </c>
      <c r="G909">
        <v>8.8423276050699409E-3</v>
      </c>
      <c r="H909" t="s">
        <v>458</v>
      </c>
      <c r="N909" t="s">
        <v>458</v>
      </c>
      <c r="S909">
        <v>0.52910163864489501</v>
      </c>
      <c r="T909">
        <v>8.8497653780826597E-3</v>
      </c>
      <c r="U909">
        <v>2775342</v>
      </c>
      <c r="V909">
        <v>3830</v>
      </c>
    </row>
    <row r="910" spans="1:22" x14ac:dyDescent="0.35">
      <c r="A910" t="s">
        <v>1110</v>
      </c>
      <c r="B910" t="s">
        <v>139</v>
      </c>
      <c r="C910" t="s">
        <v>156</v>
      </c>
      <c r="D910">
        <v>1</v>
      </c>
      <c r="F910">
        <v>0.845616617312407</v>
      </c>
      <c r="G910">
        <v>3.5492967794039099E-3</v>
      </c>
      <c r="H910" t="s">
        <v>458</v>
      </c>
      <c r="N910" t="s">
        <v>458</v>
      </c>
      <c r="S910">
        <v>0.13106313999153399</v>
      </c>
      <c r="T910">
        <v>3.3037101970537202E-3</v>
      </c>
      <c r="U910">
        <v>8447768</v>
      </c>
      <c r="V910">
        <v>12415</v>
      </c>
    </row>
    <row r="911" spans="1:22" x14ac:dyDescent="0.35">
      <c r="A911" t="s">
        <v>1111</v>
      </c>
      <c r="B911" t="s">
        <v>139</v>
      </c>
      <c r="C911" t="s">
        <v>156</v>
      </c>
      <c r="D911">
        <v>0</v>
      </c>
      <c r="F911">
        <v>0.75998428355332204</v>
      </c>
      <c r="G911">
        <v>2.9622157808700499E-3</v>
      </c>
      <c r="H911" t="s">
        <v>463</v>
      </c>
      <c r="N911" t="s">
        <v>463</v>
      </c>
      <c r="S911">
        <v>0.20835949152126901</v>
      </c>
      <c r="T911">
        <v>2.8093545442420599E-3</v>
      </c>
      <c r="U911">
        <v>24147952</v>
      </c>
      <c r="V911">
        <v>31880</v>
      </c>
    </row>
    <row r="912" spans="1:22" x14ac:dyDescent="0.35">
      <c r="A912" t="s">
        <v>1112</v>
      </c>
      <c r="B912" t="s">
        <v>139</v>
      </c>
      <c r="C912" t="s">
        <v>161</v>
      </c>
      <c r="D912">
        <v>0</v>
      </c>
      <c r="F912">
        <v>0.20811412509483501</v>
      </c>
      <c r="G912">
        <v>4.8933031407323899E-2</v>
      </c>
      <c r="H912" t="s">
        <v>448</v>
      </c>
      <c r="N912" t="s">
        <v>448</v>
      </c>
      <c r="S912">
        <v>0.53572627887019098</v>
      </c>
      <c r="T912">
        <v>6.5172208129662096E-2</v>
      </c>
      <c r="U912">
        <v>80403</v>
      </c>
      <c r="V912">
        <v>76</v>
      </c>
    </row>
    <row r="913" spans="1:22" x14ac:dyDescent="0.35">
      <c r="A913" t="s">
        <v>1113</v>
      </c>
      <c r="B913" t="s">
        <v>139</v>
      </c>
      <c r="C913" t="s">
        <v>161</v>
      </c>
      <c r="D913">
        <v>1</v>
      </c>
      <c r="F913">
        <v>0.80019932608798805</v>
      </c>
      <c r="G913">
        <v>7.26322796589602E-3</v>
      </c>
      <c r="H913" t="s">
        <v>448</v>
      </c>
      <c r="N913" t="s">
        <v>448</v>
      </c>
      <c r="S913">
        <v>0.179465574755971</v>
      </c>
      <c r="T913">
        <v>6.9220088882413497E-3</v>
      </c>
      <c r="U913">
        <v>3855993</v>
      </c>
      <c r="V913">
        <v>3813</v>
      </c>
    </row>
    <row r="914" spans="1:22" x14ac:dyDescent="0.35">
      <c r="A914" t="s">
        <v>1114</v>
      </c>
      <c r="B914" t="s">
        <v>139</v>
      </c>
      <c r="C914" t="s">
        <v>161</v>
      </c>
      <c r="D914">
        <v>0</v>
      </c>
      <c r="F914">
        <v>0.27358226430462201</v>
      </c>
      <c r="G914">
        <v>5.4571253656205097E-2</v>
      </c>
      <c r="H914" t="s">
        <v>453</v>
      </c>
      <c r="N914" t="s">
        <v>453</v>
      </c>
      <c r="S914">
        <v>0.60207951537365101</v>
      </c>
      <c r="T914">
        <v>6.2506183219460207E-2</v>
      </c>
      <c r="U914">
        <v>78576</v>
      </c>
      <c r="V914">
        <v>82</v>
      </c>
    </row>
    <row r="915" spans="1:22" x14ac:dyDescent="0.35">
      <c r="A915" t="s">
        <v>1115</v>
      </c>
      <c r="B915" t="s">
        <v>139</v>
      </c>
      <c r="C915" t="s">
        <v>161</v>
      </c>
      <c r="D915">
        <v>1</v>
      </c>
      <c r="F915">
        <v>0.81535368155680898</v>
      </c>
      <c r="G915">
        <v>9.5218993966371297E-3</v>
      </c>
      <c r="H915" t="s">
        <v>453</v>
      </c>
      <c r="N915" t="s">
        <v>453</v>
      </c>
      <c r="S915">
        <v>0.16463174048746901</v>
      </c>
      <c r="T915">
        <v>9.1212556505742403E-3</v>
      </c>
      <c r="U915">
        <v>1926196</v>
      </c>
      <c r="V915">
        <v>2024</v>
      </c>
    </row>
    <row r="916" spans="1:22" x14ac:dyDescent="0.35">
      <c r="A916" t="s">
        <v>1116</v>
      </c>
      <c r="B916" t="s">
        <v>139</v>
      </c>
      <c r="C916" t="s">
        <v>161</v>
      </c>
      <c r="D916">
        <v>0</v>
      </c>
      <c r="F916">
        <v>0.38285362678204299</v>
      </c>
      <c r="G916">
        <v>9.7768399706587208E-3</v>
      </c>
      <c r="H916" t="s">
        <v>458</v>
      </c>
      <c r="N916" t="s">
        <v>458</v>
      </c>
      <c r="S916">
        <v>0.54925188088836696</v>
      </c>
      <c r="T916">
        <v>1.00869139863193E-2</v>
      </c>
      <c r="U916">
        <v>2832704</v>
      </c>
      <c r="V916">
        <v>3104</v>
      </c>
    </row>
    <row r="917" spans="1:22" x14ac:dyDescent="0.35">
      <c r="A917" t="s">
        <v>1117</v>
      </c>
      <c r="B917" t="s">
        <v>139</v>
      </c>
      <c r="C917" t="s">
        <v>161</v>
      </c>
      <c r="D917">
        <v>1</v>
      </c>
      <c r="F917">
        <v>0.84674489567345201</v>
      </c>
      <c r="G917">
        <v>4.2299208791674097E-3</v>
      </c>
      <c r="H917" t="s">
        <v>458</v>
      </c>
      <c r="N917" t="s">
        <v>458</v>
      </c>
      <c r="S917">
        <v>0.13374127557707899</v>
      </c>
      <c r="T917">
        <v>3.9883139266604899E-3</v>
      </c>
      <c r="U917">
        <v>8566899</v>
      </c>
      <c r="V917">
        <v>10075</v>
      </c>
    </row>
    <row r="918" spans="1:22" x14ac:dyDescent="0.35">
      <c r="A918" t="s">
        <v>1118</v>
      </c>
      <c r="B918" t="s">
        <v>139</v>
      </c>
      <c r="C918" t="s">
        <v>161</v>
      </c>
      <c r="D918">
        <v>0</v>
      </c>
      <c r="F918">
        <v>0.75853545719502902</v>
      </c>
      <c r="G918">
        <v>3.2521553496177801E-3</v>
      </c>
      <c r="H918" t="s">
        <v>463</v>
      </c>
      <c r="N918" t="s">
        <v>463</v>
      </c>
      <c r="S918">
        <v>0.20839967691530101</v>
      </c>
      <c r="T918">
        <v>3.0711831214224501E-3</v>
      </c>
      <c r="U918">
        <v>23988756</v>
      </c>
      <c r="V918">
        <v>26188</v>
      </c>
    </row>
    <row r="919" spans="1:22" x14ac:dyDescent="0.35">
      <c r="A919" t="s">
        <v>1119</v>
      </c>
      <c r="B919" t="s">
        <v>139</v>
      </c>
      <c r="C919" t="s">
        <v>166</v>
      </c>
      <c r="D919">
        <v>0</v>
      </c>
      <c r="F919">
        <v>0.209692980575447</v>
      </c>
      <c r="G919">
        <v>5.3978611307548503E-2</v>
      </c>
      <c r="H919" t="s">
        <v>448</v>
      </c>
      <c r="N919" t="s">
        <v>448</v>
      </c>
      <c r="S919">
        <v>0.69801895287509097</v>
      </c>
      <c r="T919">
        <v>6.2275614759478397E-2</v>
      </c>
      <c r="U919">
        <v>93284</v>
      </c>
      <c r="V919">
        <v>69</v>
      </c>
    </row>
    <row r="920" spans="1:22" x14ac:dyDescent="0.35">
      <c r="A920" t="s">
        <v>1120</v>
      </c>
      <c r="B920" t="s">
        <v>139</v>
      </c>
      <c r="C920" t="s">
        <v>166</v>
      </c>
      <c r="D920">
        <v>1</v>
      </c>
      <c r="F920">
        <v>0.81946994963158704</v>
      </c>
      <c r="G920">
        <v>7.6413040962803602E-3</v>
      </c>
      <c r="H920" t="s">
        <v>448</v>
      </c>
      <c r="N920" t="s">
        <v>448</v>
      </c>
      <c r="S920">
        <v>0.16316147529945099</v>
      </c>
      <c r="T920">
        <v>7.2940857982540996E-3</v>
      </c>
      <c r="U920">
        <v>3735079</v>
      </c>
      <c r="V920">
        <v>3644</v>
      </c>
    </row>
    <row r="921" spans="1:22" x14ac:dyDescent="0.35">
      <c r="A921" t="s">
        <v>1121</v>
      </c>
      <c r="B921" t="s">
        <v>139</v>
      </c>
      <c r="C921" t="s">
        <v>166</v>
      </c>
      <c r="D921">
        <v>0</v>
      </c>
      <c r="F921">
        <v>0.48319287295324198</v>
      </c>
      <c r="G921">
        <v>9.2451966677345204E-2</v>
      </c>
      <c r="H921" t="s">
        <v>453</v>
      </c>
      <c r="N921" t="s">
        <v>453</v>
      </c>
      <c r="S921">
        <v>0.40324731567152899</v>
      </c>
      <c r="T921">
        <v>8.3327442259355497E-2</v>
      </c>
      <c r="U921">
        <v>72737</v>
      </c>
      <c r="V921">
        <v>61</v>
      </c>
    </row>
    <row r="922" spans="1:22" x14ac:dyDescent="0.35">
      <c r="A922" t="s">
        <v>1122</v>
      </c>
      <c r="B922" t="s">
        <v>139</v>
      </c>
      <c r="C922" t="s">
        <v>166</v>
      </c>
      <c r="D922">
        <v>1</v>
      </c>
      <c r="F922">
        <v>0.81603553818151298</v>
      </c>
      <c r="G922">
        <v>9.9273649037936399E-3</v>
      </c>
      <c r="H922" t="s">
        <v>453</v>
      </c>
      <c r="N922" t="s">
        <v>453</v>
      </c>
      <c r="S922">
        <v>0.159415485648392</v>
      </c>
      <c r="T922">
        <v>9.6359991529385101E-3</v>
      </c>
      <c r="U922">
        <v>1978942</v>
      </c>
      <c r="V922">
        <v>2104</v>
      </c>
    </row>
    <row r="923" spans="1:22" x14ac:dyDescent="0.35">
      <c r="A923" t="s">
        <v>1123</v>
      </c>
      <c r="B923" t="s">
        <v>139</v>
      </c>
      <c r="C923" t="s">
        <v>166</v>
      </c>
      <c r="D923">
        <v>0</v>
      </c>
      <c r="F923">
        <v>0.344326784708753</v>
      </c>
      <c r="G923">
        <v>9.1954614515512706E-3</v>
      </c>
      <c r="H923" t="s">
        <v>458</v>
      </c>
      <c r="N923" t="s">
        <v>458</v>
      </c>
      <c r="S923">
        <v>0.58255850645658802</v>
      </c>
      <c r="T923">
        <v>9.6689744425500403E-3</v>
      </c>
      <c r="U923">
        <v>2940872</v>
      </c>
      <c r="V923">
        <v>3583</v>
      </c>
    </row>
    <row r="924" spans="1:22" x14ac:dyDescent="0.35">
      <c r="A924" t="s">
        <v>1124</v>
      </c>
      <c r="B924" t="s">
        <v>139</v>
      </c>
      <c r="C924" t="s">
        <v>166</v>
      </c>
      <c r="D924">
        <v>1</v>
      </c>
      <c r="F924">
        <v>0.83741862441159698</v>
      </c>
      <c r="G924">
        <v>4.58024310645641E-3</v>
      </c>
      <c r="H924" t="s">
        <v>458</v>
      </c>
      <c r="N924" t="s">
        <v>458</v>
      </c>
      <c r="S924">
        <v>0.135679368205571</v>
      </c>
      <c r="T924">
        <v>4.3265524816166502E-3</v>
      </c>
      <c r="U924">
        <v>8663071</v>
      </c>
      <c r="V924">
        <v>11665</v>
      </c>
    </row>
    <row r="925" spans="1:22" x14ac:dyDescent="0.35">
      <c r="A925" t="s">
        <v>1125</v>
      </c>
      <c r="B925" t="s">
        <v>139</v>
      </c>
      <c r="C925" t="s">
        <v>166</v>
      </c>
      <c r="D925">
        <v>0</v>
      </c>
      <c r="F925">
        <v>0.75262282188322305</v>
      </c>
      <c r="G925">
        <v>3.0964776158487399E-3</v>
      </c>
      <c r="H925" t="s">
        <v>463</v>
      </c>
      <c r="N925" t="s">
        <v>463</v>
      </c>
      <c r="S925">
        <v>0.21049600652310299</v>
      </c>
      <c r="T925">
        <v>2.9232070258884101E-3</v>
      </c>
      <c r="U925">
        <v>23861037</v>
      </c>
      <c r="V925">
        <v>33755</v>
      </c>
    </row>
    <row r="926" spans="1:22" x14ac:dyDescent="0.35">
      <c r="A926" t="s">
        <v>1126</v>
      </c>
      <c r="B926" t="s">
        <v>139</v>
      </c>
      <c r="C926" t="s">
        <v>171</v>
      </c>
      <c r="D926">
        <v>0</v>
      </c>
      <c r="F926">
        <v>0.26766790651975603</v>
      </c>
      <c r="G926">
        <v>4.9605281358868901E-2</v>
      </c>
      <c r="H926" t="s">
        <v>448</v>
      </c>
      <c r="N926" t="s">
        <v>448</v>
      </c>
      <c r="S926">
        <v>0.67155589865955501</v>
      </c>
      <c r="T926">
        <v>6.1181306467013398E-2</v>
      </c>
      <c r="U926">
        <v>99743</v>
      </c>
      <c r="V926">
        <v>66</v>
      </c>
    </row>
    <row r="927" spans="1:22" x14ac:dyDescent="0.35">
      <c r="A927" t="s">
        <v>1127</v>
      </c>
      <c r="B927" t="s">
        <v>139</v>
      </c>
      <c r="C927" t="s">
        <v>171</v>
      </c>
      <c r="D927">
        <v>1</v>
      </c>
      <c r="F927">
        <v>0.81091452833691702</v>
      </c>
      <c r="G927">
        <v>8.3767863545036701E-3</v>
      </c>
      <c r="H927" t="s">
        <v>448</v>
      </c>
      <c r="N927" t="s">
        <v>448</v>
      </c>
      <c r="S927">
        <v>0.17126114003835899</v>
      </c>
      <c r="T927">
        <v>7.9182166377427497E-3</v>
      </c>
      <c r="U927">
        <v>3700279</v>
      </c>
      <c r="V927">
        <v>3279</v>
      </c>
    </row>
    <row r="928" spans="1:22" x14ac:dyDescent="0.35">
      <c r="A928" t="s">
        <v>1128</v>
      </c>
      <c r="B928" t="s">
        <v>139</v>
      </c>
      <c r="C928" t="s">
        <v>171</v>
      </c>
      <c r="D928">
        <v>0</v>
      </c>
      <c r="F928">
        <v>0.20639387228509301</v>
      </c>
      <c r="G928">
        <v>4.7186758731199402E-2</v>
      </c>
      <c r="H928" t="s">
        <v>453</v>
      </c>
      <c r="N928" t="s">
        <v>453</v>
      </c>
      <c r="S928">
        <v>0.69385806294317198</v>
      </c>
      <c r="T928">
        <v>5.0603480101933003E-2</v>
      </c>
      <c r="U928">
        <v>98438</v>
      </c>
      <c r="V928">
        <v>78</v>
      </c>
    </row>
    <row r="929" spans="1:22" x14ac:dyDescent="0.35">
      <c r="A929" t="s">
        <v>1129</v>
      </c>
      <c r="B929" t="s">
        <v>139</v>
      </c>
      <c r="C929" t="s">
        <v>171</v>
      </c>
      <c r="D929">
        <v>1</v>
      </c>
      <c r="F929">
        <v>0.81346553643390995</v>
      </c>
      <c r="G929">
        <v>1.00480672736185E-2</v>
      </c>
      <c r="H929" t="s">
        <v>453</v>
      </c>
      <c r="N929" t="s">
        <v>453</v>
      </c>
      <c r="S929">
        <v>0.16015299255690901</v>
      </c>
      <c r="T929">
        <v>9.6621547928145406E-3</v>
      </c>
      <c r="U929">
        <v>2062584</v>
      </c>
      <c r="V929">
        <v>1980</v>
      </c>
    </row>
    <row r="930" spans="1:22" x14ac:dyDescent="0.35">
      <c r="A930" t="s">
        <v>1130</v>
      </c>
      <c r="B930" t="s">
        <v>139</v>
      </c>
      <c r="C930" t="s">
        <v>171</v>
      </c>
      <c r="D930">
        <v>0</v>
      </c>
      <c r="F930">
        <v>0.40755915950923699</v>
      </c>
      <c r="G930">
        <v>1.0862051375261301E-2</v>
      </c>
      <c r="H930" t="s">
        <v>458</v>
      </c>
      <c r="N930" t="s">
        <v>458</v>
      </c>
      <c r="S930">
        <v>0.54365496048413398</v>
      </c>
      <c r="T930">
        <v>1.0843696736252101E-2</v>
      </c>
      <c r="U930">
        <v>2799888</v>
      </c>
      <c r="V930">
        <v>3036</v>
      </c>
    </row>
    <row r="931" spans="1:22" x14ac:dyDescent="0.35">
      <c r="A931" t="s">
        <v>1131</v>
      </c>
      <c r="B931" t="s">
        <v>139</v>
      </c>
      <c r="C931" t="s">
        <v>171</v>
      </c>
      <c r="D931">
        <v>1</v>
      </c>
      <c r="F931">
        <v>0.84676299118861897</v>
      </c>
      <c r="G931">
        <v>4.4040913773358802E-3</v>
      </c>
      <c r="H931" t="s">
        <v>458</v>
      </c>
      <c r="N931" t="s">
        <v>458</v>
      </c>
      <c r="S931">
        <v>0.13085760490270101</v>
      </c>
      <c r="T931">
        <v>4.1371309677029101E-3</v>
      </c>
      <c r="U931">
        <v>8699204</v>
      </c>
      <c r="V931">
        <v>10393</v>
      </c>
    </row>
    <row r="932" spans="1:22" x14ac:dyDescent="0.35">
      <c r="A932" t="s">
        <v>1132</v>
      </c>
      <c r="B932" t="s">
        <v>139</v>
      </c>
      <c r="C932" t="s">
        <v>171</v>
      </c>
      <c r="D932">
        <v>0</v>
      </c>
      <c r="F932">
        <v>0.74867068774218903</v>
      </c>
      <c r="G932">
        <v>3.9312107562098301E-3</v>
      </c>
      <c r="H932" t="s">
        <v>463</v>
      </c>
      <c r="N932" t="s">
        <v>463</v>
      </c>
      <c r="S932">
        <v>0.22198544282920199</v>
      </c>
      <c r="T932">
        <v>3.8149573985946099E-3</v>
      </c>
      <c r="U932">
        <v>24010160</v>
      </c>
      <c r="V932">
        <v>28499</v>
      </c>
    </row>
    <row r="933" spans="1:22" x14ac:dyDescent="0.35">
      <c r="A933" t="s">
        <v>1133</v>
      </c>
      <c r="B933" t="s">
        <v>522</v>
      </c>
      <c r="C933" t="s">
        <v>150</v>
      </c>
      <c r="D933">
        <v>0</v>
      </c>
      <c r="F933">
        <v>0.74374604425178203</v>
      </c>
      <c r="G933">
        <v>4.3170736947591298E-3</v>
      </c>
      <c r="H933" t="s">
        <v>523</v>
      </c>
      <c r="O933" t="s">
        <v>523</v>
      </c>
      <c r="S933">
        <v>0.216867737986502</v>
      </c>
      <c r="T933">
        <v>4.0370708960650497E-3</v>
      </c>
      <c r="U933">
        <v>10874997</v>
      </c>
      <c r="V933">
        <v>14630</v>
      </c>
    </row>
    <row r="934" spans="1:22" x14ac:dyDescent="0.35">
      <c r="A934" t="s">
        <v>1134</v>
      </c>
      <c r="B934" t="s">
        <v>522</v>
      </c>
      <c r="C934" t="s">
        <v>150</v>
      </c>
      <c r="D934">
        <v>1</v>
      </c>
      <c r="F934">
        <v>0.83243460814316494</v>
      </c>
      <c r="G934">
        <v>4.4067251901052503E-3</v>
      </c>
      <c r="H934" t="s">
        <v>523</v>
      </c>
      <c r="O934" t="s">
        <v>523</v>
      </c>
      <c r="S934">
        <v>0.14415663857653899</v>
      </c>
      <c r="T934">
        <v>4.1058585000467197E-3</v>
      </c>
      <c r="U934">
        <v>5664505</v>
      </c>
      <c r="V934">
        <v>8281</v>
      </c>
    </row>
    <row r="935" spans="1:22" x14ac:dyDescent="0.35">
      <c r="A935" t="s">
        <v>1135</v>
      </c>
      <c r="B935" t="s">
        <v>522</v>
      </c>
      <c r="C935" t="s">
        <v>150</v>
      </c>
      <c r="D935">
        <v>0</v>
      </c>
      <c r="F935">
        <v>0.71993483807096104</v>
      </c>
      <c r="G935">
        <v>3.99110523017061E-3</v>
      </c>
      <c r="H935" t="s">
        <v>528</v>
      </c>
      <c r="O935" t="s">
        <v>528</v>
      </c>
      <c r="S935">
        <v>0.25009665697568501</v>
      </c>
      <c r="T935">
        <v>3.8186570430518499E-3</v>
      </c>
      <c r="U935">
        <v>11667549</v>
      </c>
      <c r="V935">
        <v>16660</v>
      </c>
    </row>
    <row r="936" spans="1:22" x14ac:dyDescent="0.35">
      <c r="A936" t="s">
        <v>1136</v>
      </c>
      <c r="B936" t="s">
        <v>522</v>
      </c>
      <c r="C936" t="s">
        <v>150</v>
      </c>
      <c r="D936">
        <v>1</v>
      </c>
      <c r="F936">
        <v>0.85946236987469804</v>
      </c>
      <c r="G936">
        <v>3.8162780690146501E-3</v>
      </c>
      <c r="H936" t="s">
        <v>528</v>
      </c>
      <c r="O936" t="s">
        <v>528</v>
      </c>
      <c r="S936">
        <v>0.12273201488171601</v>
      </c>
      <c r="T936">
        <v>3.5782980706431699E-3</v>
      </c>
      <c r="U936">
        <v>6075106</v>
      </c>
      <c r="V936">
        <v>8919</v>
      </c>
    </row>
    <row r="937" spans="1:22" x14ac:dyDescent="0.35">
      <c r="A937" t="s">
        <v>1137</v>
      </c>
      <c r="B937" t="s">
        <v>522</v>
      </c>
      <c r="C937" t="s">
        <v>150</v>
      </c>
      <c r="D937">
        <v>0</v>
      </c>
      <c r="F937">
        <v>0.71300656041293198</v>
      </c>
      <c r="G937">
        <v>4.1230703396030598E-2</v>
      </c>
      <c r="H937" t="s">
        <v>533</v>
      </c>
      <c r="O937" t="s">
        <v>533</v>
      </c>
      <c r="S937">
        <v>0.24543430721645401</v>
      </c>
      <c r="T937">
        <v>3.9019016999562103E-2</v>
      </c>
      <c r="U937">
        <v>101518</v>
      </c>
      <c r="V937">
        <v>142</v>
      </c>
    </row>
    <row r="938" spans="1:22" x14ac:dyDescent="0.35">
      <c r="A938" t="s">
        <v>1138</v>
      </c>
      <c r="B938" t="s">
        <v>522</v>
      </c>
      <c r="C938" t="s">
        <v>150</v>
      </c>
      <c r="D938">
        <v>1</v>
      </c>
      <c r="F938">
        <v>0.71052836203880099</v>
      </c>
      <c r="G938">
        <v>5.4004956660207E-2</v>
      </c>
      <c r="H938" t="s">
        <v>533</v>
      </c>
      <c r="O938" t="s">
        <v>533</v>
      </c>
      <c r="S938">
        <v>0.28947163796119901</v>
      </c>
      <c r="T938">
        <v>5.4004956660207E-2</v>
      </c>
      <c r="U938">
        <v>51442</v>
      </c>
      <c r="V938">
        <v>75</v>
      </c>
    </row>
    <row r="939" spans="1:22" x14ac:dyDescent="0.35">
      <c r="A939" t="s">
        <v>1139</v>
      </c>
      <c r="B939" t="s">
        <v>522</v>
      </c>
      <c r="C939" t="s">
        <v>150</v>
      </c>
      <c r="D939">
        <v>0</v>
      </c>
      <c r="F939">
        <v>0.77271449589129604</v>
      </c>
      <c r="G939">
        <v>2.1251575579180299E-2</v>
      </c>
      <c r="H939" t="s">
        <v>538</v>
      </c>
      <c r="O939" t="s">
        <v>538</v>
      </c>
      <c r="S939">
        <v>0.19355764745284301</v>
      </c>
      <c r="T939">
        <v>1.9855253293282301E-2</v>
      </c>
      <c r="U939">
        <v>334412</v>
      </c>
      <c r="V939">
        <v>426</v>
      </c>
    </row>
    <row r="940" spans="1:22" x14ac:dyDescent="0.35">
      <c r="A940" t="s">
        <v>1140</v>
      </c>
      <c r="B940" t="s">
        <v>522</v>
      </c>
      <c r="C940" t="s">
        <v>150</v>
      </c>
      <c r="D940">
        <v>1</v>
      </c>
      <c r="F940">
        <v>0.79833691318348898</v>
      </c>
      <c r="G940">
        <v>1.9182909735923299E-2</v>
      </c>
      <c r="H940" t="s">
        <v>538</v>
      </c>
      <c r="O940" t="s">
        <v>538</v>
      </c>
      <c r="S940">
        <v>0.13785943374460999</v>
      </c>
      <c r="T940">
        <v>1.8106312044743701E-2</v>
      </c>
      <c r="U940">
        <v>307741</v>
      </c>
      <c r="V940">
        <v>413</v>
      </c>
    </row>
    <row r="941" spans="1:22" x14ac:dyDescent="0.35">
      <c r="A941" t="s">
        <v>1141</v>
      </c>
      <c r="B941" t="s">
        <v>522</v>
      </c>
      <c r="C941" t="s">
        <v>150</v>
      </c>
      <c r="D941">
        <v>0</v>
      </c>
      <c r="F941">
        <v>0.63225656085395998</v>
      </c>
      <c r="G941">
        <v>4.9754974901337401E-2</v>
      </c>
      <c r="H941" t="s">
        <v>543</v>
      </c>
      <c r="O941" t="s">
        <v>543</v>
      </c>
      <c r="S941">
        <v>0.33275532559548798</v>
      </c>
      <c r="T941">
        <v>4.8121528487651902E-2</v>
      </c>
      <c r="U941">
        <v>107265</v>
      </c>
      <c r="V941">
        <v>135</v>
      </c>
    </row>
    <row r="942" spans="1:22" x14ac:dyDescent="0.35">
      <c r="A942" t="s">
        <v>1142</v>
      </c>
      <c r="B942" t="s">
        <v>522</v>
      </c>
      <c r="C942" t="s">
        <v>150</v>
      </c>
      <c r="D942">
        <v>1</v>
      </c>
      <c r="F942">
        <v>0.82606209468855196</v>
      </c>
      <c r="G942">
        <v>3.6640006492291703E-2</v>
      </c>
      <c r="H942" t="s">
        <v>543</v>
      </c>
      <c r="O942" t="s">
        <v>543</v>
      </c>
      <c r="S942">
        <v>0.151013034946132</v>
      </c>
      <c r="T942">
        <v>3.4888336426106399E-2</v>
      </c>
      <c r="U942">
        <v>76947</v>
      </c>
      <c r="V942">
        <v>95</v>
      </c>
    </row>
    <row r="943" spans="1:22" x14ac:dyDescent="0.35">
      <c r="A943" t="s">
        <v>1143</v>
      </c>
      <c r="B943" t="s">
        <v>522</v>
      </c>
      <c r="C943" t="s">
        <v>150</v>
      </c>
      <c r="D943">
        <v>0</v>
      </c>
      <c r="F943">
        <v>0.48063647562437101</v>
      </c>
      <c r="G943">
        <v>1.8349398775895101E-2</v>
      </c>
      <c r="H943" t="s">
        <v>548</v>
      </c>
      <c r="O943" t="s">
        <v>548</v>
      </c>
      <c r="S943">
        <v>0.46438292185735203</v>
      </c>
      <c r="T943">
        <v>1.8830270497629399E-2</v>
      </c>
      <c r="U943">
        <v>957083</v>
      </c>
      <c r="V943">
        <v>1155</v>
      </c>
    </row>
    <row r="944" spans="1:22" x14ac:dyDescent="0.35">
      <c r="A944" t="s">
        <v>1144</v>
      </c>
      <c r="B944" t="s">
        <v>522</v>
      </c>
      <c r="C944" t="s">
        <v>150</v>
      </c>
      <c r="D944">
        <v>1</v>
      </c>
      <c r="F944">
        <v>0.60204620277943899</v>
      </c>
      <c r="G944">
        <v>1.28535484733301E-2</v>
      </c>
      <c r="H944" t="s">
        <v>548</v>
      </c>
      <c r="O944" t="s">
        <v>548</v>
      </c>
      <c r="S944">
        <v>0.35823527406493799</v>
      </c>
      <c r="T944">
        <v>1.26649241693737E-2</v>
      </c>
      <c r="U944">
        <v>968037</v>
      </c>
      <c r="V944">
        <v>1293</v>
      </c>
    </row>
    <row r="945" spans="1:22" x14ac:dyDescent="0.35">
      <c r="A945" t="s">
        <v>1145</v>
      </c>
      <c r="B945" t="s">
        <v>522</v>
      </c>
      <c r="C945" t="s">
        <v>150</v>
      </c>
      <c r="D945">
        <v>0</v>
      </c>
      <c r="F945">
        <v>0.69750376450128304</v>
      </c>
      <c r="G945">
        <v>3.4692788317119902E-2</v>
      </c>
      <c r="H945" t="s">
        <v>553</v>
      </c>
      <c r="O945" t="s">
        <v>553</v>
      </c>
      <c r="S945">
        <v>0.248697447208613</v>
      </c>
      <c r="T945">
        <v>3.4503089088188901E-2</v>
      </c>
      <c r="U945">
        <v>141453</v>
      </c>
      <c r="V945">
        <v>185</v>
      </c>
    </row>
    <row r="946" spans="1:22" x14ac:dyDescent="0.35">
      <c r="A946" t="s">
        <v>1146</v>
      </c>
      <c r="B946" t="s">
        <v>522</v>
      </c>
      <c r="C946" t="s">
        <v>150</v>
      </c>
      <c r="D946">
        <v>1</v>
      </c>
      <c r="F946">
        <v>0.82161173474877203</v>
      </c>
      <c r="G946">
        <v>3.13721247119393E-2</v>
      </c>
      <c r="H946" t="s">
        <v>553</v>
      </c>
      <c r="O946" t="s">
        <v>553</v>
      </c>
      <c r="S946">
        <v>0.13299322167628999</v>
      </c>
      <c r="T946">
        <v>2.7553694135149302E-2</v>
      </c>
      <c r="U946">
        <v>111532</v>
      </c>
      <c r="V946">
        <v>154</v>
      </c>
    </row>
    <row r="947" spans="1:22" x14ac:dyDescent="0.35">
      <c r="A947" t="s">
        <v>1147</v>
      </c>
      <c r="B947" t="s">
        <v>522</v>
      </c>
      <c r="C947" t="s">
        <v>150</v>
      </c>
      <c r="D947">
        <v>0</v>
      </c>
      <c r="F947">
        <v>0.70850969724608703</v>
      </c>
      <c r="G947">
        <v>1.9520423645758699E-2</v>
      </c>
      <c r="H947" t="s">
        <v>558</v>
      </c>
      <c r="O947" t="s">
        <v>558</v>
      </c>
      <c r="S947">
        <v>0.24795295638244499</v>
      </c>
      <c r="T947">
        <v>1.8582139517608901E-2</v>
      </c>
      <c r="U947">
        <v>436361</v>
      </c>
      <c r="V947">
        <v>614</v>
      </c>
    </row>
    <row r="948" spans="1:22" x14ac:dyDescent="0.35">
      <c r="A948" t="s">
        <v>1148</v>
      </c>
      <c r="B948" t="s">
        <v>522</v>
      </c>
      <c r="C948" t="s">
        <v>150</v>
      </c>
      <c r="D948">
        <v>1</v>
      </c>
      <c r="F948">
        <v>0.81080293944799497</v>
      </c>
      <c r="G948">
        <v>2.3577967298871801E-2</v>
      </c>
      <c r="H948" t="s">
        <v>558</v>
      </c>
      <c r="O948" t="s">
        <v>558</v>
      </c>
      <c r="S948">
        <v>0.18272216183606299</v>
      </c>
      <c r="T948">
        <v>2.3304762082352101E-2</v>
      </c>
      <c r="U948">
        <v>192281</v>
      </c>
      <c r="V948">
        <v>274</v>
      </c>
    </row>
    <row r="949" spans="1:22" x14ac:dyDescent="0.35">
      <c r="A949" t="s">
        <v>1149</v>
      </c>
      <c r="B949" t="s">
        <v>522</v>
      </c>
      <c r="C949" t="s">
        <v>156</v>
      </c>
      <c r="D949">
        <v>0</v>
      </c>
      <c r="F949">
        <v>0.74909812660564701</v>
      </c>
      <c r="G949">
        <v>4.2275392233675803E-3</v>
      </c>
      <c r="H949" t="s">
        <v>523</v>
      </c>
      <c r="O949" t="s">
        <v>523</v>
      </c>
      <c r="S949">
        <v>0.21457201502496701</v>
      </c>
      <c r="T949">
        <v>3.9722517804228804E-3</v>
      </c>
      <c r="U949">
        <v>11509376</v>
      </c>
      <c r="V949">
        <v>14443</v>
      </c>
    </row>
    <row r="950" spans="1:22" x14ac:dyDescent="0.35">
      <c r="A950" t="s">
        <v>1150</v>
      </c>
      <c r="B950" t="s">
        <v>522</v>
      </c>
      <c r="C950" t="s">
        <v>156</v>
      </c>
      <c r="D950">
        <v>1</v>
      </c>
      <c r="F950">
        <v>0.84247555015085396</v>
      </c>
      <c r="G950">
        <v>4.3140801840006304E-3</v>
      </c>
      <c r="H950" t="s">
        <v>523</v>
      </c>
      <c r="O950" t="s">
        <v>523</v>
      </c>
      <c r="S950">
        <v>0.13727882488299001</v>
      </c>
      <c r="T950">
        <v>4.0467735526945603E-3</v>
      </c>
      <c r="U950">
        <v>5983268</v>
      </c>
      <c r="V950">
        <v>8235</v>
      </c>
    </row>
    <row r="951" spans="1:22" x14ac:dyDescent="0.35">
      <c r="A951" t="s">
        <v>1151</v>
      </c>
      <c r="B951" t="s">
        <v>522</v>
      </c>
      <c r="C951" t="s">
        <v>156</v>
      </c>
      <c r="D951">
        <v>0</v>
      </c>
      <c r="F951">
        <v>0.72682106617197495</v>
      </c>
      <c r="G951">
        <v>4.1484534023633699E-3</v>
      </c>
      <c r="H951" t="s">
        <v>528</v>
      </c>
      <c r="O951" t="s">
        <v>528</v>
      </c>
      <c r="S951">
        <v>0.24440567755737699</v>
      </c>
      <c r="T951">
        <v>3.9817323286394498E-3</v>
      </c>
      <c r="U951">
        <v>11113723</v>
      </c>
      <c r="V951">
        <v>14560</v>
      </c>
    </row>
    <row r="952" spans="1:22" x14ac:dyDescent="0.35">
      <c r="A952" t="s">
        <v>1152</v>
      </c>
      <c r="B952" t="s">
        <v>522</v>
      </c>
      <c r="C952" t="s">
        <v>156</v>
      </c>
      <c r="D952">
        <v>1</v>
      </c>
      <c r="F952">
        <v>0.858610339655556</v>
      </c>
      <c r="G952">
        <v>4.0322639743369804E-3</v>
      </c>
      <c r="H952" t="s">
        <v>528</v>
      </c>
      <c r="O952" t="s">
        <v>528</v>
      </c>
      <c r="S952">
        <v>0.121206442425149</v>
      </c>
      <c r="T952">
        <v>3.7482671643546202E-3</v>
      </c>
      <c r="U952">
        <v>5805764</v>
      </c>
      <c r="V952">
        <v>7958</v>
      </c>
    </row>
    <row r="953" spans="1:22" x14ac:dyDescent="0.35">
      <c r="A953" t="s">
        <v>1153</v>
      </c>
      <c r="B953" t="s">
        <v>522</v>
      </c>
      <c r="C953" t="s">
        <v>156</v>
      </c>
      <c r="D953">
        <v>0</v>
      </c>
      <c r="F953">
        <v>0.80271331458040296</v>
      </c>
      <c r="G953">
        <v>4.0921074391086699E-2</v>
      </c>
      <c r="H953" t="s">
        <v>533</v>
      </c>
      <c r="O953" t="s">
        <v>533</v>
      </c>
      <c r="S953">
        <v>0.17021214252226899</v>
      </c>
      <c r="T953">
        <v>3.8449370023751303E-2</v>
      </c>
      <c r="U953">
        <v>102384</v>
      </c>
      <c r="V953">
        <v>123</v>
      </c>
    </row>
    <row r="954" spans="1:22" x14ac:dyDescent="0.35">
      <c r="A954" t="s">
        <v>1154</v>
      </c>
      <c r="B954" t="s">
        <v>522</v>
      </c>
      <c r="C954" t="s">
        <v>156</v>
      </c>
      <c r="D954">
        <v>1</v>
      </c>
      <c r="F954">
        <v>0.65103891128664504</v>
      </c>
      <c r="G954">
        <v>5.7979199759699999E-2</v>
      </c>
      <c r="H954" t="s">
        <v>533</v>
      </c>
      <c r="O954" t="s">
        <v>533</v>
      </c>
      <c r="S954">
        <v>0.320977069157378</v>
      </c>
      <c r="T954">
        <v>5.69259810831289E-2</v>
      </c>
      <c r="U954">
        <v>54817</v>
      </c>
      <c r="V954">
        <v>71</v>
      </c>
    </row>
    <row r="955" spans="1:22" x14ac:dyDescent="0.35">
      <c r="A955" t="s">
        <v>1155</v>
      </c>
      <c r="B955" t="s">
        <v>522</v>
      </c>
      <c r="C955" t="s">
        <v>156</v>
      </c>
      <c r="D955">
        <v>0</v>
      </c>
      <c r="F955">
        <v>0.67600493747652002</v>
      </c>
      <c r="G955">
        <v>2.8685380439347801E-2</v>
      </c>
      <c r="H955" t="s">
        <v>538</v>
      </c>
      <c r="O955" t="s">
        <v>538</v>
      </c>
      <c r="S955">
        <v>0.26621227571155098</v>
      </c>
      <c r="T955">
        <v>2.7548779594118101E-2</v>
      </c>
      <c r="U955">
        <v>279495</v>
      </c>
      <c r="V955">
        <v>327</v>
      </c>
    </row>
    <row r="956" spans="1:22" x14ac:dyDescent="0.35">
      <c r="A956" t="s">
        <v>1156</v>
      </c>
      <c r="B956" t="s">
        <v>522</v>
      </c>
      <c r="C956" t="s">
        <v>156</v>
      </c>
      <c r="D956">
        <v>1</v>
      </c>
      <c r="F956">
        <v>0.82654534507228306</v>
      </c>
      <c r="G956">
        <v>1.72965980976971E-2</v>
      </c>
      <c r="H956" t="s">
        <v>538</v>
      </c>
      <c r="O956" t="s">
        <v>538</v>
      </c>
      <c r="S956">
        <v>0.13954338516739101</v>
      </c>
      <c r="T956">
        <v>1.6241859008387299E-2</v>
      </c>
      <c r="U956">
        <v>325526</v>
      </c>
      <c r="V956">
        <v>410</v>
      </c>
    </row>
    <row r="957" spans="1:22" x14ac:dyDescent="0.35">
      <c r="A957" t="s">
        <v>1157</v>
      </c>
      <c r="B957" t="s">
        <v>522</v>
      </c>
      <c r="C957" t="s">
        <v>156</v>
      </c>
      <c r="D957">
        <v>0</v>
      </c>
      <c r="F957">
        <v>0.62089013136735904</v>
      </c>
      <c r="G957">
        <v>4.7445948052552499E-2</v>
      </c>
      <c r="H957" t="s">
        <v>543</v>
      </c>
      <c r="O957" t="s">
        <v>543</v>
      </c>
      <c r="S957">
        <v>0.349710958825033</v>
      </c>
      <c r="T957">
        <v>4.8533437265080803E-2</v>
      </c>
      <c r="U957">
        <v>121263</v>
      </c>
      <c r="V957">
        <v>142</v>
      </c>
    </row>
    <row r="958" spans="1:22" x14ac:dyDescent="0.35">
      <c r="A958" t="s">
        <v>1158</v>
      </c>
      <c r="B958" t="s">
        <v>522</v>
      </c>
      <c r="C958" t="s">
        <v>156</v>
      </c>
      <c r="D958">
        <v>1</v>
      </c>
      <c r="F958">
        <v>0.80044382617912002</v>
      </c>
      <c r="G958">
        <v>5.05488556230098E-2</v>
      </c>
      <c r="H958" t="s">
        <v>543</v>
      </c>
      <c r="O958" t="s">
        <v>543</v>
      </c>
      <c r="S958">
        <v>0.17006160572337001</v>
      </c>
      <c r="T958">
        <v>4.4217676716961501E-2</v>
      </c>
      <c r="U958">
        <v>60384</v>
      </c>
      <c r="V958">
        <v>71</v>
      </c>
    </row>
    <row r="959" spans="1:22" x14ac:dyDescent="0.35">
      <c r="A959" t="s">
        <v>1159</v>
      </c>
      <c r="B959" t="s">
        <v>522</v>
      </c>
      <c r="C959" t="s">
        <v>156</v>
      </c>
      <c r="D959">
        <v>0</v>
      </c>
      <c r="F959">
        <v>0.46646264595160902</v>
      </c>
      <c r="G959">
        <v>1.7608201601045401E-2</v>
      </c>
      <c r="H959" t="s">
        <v>548</v>
      </c>
      <c r="O959" t="s">
        <v>548</v>
      </c>
      <c r="S959">
        <v>0.45891076412133402</v>
      </c>
      <c r="T959">
        <v>1.7650684809859901E-2</v>
      </c>
      <c r="U959">
        <v>920168</v>
      </c>
      <c r="V959">
        <v>1037</v>
      </c>
    </row>
    <row r="960" spans="1:22" x14ac:dyDescent="0.35">
      <c r="A960" t="s">
        <v>1160</v>
      </c>
      <c r="B960" t="s">
        <v>522</v>
      </c>
      <c r="C960" t="s">
        <v>156</v>
      </c>
      <c r="D960">
        <v>1</v>
      </c>
      <c r="F960">
        <v>0.60417926520312704</v>
      </c>
      <c r="G960">
        <v>1.31614077192944E-2</v>
      </c>
      <c r="H960" t="s">
        <v>548</v>
      </c>
      <c r="O960" t="s">
        <v>548</v>
      </c>
      <c r="S960">
        <v>0.352199830032768</v>
      </c>
      <c r="T960">
        <v>1.2451437510174201E-2</v>
      </c>
      <c r="U960">
        <v>995486</v>
      </c>
      <c r="V960">
        <v>1229</v>
      </c>
    </row>
    <row r="961" spans="1:22" x14ac:dyDescent="0.35">
      <c r="A961" t="s">
        <v>1161</v>
      </c>
      <c r="B961" t="s">
        <v>522</v>
      </c>
      <c r="C961" t="s">
        <v>156</v>
      </c>
      <c r="D961">
        <v>0</v>
      </c>
      <c r="F961">
        <v>0.67139485375786701</v>
      </c>
      <c r="G961">
        <v>4.0708891610491703E-2</v>
      </c>
      <c r="H961" t="s">
        <v>553</v>
      </c>
      <c r="O961" t="s">
        <v>553</v>
      </c>
      <c r="S961">
        <v>0.25657935332592902</v>
      </c>
      <c r="T961">
        <v>3.72750510667978E-2</v>
      </c>
      <c r="U961">
        <v>129648</v>
      </c>
      <c r="V961">
        <v>152</v>
      </c>
    </row>
    <row r="962" spans="1:22" x14ac:dyDescent="0.35">
      <c r="A962" t="s">
        <v>1162</v>
      </c>
      <c r="B962" t="s">
        <v>522</v>
      </c>
      <c r="C962" t="s">
        <v>156</v>
      </c>
      <c r="D962">
        <v>1</v>
      </c>
      <c r="F962">
        <v>0.80926018538979505</v>
      </c>
      <c r="G962">
        <v>3.7768285198256098E-2</v>
      </c>
      <c r="H962" t="s">
        <v>553</v>
      </c>
      <c r="O962" t="s">
        <v>553</v>
      </c>
      <c r="S962">
        <v>0.16209395098917201</v>
      </c>
      <c r="T962">
        <v>3.6711117849055501E-2</v>
      </c>
      <c r="U962">
        <v>85981</v>
      </c>
      <c r="V962">
        <v>112</v>
      </c>
    </row>
    <row r="963" spans="1:22" x14ac:dyDescent="0.35">
      <c r="A963" t="s">
        <v>1163</v>
      </c>
      <c r="B963" t="s">
        <v>522</v>
      </c>
      <c r="C963" t="s">
        <v>156</v>
      </c>
      <c r="D963">
        <v>0</v>
      </c>
      <c r="F963">
        <v>0.73288200183323304</v>
      </c>
      <c r="G963">
        <v>2.0231486129535899E-2</v>
      </c>
      <c r="H963" t="s">
        <v>558</v>
      </c>
      <c r="O963" t="s">
        <v>558</v>
      </c>
      <c r="S963">
        <v>0.231836673811947</v>
      </c>
      <c r="T963">
        <v>1.96232706955164E-2</v>
      </c>
      <c r="U963">
        <v>415659</v>
      </c>
      <c r="V963">
        <v>527</v>
      </c>
    </row>
    <row r="964" spans="1:22" x14ac:dyDescent="0.35">
      <c r="A964" t="s">
        <v>1164</v>
      </c>
      <c r="B964" t="s">
        <v>522</v>
      </c>
      <c r="C964" t="s">
        <v>156</v>
      </c>
      <c r="D964">
        <v>1</v>
      </c>
      <c r="F964">
        <v>0.77774434246674595</v>
      </c>
      <c r="G964">
        <v>2.6268201366903599E-2</v>
      </c>
      <c r="H964" t="s">
        <v>558</v>
      </c>
      <c r="O964" t="s">
        <v>558</v>
      </c>
      <c r="S964">
        <v>0.180383503017537</v>
      </c>
      <c r="T964">
        <v>2.4447281978419E-2</v>
      </c>
      <c r="U964">
        <v>179451</v>
      </c>
      <c r="V964">
        <v>242</v>
      </c>
    </row>
    <row r="965" spans="1:22" x14ac:dyDescent="0.35">
      <c r="A965" t="s">
        <v>1165</v>
      </c>
      <c r="B965" t="s">
        <v>522</v>
      </c>
      <c r="C965" t="s">
        <v>161</v>
      </c>
      <c r="D965">
        <v>0</v>
      </c>
      <c r="F965">
        <v>0.74342499659268702</v>
      </c>
      <c r="G965">
        <v>4.7812002311994097E-3</v>
      </c>
      <c r="H965" t="s">
        <v>523</v>
      </c>
      <c r="O965" t="s">
        <v>523</v>
      </c>
      <c r="S965">
        <v>0.21862377358091001</v>
      </c>
      <c r="T965">
        <v>4.5273303471859696E-3</v>
      </c>
      <c r="U965">
        <v>11710108</v>
      </c>
      <c r="V965">
        <v>12110</v>
      </c>
    </row>
    <row r="966" spans="1:22" x14ac:dyDescent="0.35">
      <c r="A966" t="s">
        <v>1166</v>
      </c>
      <c r="B966" t="s">
        <v>522</v>
      </c>
      <c r="C966" t="s">
        <v>161</v>
      </c>
      <c r="D966">
        <v>1</v>
      </c>
      <c r="F966">
        <v>0.84820993216544005</v>
      </c>
      <c r="G966">
        <v>4.9710857193419498E-3</v>
      </c>
      <c r="H966" t="s">
        <v>523</v>
      </c>
      <c r="O966" t="s">
        <v>523</v>
      </c>
      <c r="S966">
        <v>0.133132150616908</v>
      </c>
      <c r="T966">
        <v>4.6836312572824303E-3</v>
      </c>
      <c r="U966">
        <v>6152616</v>
      </c>
      <c r="V966">
        <v>6670</v>
      </c>
    </row>
    <row r="967" spans="1:22" x14ac:dyDescent="0.35">
      <c r="A967" t="s">
        <v>1167</v>
      </c>
      <c r="B967" t="s">
        <v>522</v>
      </c>
      <c r="C967" t="s">
        <v>161</v>
      </c>
      <c r="D967">
        <v>0</v>
      </c>
      <c r="F967">
        <v>0.71305194117479598</v>
      </c>
      <c r="G967">
        <v>4.7184898196898396E-3</v>
      </c>
      <c r="H967" t="s">
        <v>528</v>
      </c>
      <c r="O967" t="s">
        <v>528</v>
      </c>
      <c r="S967">
        <v>0.25381299609446301</v>
      </c>
      <c r="T967">
        <v>4.4813066444138096E-3</v>
      </c>
      <c r="U967">
        <v>10716835</v>
      </c>
      <c r="V967">
        <v>11853</v>
      </c>
    </row>
    <row r="968" spans="1:22" x14ac:dyDescent="0.35">
      <c r="A968" t="s">
        <v>1168</v>
      </c>
      <c r="B968" t="s">
        <v>522</v>
      </c>
      <c r="C968" t="s">
        <v>161</v>
      </c>
      <c r="D968">
        <v>1</v>
      </c>
      <c r="F968">
        <v>0.85210318973633004</v>
      </c>
      <c r="G968">
        <v>4.9529183676574199E-3</v>
      </c>
      <c r="H968" t="s">
        <v>528</v>
      </c>
      <c r="O968" t="s">
        <v>528</v>
      </c>
      <c r="S968">
        <v>0.13133194394214701</v>
      </c>
      <c r="T968">
        <v>4.69879848363679E-3</v>
      </c>
      <c r="U968">
        <v>5684984</v>
      </c>
      <c r="V968">
        <v>6034</v>
      </c>
    </row>
    <row r="969" spans="1:22" x14ac:dyDescent="0.35">
      <c r="A969" t="s">
        <v>1169</v>
      </c>
      <c r="B969" t="s">
        <v>522</v>
      </c>
      <c r="C969" t="s">
        <v>161</v>
      </c>
      <c r="D969">
        <v>0</v>
      </c>
      <c r="F969">
        <v>0.62408585326031496</v>
      </c>
      <c r="G969">
        <v>5.1334669820200497E-2</v>
      </c>
      <c r="H969" t="s">
        <v>533</v>
      </c>
      <c r="O969" t="s">
        <v>533</v>
      </c>
      <c r="S969">
        <v>0.33002823225279798</v>
      </c>
      <c r="T969">
        <v>4.9521763102068302E-2</v>
      </c>
      <c r="U969">
        <v>117596</v>
      </c>
      <c r="V969">
        <v>110</v>
      </c>
    </row>
    <row r="970" spans="1:22" x14ac:dyDescent="0.35">
      <c r="A970" t="s">
        <v>1170</v>
      </c>
      <c r="B970" t="s">
        <v>522</v>
      </c>
      <c r="C970" t="s">
        <v>161</v>
      </c>
      <c r="D970">
        <v>1</v>
      </c>
      <c r="F970">
        <v>0.66990467819418997</v>
      </c>
      <c r="G970">
        <v>6.8428037062910493E-2</v>
      </c>
      <c r="H970" t="s">
        <v>533</v>
      </c>
      <c r="O970" t="s">
        <v>533</v>
      </c>
      <c r="S970">
        <v>0.220073650870626</v>
      </c>
      <c r="T970">
        <v>6.5386189713304704E-2</v>
      </c>
      <c r="U970">
        <v>65987</v>
      </c>
      <c r="V970">
        <v>57</v>
      </c>
    </row>
    <row r="971" spans="1:22" x14ac:dyDescent="0.35">
      <c r="A971" t="s">
        <v>1171</v>
      </c>
      <c r="B971" t="s">
        <v>522</v>
      </c>
      <c r="C971" t="s">
        <v>161</v>
      </c>
      <c r="D971">
        <v>0</v>
      </c>
      <c r="F971">
        <v>0.72200327445451296</v>
      </c>
      <c r="G971">
        <v>2.8563717198766901E-2</v>
      </c>
      <c r="H971" t="s">
        <v>538</v>
      </c>
      <c r="O971" t="s">
        <v>538</v>
      </c>
      <c r="S971">
        <v>0.25978082910080802</v>
      </c>
      <c r="T971">
        <v>2.8964142419772701E-2</v>
      </c>
      <c r="U971">
        <v>358533</v>
      </c>
      <c r="V971">
        <v>295</v>
      </c>
    </row>
    <row r="972" spans="1:22" x14ac:dyDescent="0.35">
      <c r="A972" t="s">
        <v>1172</v>
      </c>
      <c r="B972" t="s">
        <v>522</v>
      </c>
      <c r="C972" t="s">
        <v>161</v>
      </c>
      <c r="D972">
        <v>1</v>
      </c>
      <c r="F972">
        <v>0.86079079976504802</v>
      </c>
      <c r="G972">
        <v>1.91922221566002E-2</v>
      </c>
      <c r="H972" t="s">
        <v>538</v>
      </c>
      <c r="O972" t="s">
        <v>538</v>
      </c>
      <c r="S972">
        <v>0.124111551724622</v>
      </c>
      <c r="T972">
        <v>1.8540361397003401E-2</v>
      </c>
      <c r="U972">
        <v>355817</v>
      </c>
      <c r="V972">
        <v>305</v>
      </c>
    </row>
    <row r="973" spans="1:22" x14ac:dyDescent="0.35">
      <c r="A973" t="s">
        <v>1173</v>
      </c>
      <c r="B973" t="s">
        <v>522</v>
      </c>
      <c r="C973" t="s">
        <v>161</v>
      </c>
      <c r="D973">
        <v>0</v>
      </c>
      <c r="F973">
        <v>0.63332215036845896</v>
      </c>
      <c r="G973">
        <v>5.1373679784856401E-2</v>
      </c>
      <c r="H973" t="s">
        <v>543</v>
      </c>
      <c r="O973" t="s">
        <v>543</v>
      </c>
      <c r="S973">
        <v>0.34317048622759999</v>
      </c>
      <c r="T973">
        <v>5.09800894286759E-2</v>
      </c>
      <c r="U973">
        <v>86441</v>
      </c>
      <c r="V973">
        <v>86</v>
      </c>
    </row>
    <row r="974" spans="1:22" x14ac:dyDescent="0.35">
      <c r="A974" t="s">
        <v>1174</v>
      </c>
      <c r="B974" t="s">
        <v>522</v>
      </c>
      <c r="C974" t="s">
        <v>161</v>
      </c>
      <c r="D974">
        <v>1</v>
      </c>
      <c r="F974">
        <v>0.79114537089353498</v>
      </c>
      <c r="G974">
        <v>6.0695617256405099E-2</v>
      </c>
      <c r="H974" t="s">
        <v>543</v>
      </c>
      <c r="O974" t="s">
        <v>543</v>
      </c>
      <c r="S974">
        <v>0.18500282508677099</v>
      </c>
      <c r="T974">
        <v>5.9387601415690501E-2</v>
      </c>
      <c r="U974">
        <v>74334</v>
      </c>
      <c r="V974">
        <v>65</v>
      </c>
    </row>
    <row r="975" spans="1:22" x14ac:dyDescent="0.35">
      <c r="A975" t="s">
        <v>1175</v>
      </c>
      <c r="B975" t="s">
        <v>522</v>
      </c>
      <c r="C975" t="s">
        <v>161</v>
      </c>
      <c r="D975">
        <v>0</v>
      </c>
      <c r="F975">
        <v>0.49765210458957398</v>
      </c>
      <c r="G975">
        <v>2.3193457424190201E-2</v>
      </c>
      <c r="H975" t="s">
        <v>548</v>
      </c>
      <c r="O975" t="s">
        <v>548</v>
      </c>
      <c r="S975">
        <v>0.434313338175005</v>
      </c>
      <c r="T975">
        <v>2.3010791251772401E-2</v>
      </c>
      <c r="U975">
        <v>845438</v>
      </c>
      <c r="V975">
        <v>668</v>
      </c>
    </row>
    <row r="976" spans="1:22" x14ac:dyDescent="0.35">
      <c r="A976" t="s">
        <v>1176</v>
      </c>
      <c r="B976" t="s">
        <v>522</v>
      </c>
      <c r="C976" t="s">
        <v>161</v>
      </c>
      <c r="D976">
        <v>1</v>
      </c>
      <c r="F976">
        <v>0.60716914957855295</v>
      </c>
      <c r="G976">
        <v>1.71696255658394E-2</v>
      </c>
      <c r="H976" t="s">
        <v>548</v>
      </c>
      <c r="O976" t="s">
        <v>548</v>
      </c>
      <c r="S976">
        <v>0.35186487224239599</v>
      </c>
      <c r="T976">
        <v>1.6829148356928701E-2</v>
      </c>
      <c r="U976">
        <v>967144</v>
      </c>
      <c r="V976">
        <v>792</v>
      </c>
    </row>
    <row r="977" spans="1:22" x14ac:dyDescent="0.35">
      <c r="A977" t="s">
        <v>1177</v>
      </c>
      <c r="B977" t="s">
        <v>522</v>
      </c>
      <c r="C977" t="s">
        <v>161</v>
      </c>
      <c r="D977">
        <v>0</v>
      </c>
      <c r="F977">
        <v>0.75723039298477901</v>
      </c>
      <c r="G977">
        <v>3.7552226024911199E-2</v>
      </c>
      <c r="H977" t="s">
        <v>553</v>
      </c>
      <c r="O977" t="s">
        <v>553</v>
      </c>
      <c r="S977">
        <v>0.191567412731977</v>
      </c>
      <c r="T977">
        <v>3.30618213482438E-2</v>
      </c>
      <c r="U977">
        <v>148021</v>
      </c>
      <c r="V977">
        <v>144</v>
      </c>
    </row>
    <row r="978" spans="1:22" x14ac:dyDescent="0.35">
      <c r="A978" t="s">
        <v>1178</v>
      </c>
      <c r="B978" t="s">
        <v>522</v>
      </c>
      <c r="C978" t="s">
        <v>161</v>
      </c>
      <c r="D978">
        <v>1</v>
      </c>
      <c r="F978">
        <v>0.85522055547304299</v>
      </c>
      <c r="G978">
        <v>3.69839947511207E-2</v>
      </c>
      <c r="H978" t="s">
        <v>553</v>
      </c>
      <c r="O978" t="s">
        <v>553</v>
      </c>
      <c r="S978">
        <v>9.1667904351700594E-2</v>
      </c>
      <c r="T978">
        <v>3.1030774598073001E-2</v>
      </c>
      <c r="U978">
        <v>100995</v>
      </c>
      <c r="V978">
        <v>107</v>
      </c>
    </row>
    <row r="979" spans="1:22" x14ac:dyDescent="0.35">
      <c r="A979" t="s">
        <v>1179</v>
      </c>
      <c r="B979" t="s">
        <v>522</v>
      </c>
      <c r="C979" t="s">
        <v>161</v>
      </c>
      <c r="D979">
        <v>0</v>
      </c>
      <c r="F979">
        <v>0.72763288750917798</v>
      </c>
      <c r="G979">
        <v>2.30370221945441E-2</v>
      </c>
      <c r="H979" t="s">
        <v>558</v>
      </c>
      <c r="O979" t="s">
        <v>558</v>
      </c>
      <c r="S979">
        <v>0.231364612281696</v>
      </c>
      <c r="T979">
        <v>2.16280774776615E-2</v>
      </c>
      <c r="U979">
        <v>430364</v>
      </c>
      <c r="V979">
        <v>437</v>
      </c>
    </row>
    <row r="980" spans="1:22" x14ac:dyDescent="0.35">
      <c r="A980" t="s">
        <v>1180</v>
      </c>
      <c r="B980" t="s">
        <v>522</v>
      </c>
      <c r="C980" t="s">
        <v>161</v>
      </c>
      <c r="D980">
        <v>1</v>
      </c>
      <c r="F980">
        <v>0.774224299472698</v>
      </c>
      <c r="G980">
        <v>3.3526083355401297E-2</v>
      </c>
      <c r="H980" t="s">
        <v>558</v>
      </c>
      <c r="O980" t="s">
        <v>558</v>
      </c>
      <c r="S980">
        <v>0.19714995424238499</v>
      </c>
      <c r="T980">
        <v>3.0778609819829099E-2</v>
      </c>
      <c r="U980">
        <v>183576</v>
      </c>
      <c r="V980">
        <v>189</v>
      </c>
    </row>
    <row r="981" spans="1:22" x14ac:dyDescent="0.35">
      <c r="A981" t="s">
        <v>1181</v>
      </c>
      <c r="B981" t="s">
        <v>522</v>
      </c>
      <c r="C981" t="s">
        <v>166</v>
      </c>
      <c r="D981">
        <v>0</v>
      </c>
      <c r="F981">
        <v>0.73732160331819496</v>
      </c>
      <c r="G981">
        <v>4.5316559156282597E-3</v>
      </c>
      <c r="H981" t="s">
        <v>523</v>
      </c>
      <c r="O981" t="s">
        <v>523</v>
      </c>
      <c r="S981">
        <v>0.222420380086712</v>
      </c>
      <c r="T981">
        <v>4.2960302612870304E-3</v>
      </c>
      <c r="U981">
        <v>12132863</v>
      </c>
      <c r="V981">
        <v>15897</v>
      </c>
    </row>
    <row r="982" spans="1:22" x14ac:dyDescent="0.35">
      <c r="A982" t="s">
        <v>1182</v>
      </c>
      <c r="B982" t="s">
        <v>522</v>
      </c>
      <c r="C982" t="s">
        <v>166</v>
      </c>
      <c r="D982">
        <v>1</v>
      </c>
      <c r="F982">
        <v>0.847652069476863</v>
      </c>
      <c r="G982">
        <v>5.1300444793247702E-3</v>
      </c>
      <c r="H982" t="s">
        <v>523</v>
      </c>
      <c r="O982" t="s">
        <v>523</v>
      </c>
      <c r="S982">
        <v>0.133160740509458</v>
      </c>
      <c r="T982">
        <v>4.8762876822591303E-3</v>
      </c>
      <c r="U982">
        <v>6261365</v>
      </c>
      <c r="V982">
        <v>7631</v>
      </c>
    </row>
    <row r="983" spans="1:22" x14ac:dyDescent="0.35">
      <c r="A983" t="s">
        <v>1183</v>
      </c>
      <c r="B983" t="s">
        <v>522</v>
      </c>
      <c r="C983" t="s">
        <v>166</v>
      </c>
      <c r="D983">
        <v>0</v>
      </c>
      <c r="F983">
        <v>0.69625336731060605</v>
      </c>
      <c r="G983">
        <v>4.5574660817634003E-3</v>
      </c>
      <c r="H983" t="s">
        <v>528</v>
      </c>
      <c r="O983" t="s">
        <v>528</v>
      </c>
      <c r="S983">
        <v>0.266046248276676</v>
      </c>
      <c r="T983">
        <v>4.4153021450218403E-3</v>
      </c>
      <c r="U983">
        <v>10745222</v>
      </c>
      <c r="V983">
        <v>16001</v>
      </c>
    </row>
    <row r="984" spans="1:22" x14ac:dyDescent="0.35">
      <c r="A984" t="s">
        <v>1184</v>
      </c>
      <c r="B984" t="s">
        <v>522</v>
      </c>
      <c r="C984" t="s">
        <v>166</v>
      </c>
      <c r="D984">
        <v>1</v>
      </c>
      <c r="F984">
        <v>0.84441780750124296</v>
      </c>
      <c r="G984">
        <v>5.8952393310321002E-3</v>
      </c>
      <c r="H984" t="s">
        <v>528</v>
      </c>
      <c r="O984" t="s">
        <v>528</v>
      </c>
      <c r="S984">
        <v>0.13088267533924799</v>
      </c>
      <c r="T984">
        <v>5.6143727773102199E-3</v>
      </c>
      <c r="U984">
        <v>5628774</v>
      </c>
      <c r="V984">
        <v>6820</v>
      </c>
    </row>
    <row r="985" spans="1:22" x14ac:dyDescent="0.35">
      <c r="A985" t="s">
        <v>1185</v>
      </c>
      <c r="B985" t="s">
        <v>522</v>
      </c>
      <c r="C985" t="s">
        <v>166</v>
      </c>
      <c r="D985">
        <v>0</v>
      </c>
      <c r="F985">
        <v>0.60931926004928105</v>
      </c>
      <c r="G985">
        <v>5.1494190787925199E-2</v>
      </c>
      <c r="H985" t="s">
        <v>533</v>
      </c>
      <c r="O985" t="s">
        <v>533</v>
      </c>
      <c r="S985">
        <v>0.28560920892942498</v>
      </c>
      <c r="T985">
        <v>4.3065830935429997E-2</v>
      </c>
      <c r="U985">
        <v>108764</v>
      </c>
      <c r="V985">
        <v>121</v>
      </c>
    </row>
    <row r="986" spans="1:22" x14ac:dyDescent="0.35">
      <c r="A986" t="s">
        <v>1186</v>
      </c>
      <c r="B986" t="s">
        <v>522</v>
      </c>
      <c r="C986" t="s">
        <v>166</v>
      </c>
      <c r="D986">
        <v>1</v>
      </c>
      <c r="F986">
        <v>0.75123185510720503</v>
      </c>
      <c r="G986">
        <v>4.9443716705145198E-2</v>
      </c>
      <c r="H986" t="s">
        <v>533</v>
      </c>
      <c r="O986" t="s">
        <v>533</v>
      </c>
      <c r="S986">
        <v>0.22309524866456501</v>
      </c>
      <c r="T986">
        <v>4.8426116243911299E-2</v>
      </c>
      <c r="U986">
        <v>67581</v>
      </c>
      <c r="V986">
        <v>78</v>
      </c>
    </row>
    <row r="987" spans="1:22" x14ac:dyDescent="0.35">
      <c r="A987" t="s">
        <v>1187</v>
      </c>
      <c r="B987" t="s">
        <v>522</v>
      </c>
      <c r="C987" t="s">
        <v>166</v>
      </c>
      <c r="D987">
        <v>0</v>
      </c>
      <c r="F987">
        <v>0.73173336506962094</v>
      </c>
      <c r="G987">
        <v>2.5974900784826602E-2</v>
      </c>
      <c r="H987" t="s">
        <v>538</v>
      </c>
      <c r="O987" t="s">
        <v>538</v>
      </c>
      <c r="S987">
        <v>0.22038972997012199</v>
      </c>
      <c r="T987">
        <v>2.6803101890082202E-2</v>
      </c>
      <c r="U987">
        <v>319298</v>
      </c>
      <c r="V987">
        <v>347</v>
      </c>
    </row>
    <row r="988" spans="1:22" x14ac:dyDescent="0.35">
      <c r="A988" t="s">
        <v>1188</v>
      </c>
      <c r="B988" t="s">
        <v>522</v>
      </c>
      <c r="C988" t="s">
        <v>166</v>
      </c>
      <c r="D988">
        <v>1</v>
      </c>
      <c r="F988">
        <v>0.86875808538163002</v>
      </c>
      <c r="G988">
        <v>1.9038958672216999E-2</v>
      </c>
      <c r="H988" t="s">
        <v>538</v>
      </c>
      <c r="O988" t="s">
        <v>538</v>
      </c>
      <c r="S988">
        <v>8.60549217923086E-2</v>
      </c>
      <c r="T988">
        <v>1.6231609709566299E-2</v>
      </c>
      <c r="U988">
        <v>340120</v>
      </c>
      <c r="V988">
        <v>337</v>
      </c>
    </row>
    <row r="989" spans="1:22" x14ac:dyDescent="0.35">
      <c r="A989" t="s">
        <v>1189</v>
      </c>
      <c r="B989" t="s">
        <v>522</v>
      </c>
      <c r="C989" t="s">
        <v>166</v>
      </c>
      <c r="D989">
        <v>0</v>
      </c>
      <c r="F989">
        <v>0.70360830011244002</v>
      </c>
      <c r="G989">
        <v>4.3036553205196497E-2</v>
      </c>
      <c r="H989" t="s">
        <v>543</v>
      </c>
      <c r="O989" t="s">
        <v>543</v>
      </c>
      <c r="S989">
        <v>0.23287335173259699</v>
      </c>
      <c r="T989">
        <v>4.1688918120970898E-2</v>
      </c>
      <c r="U989">
        <v>97830</v>
      </c>
      <c r="V989">
        <v>133</v>
      </c>
    </row>
    <row r="990" spans="1:22" x14ac:dyDescent="0.35">
      <c r="A990" t="s">
        <v>1190</v>
      </c>
      <c r="B990" t="s">
        <v>522</v>
      </c>
      <c r="C990" t="s">
        <v>166</v>
      </c>
      <c r="D990">
        <v>1</v>
      </c>
      <c r="F990">
        <v>0.871665002140106</v>
      </c>
      <c r="G990">
        <v>4.20096763555384E-2</v>
      </c>
      <c r="H990" t="s">
        <v>543</v>
      </c>
      <c r="O990" t="s">
        <v>543</v>
      </c>
      <c r="S990">
        <v>0.110828934227422</v>
      </c>
      <c r="T990">
        <v>4.0674439317081597E-2</v>
      </c>
      <c r="U990">
        <v>70090</v>
      </c>
      <c r="V990">
        <v>71</v>
      </c>
    </row>
    <row r="991" spans="1:22" x14ac:dyDescent="0.35">
      <c r="A991" t="s">
        <v>1191</v>
      </c>
      <c r="B991" t="s">
        <v>522</v>
      </c>
      <c r="C991" t="s">
        <v>166</v>
      </c>
      <c r="D991">
        <v>0</v>
      </c>
      <c r="F991">
        <v>0.48704133022220097</v>
      </c>
      <c r="G991">
        <v>2.3555565715243101E-2</v>
      </c>
      <c r="H991" t="s">
        <v>548</v>
      </c>
      <c r="O991" t="s">
        <v>548</v>
      </c>
      <c r="S991">
        <v>0.43608087442370802</v>
      </c>
      <c r="T991">
        <v>2.2962082071223501E-2</v>
      </c>
      <c r="U991">
        <v>798423</v>
      </c>
      <c r="V991">
        <v>644</v>
      </c>
    </row>
    <row r="992" spans="1:22" x14ac:dyDescent="0.35">
      <c r="A992" t="s">
        <v>1192</v>
      </c>
      <c r="B992" t="s">
        <v>522</v>
      </c>
      <c r="C992" t="s">
        <v>166</v>
      </c>
      <c r="D992">
        <v>1</v>
      </c>
      <c r="F992">
        <v>0.63333224840515601</v>
      </c>
      <c r="G992">
        <v>1.7105512734325E-2</v>
      </c>
      <c r="H992" t="s">
        <v>548</v>
      </c>
      <c r="O992" t="s">
        <v>548</v>
      </c>
      <c r="S992">
        <v>0.31886310376253102</v>
      </c>
      <c r="T992">
        <v>1.66820317709605E-2</v>
      </c>
      <c r="U992">
        <v>983168</v>
      </c>
      <c r="V992">
        <v>744</v>
      </c>
    </row>
    <row r="993" spans="1:22" x14ac:dyDescent="0.35">
      <c r="A993" t="s">
        <v>1193</v>
      </c>
      <c r="B993" t="s">
        <v>522</v>
      </c>
      <c r="C993" t="s">
        <v>166</v>
      </c>
      <c r="D993">
        <v>0</v>
      </c>
      <c r="F993">
        <v>0.731205840256268</v>
      </c>
      <c r="G993">
        <v>3.6273090002308502E-2</v>
      </c>
      <c r="H993" t="s">
        <v>553</v>
      </c>
      <c r="O993" t="s">
        <v>553</v>
      </c>
      <c r="S993">
        <v>0.22314443880680701</v>
      </c>
      <c r="T993">
        <v>3.5403354540067301E-2</v>
      </c>
      <c r="U993">
        <v>132049</v>
      </c>
      <c r="V993">
        <v>155</v>
      </c>
    </row>
    <row r="994" spans="1:22" x14ac:dyDescent="0.35">
      <c r="A994" t="s">
        <v>1194</v>
      </c>
      <c r="B994" t="s">
        <v>522</v>
      </c>
      <c r="C994" t="s">
        <v>166</v>
      </c>
      <c r="D994">
        <v>1</v>
      </c>
      <c r="F994">
        <v>0.87003988287560596</v>
      </c>
      <c r="G994">
        <v>3.8278584259611198E-2</v>
      </c>
      <c r="H994" t="s">
        <v>553</v>
      </c>
      <c r="O994" t="s">
        <v>553</v>
      </c>
      <c r="S994">
        <v>0.107595415993538</v>
      </c>
      <c r="T994">
        <v>3.6880663509359701E-2</v>
      </c>
      <c r="U994">
        <v>79232</v>
      </c>
      <c r="V994">
        <v>90</v>
      </c>
    </row>
    <row r="995" spans="1:22" x14ac:dyDescent="0.35">
      <c r="A995" t="s">
        <v>1195</v>
      </c>
      <c r="B995" t="s">
        <v>522</v>
      </c>
      <c r="C995" t="s">
        <v>166</v>
      </c>
      <c r="D995">
        <v>0</v>
      </c>
      <c r="F995">
        <v>0.71572040104971502</v>
      </c>
      <c r="G995">
        <v>2.3000987146265299E-2</v>
      </c>
      <c r="H995" t="s">
        <v>558</v>
      </c>
      <c r="O995" t="s">
        <v>558</v>
      </c>
      <c r="S995">
        <v>0.245885501584274</v>
      </c>
      <c r="T995">
        <v>2.1632859874457799E-2</v>
      </c>
      <c r="U995">
        <v>422591</v>
      </c>
      <c r="V995">
        <v>557</v>
      </c>
    </row>
    <row r="996" spans="1:22" x14ac:dyDescent="0.35">
      <c r="A996" t="s">
        <v>1196</v>
      </c>
      <c r="B996" t="s">
        <v>522</v>
      </c>
      <c r="C996" t="s">
        <v>166</v>
      </c>
      <c r="D996">
        <v>1</v>
      </c>
      <c r="F996">
        <v>0.73474791606198098</v>
      </c>
      <c r="G996">
        <v>3.65503387984304E-2</v>
      </c>
      <c r="H996" t="s">
        <v>558</v>
      </c>
      <c r="O996" t="s">
        <v>558</v>
      </c>
      <c r="S996">
        <v>0.227499325298015</v>
      </c>
      <c r="T996">
        <v>3.2679672130682999E-2</v>
      </c>
      <c r="U996">
        <v>196383</v>
      </c>
      <c r="V996">
        <v>220</v>
      </c>
    </row>
    <row r="997" spans="1:22" x14ac:dyDescent="0.35">
      <c r="A997" t="s">
        <v>1197</v>
      </c>
      <c r="B997" t="s">
        <v>522</v>
      </c>
      <c r="C997" t="s">
        <v>171</v>
      </c>
      <c r="D997">
        <v>0</v>
      </c>
      <c r="F997">
        <v>0.75276397666043604</v>
      </c>
      <c r="G997">
        <v>4.6635129405952196E-3</v>
      </c>
      <c r="H997" t="s">
        <v>523</v>
      </c>
      <c r="O997" t="s">
        <v>523</v>
      </c>
      <c r="S997">
        <v>0.21497643074938999</v>
      </c>
      <c r="T997">
        <v>4.3698250218406898E-3</v>
      </c>
      <c r="U997">
        <v>11863975</v>
      </c>
      <c r="V997">
        <v>12940</v>
      </c>
    </row>
    <row r="998" spans="1:22" x14ac:dyDescent="0.35">
      <c r="A998" t="s">
        <v>1198</v>
      </c>
      <c r="B998" t="s">
        <v>522</v>
      </c>
      <c r="C998" t="s">
        <v>171</v>
      </c>
      <c r="D998">
        <v>1</v>
      </c>
      <c r="F998">
        <v>0.84994479212060903</v>
      </c>
      <c r="G998">
        <v>5.4105128376233996E-3</v>
      </c>
      <c r="H998" t="s">
        <v>523</v>
      </c>
      <c r="O998" t="s">
        <v>523</v>
      </c>
      <c r="S998">
        <v>0.13044970140460599</v>
      </c>
      <c r="T998">
        <v>5.0882132920452303E-3</v>
      </c>
      <c r="U998">
        <v>6259976</v>
      </c>
      <c r="V998">
        <v>6502</v>
      </c>
    </row>
    <row r="999" spans="1:22" x14ac:dyDescent="0.35">
      <c r="A999" t="s">
        <v>1199</v>
      </c>
      <c r="B999" t="s">
        <v>522</v>
      </c>
      <c r="C999" t="s">
        <v>171</v>
      </c>
      <c r="D999">
        <v>0</v>
      </c>
      <c r="F999">
        <v>0.69704097354199401</v>
      </c>
      <c r="G999">
        <v>5.0779888243909898E-3</v>
      </c>
      <c r="H999" t="s">
        <v>528</v>
      </c>
      <c r="O999" t="s">
        <v>528</v>
      </c>
      <c r="S999">
        <v>0.27584142793458599</v>
      </c>
      <c r="T999">
        <v>4.9280624678302099E-3</v>
      </c>
      <c r="U999">
        <v>10229040</v>
      </c>
      <c r="V999">
        <v>12378</v>
      </c>
    </row>
    <row r="1000" spans="1:22" x14ac:dyDescent="0.35">
      <c r="A1000" t="s">
        <v>1200</v>
      </c>
      <c r="B1000" t="s">
        <v>522</v>
      </c>
      <c r="C1000" t="s">
        <v>171</v>
      </c>
      <c r="D1000">
        <v>1</v>
      </c>
      <c r="F1000">
        <v>0.85109077522446497</v>
      </c>
      <c r="G1000">
        <v>5.5878785201021698E-3</v>
      </c>
      <c r="H1000" t="s">
        <v>528</v>
      </c>
      <c r="O1000" t="s">
        <v>528</v>
      </c>
      <c r="S1000">
        <v>0.12783090744254899</v>
      </c>
      <c r="T1000">
        <v>5.2105272993397504E-3</v>
      </c>
      <c r="U1000">
        <v>5424674</v>
      </c>
      <c r="V1000">
        <v>5624</v>
      </c>
    </row>
    <row r="1001" spans="1:22" x14ac:dyDescent="0.35">
      <c r="A1001" t="s">
        <v>1201</v>
      </c>
      <c r="B1001" t="s">
        <v>522</v>
      </c>
      <c r="C1001" t="s">
        <v>171</v>
      </c>
      <c r="D1001">
        <v>0</v>
      </c>
      <c r="F1001">
        <v>0.75068284920314499</v>
      </c>
      <c r="G1001">
        <v>4.3928555041429798E-2</v>
      </c>
      <c r="H1001" t="s">
        <v>533</v>
      </c>
      <c r="O1001" t="s">
        <v>533</v>
      </c>
      <c r="S1001">
        <v>0.20483892675897999</v>
      </c>
      <c r="T1001">
        <v>4.1143846436720102E-2</v>
      </c>
      <c r="U1001">
        <v>126309</v>
      </c>
      <c r="V1001">
        <v>117</v>
      </c>
    </row>
    <row r="1002" spans="1:22" x14ac:dyDescent="0.35">
      <c r="A1002" t="s">
        <v>1202</v>
      </c>
      <c r="B1002" t="s">
        <v>522</v>
      </c>
      <c r="C1002" t="s">
        <v>171</v>
      </c>
      <c r="D1002">
        <v>1</v>
      </c>
      <c r="F1002">
        <v>0.73052944495671701</v>
      </c>
      <c r="G1002">
        <v>5.2646083859240897E-2</v>
      </c>
      <c r="H1002" t="s">
        <v>533</v>
      </c>
      <c r="O1002" t="s">
        <v>533</v>
      </c>
      <c r="S1002">
        <v>0.26947055504328299</v>
      </c>
      <c r="T1002">
        <v>5.2646083859240897E-2</v>
      </c>
      <c r="U1002">
        <v>72661</v>
      </c>
      <c r="V1002">
        <v>75</v>
      </c>
    </row>
    <row r="1003" spans="1:22" x14ac:dyDescent="0.35">
      <c r="A1003" t="s">
        <v>1203</v>
      </c>
      <c r="B1003" t="s">
        <v>522</v>
      </c>
      <c r="C1003" t="s">
        <v>171</v>
      </c>
      <c r="D1003">
        <v>0</v>
      </c>
      <c r="F1003">
        <v>0.71045090256894805</v>
      </c>
      <c r="G1003">
        <v>2.7297920508700699E-2</v>
      </c>
      <c r="H1003" t="s">
        <v>538</v>
      </c>
      <c r="O1003" t="s">
        <v>538</v>
      </c>
      <c r="S1003">
        <v>0.236105021061357</v>
      </c>
      <c r="T1003">
        <v>2.55344548647089E-2</v>
      </c>
      <c r="U1003">
        <v>353491</v>
      </c>
      <c r="V1003">
        <v>328</v>
      </c>
    </row>
    <row r="1004" spans="1:22" x14ac:dyDescent="0.35">
      <c r="A1004" t="s">
        <v>1204</v>
      </c>
      <c r="B1004" t="s">
        <v>522</v>
      </c>
      <c r="C1004" t="s">
        <v>171</v>
      </c>
      <c r="D1004">
        <v>1</v>
      </c>
      <c r="F1004">
        <v>0.85251281702475001</v>
      </c>
      <c r="G1004">
        <v>2.1447773924553298E-2</v>
      </c>
      <c r="H1004" t="s">
        <v>538</v>
      </c>
      <c r="O1004" t="s">
        <v>538</v>
      </c>
      <c r="S1004">
        <v>0.122397272503125</v>
      </c>
      <c r="T1004">
        <v>2.0695214138102099E-2</v>
      </c>
      <c r="U1004">
        <v>352851</v>
      </c>
      <c r="V1004">
        <v>335</v>
      </c>
    </row>
    <row r="1005" spans="1:22" x14ac:dyDescent="0.35">
      <c r="A1005" t="s">
        <v>1205</v>
      </c>
      <c r="B1005" t="s">
        <v>522</v>
      </c>
      <c r="C1005" t="s">
        <v>171</v>
      </c>
      <c r="D1005">
        <v>0</v>
      </c>
      <c r="F1005">
        <v>0.64960528352510205</v>
      </c>
      <c r="G1005">
        <v>8.7152241213894893E-2</v>
      </c>
      <c r="H1005" t="s">
        <v>543</v>
      </c>
      <c r="O1005" t="s">
        <v>543</v>
      </c>
      <c r="S1005">
        <v>0.34470873535937302</v>
      </c>
      <c r="T1005">
        <v>8.7421619801668404E-2</v>
      </c>
      <c r="U1005">
        <v>96905</v>
      </c>
      <c r="V1005">
        <v>89</v>
      </c>
    </row>
    <row r="1006" spans="1:22" x14ac:dyDescent="0.35">
      <c r="A1006" t="s">
        <v>1206</v>
      </c>
      <c r="B1006" t="s">
        <v>522</v>
      </c>
      <c r="C1006" t="s">
        <v>171</v>
      </c>
      <c r="D1006">
        <v>1</v>
      </c>
      <c r="F1006">
        <v>0.86824721491350798</v>
      </c>
      <c r="G1006">
        <v>4.3479839403446199E-2</v>
      </c>
      <c r="H1006" t="s">
        <v>543</v>
      </c>
      <c r="O1006" t="s">
        <v>543</v>
      </c>
      <c r="S1006">
        <v>0.10803056597436</v>
      </c>
      <c r="T1006">
        <v>4.1598456847444801E-2</v>
      </c>
      <c r="U1006">
        <v>71452</v>
      </c>
      <c r="V1006">
        <v>75</v>
      </c>
    </row>
    <row r="1007" spans="1:22" x14ac:dyDescent="0.35">
      <c r="A1007" t="s">
        <v>1207</v>
      </c>
      <c r="B1007" t="s">
        <v>522</v>
      </c>
      <c r="C1007" t="s">
        <v>171</v>
      </c>
      <c r="D1007">
        <v>0</v>
      </c>
      <c r="F1007">
        <v>0.50971694833672099</v>
      </c>
      <c r="G1007">
        <v>2.75574506315042E-2</v>
      </c>
      <c r="H1007" t="s">
        <v>548</v>
      </c>
      <c r="O1007" t="s">
        <v>548</v>
      </c>
      <c r="S1007">
        <v>0.43956572895496798</v>
      </c>
      <c r="T1007">
        <v>2.52665588147554E-2</v>
      </c>
      <c r="U1007">
        <v>897504</v>
      </c>
      <c r="V1007">
        <v>631</v>
      </c>
    </row>
    <row r="1008" spans="1:22" x14ac:dyDescent="0.35">
      <c r="A1008" t="s">
        <v>1208</v>
      </c>
      <c r="B1008" t="s">
        <v>522</v>
      </c>
      <c r="C1008" t="s">
        <v>171</v>
      </c>
      <c r="D1008">
        <v>1</v>
      </c>
      <c r="F1008">
        <v>0.64368661647891001</v>
      </c>
      <c r="G1008">
        <v>1.66254944620704E-2</v>
      </c>
      <c r="H1008" t="s">
        <v>548</v>
      </c>
      <c r="O1008" t="s">
        <v>548</v>
      </c>
      <c r="S1008">
        <v>0.31433662310140298</v>
      </c>
      <c r="T1008">
        <v>1.6273226799504301E-2</v>
      </c>
      <c r="U1008">
        <v>1117404</v>
      </c>
      <c r="V1008">
        <v>809</v>
      </c>
    </row>
    <row r="1009" spans="1:22" x14ac:dyDescent="0.35">
      <c r="A1009" t="s">
        <v>1209</v>
      </c>
      <c r="B1009" t="s">
        <v>522</v>
      </c>
      <c r="C1009" t="s">
        <v>171</v>
      </c>
      <c r="D1009">
        <v>0</v>
      </c>
      <c r="F1009">
        <v>0.69497149163141403</v>
      </c>
      <c r="G1009">
        <v>5.3694258858089101E-2</v>
      </c>
      <c r="H1009" t="s">
        <v>553</v>
      </c>
      <c r="O1009" t="s">
        <v>553</v>
      </c>
      <c r="S1009">
        <v>0.26234320397277899</v>
      </c>
      <c r="T1009">
        <v>5.1100499910741101E-2</v>
      </c>
      <c r="U1009">
        <v>135925</v>
      </c>
      <c r="V1009">
        <v>132</v>
      </c>
    </row>
    <row r="1010" spans="1:22" x14ac:dyDescent="0.35">
      <c r="A1010" t="s">
        <v>1210</v>
      </c>
      <c r="B1010" t="s">
        <v>522</v>
      </c>
      <c r="C1010" t="s">
        <v>171</v>
      </c>
      <c r="D1010">
        <v>1</v>
      </c>
      <c r="F1010">
        <v>0.81548053445774904</v>
      </c>
      <c r="G1010">
        <v>4.62161675990473E-2</v>
      </c>
      <c r="H1010" t="s">
        <v>553</v>
      </c>
      <c r="O1010" t="s">
        <v>553</v>
      </c>
      <c r="S1010">
        <v>0.155643250353632</v>
      </c>
      <c r="T1010">
        <v>4.5328153557283903E-2</v>
      </c>
      <c r="U1010">
        <v>110991</v>
      </c>
      <c r="V1010">
        <v>115</v>
      </c>
    </row>
    <row r="1011" spans="1:22" x14ac:dyDescent="0.35">
      <c r="A1011" t="s">
        <v>1211</v>
      </c>
      <c r="B1011" t="s">
        <v>522</v>
      </c>
      <c r="C1011" t="s">
        <v>171</v>
      </c>
      <c r="D1011">
        <v>0</v>
      </c>
      <c r="F1011">
        <v>0.67699078744609398</v>
      </c>
      <c r="G1011">
        <v>2.5268657211287401E-2</v>
      </c>
      <c r="H1011" t="s">
        <v>558</v>
      </c>
      <c r="O1011" t="s">
        <v>558</v>
      </c>
      <c r="S1011">
        <v>0.27484895180869801</v>
      </c>
      <c r="T1011">
        <v>2.35250789718979E-2</v>
      </c>
      <c r="U1011">
        <v>451015</v>
      </c>
      <c r="V1011">
        <v>470</v>
      </c>
    </row>
    <row r="1012" spans="1:22" x14ac:dyDescent="0.35">
      <c r="A1012" t="s">
        <v>1212</v>
      </c>
      <c r="B1012" t="s">
        <v>522</v>
      </c>
      <c r="C1012" t="s">
        <v>171</v>
      </c>
      <c r="D1012">
        <v>1</v>
      </c>
      <c r="F1012">
        <v>0.75084337602241302</v>
      </c>
      <c r="G1012">
        <v>3.9096877418386099E-2</v>
      </c>
      <c r="H1012" t="s">
        <v>558</v>
      </c>
      <c r="O1012" t="s">
        <v>558</v>
      </c>
      <c r="S1012">
        <v>0.240814677628369</v>
      </c>
      <c r="T1012">
        <v>3.8342823326114397E-2</v>
      </c>
      <c r="U1012">
        <v>190603</v>
      </c>
      <c r="V1012">
        <v>191</v>
      </c>
    </row>
    <row r="1013" spans="1:22" x14ac:dyDescent="0.35">
      <c r="A1013" t="s">
        <v>1213</v>
      </c>
      <c r="B1013" t="s">
        <v>141</v>
      </c>
      <c r="C1013" t="s">
        <v>150</v>
      </c>
      <c r="D1013">
        <v>0</v>
      </c>
      <c r="F1013">
        <v>0.47223722391723999</v>
      </c>
      <c r="G1013">
        <v>6.2364823473092497E-3</v>
      </c>
      <c r="H1013" t="s">
        <v>691</v>
      </c>
      <c r="P1013" t="s">
        <v>691</v>
      </c>
      <c r="S1013">
        <v>0.47460113975301299</v>
      </c>
      <c r="T1013">
        <v>6.1941644926999002E-3</v>
      </c>
      <c r="U1013">
        <v>5440126</v>
      </c>
      <c r="V1013">
        <v>7973</v>
      </c>
    </row>
    <row r="1014" spans="1:22" x14ac:dyDescent="0.35">
      <c r="A1014" t="s">
        <v>1214</v>
      </c>
      <c r="B1014" t="s">
        <v>141</v>
      </c>
      <c r="C1014" t="s">
        <v>150</v>
      </c>
      <c r="D1014">
        <v>1</v>
      </c>
      <c r="F1014">
        <v>0.60980745707248496</v>
      </c>
      <c r="G1014">
        <v>9.2211478611770592E-3</v>
      </c>
      <c r="H1014" t="s">
        <v>691</v>
      </c>
      <c r="P1014" t="s">
        <v>691</v>
      </c>
      <c r="S1014">
        <v>0.35103964199491799</v>
      </c>
      <c r="T1014">
        <v>9.0687834773165808E-3</v>
      </c>
      <c r="U1014">
        <v>2048686</v>
      </c>
      <c r="V1014">
        <v>3081</v>
      </c>
    </row>
    <row r="1015" spans="1:22" x14ac:dyDescent="0.35">
      <c r="A1015" t="s">
        <v>1215</v>
      </c>
      <c r="B1015" t="s">
        <v>141</v>
      </c>
      <c r="C1015" t="s">
        <v>150</v>
      </c>
      <c r="D1015">
        <v>0</v>
      </c>
      <c r="F1015">
        <v>0.77592701214325999</v>
      </c>
      <c r="G1015">
        <v>3.0820370191322502E-3</v>
      </c>
      <c r="H1015" t="s">
        <v>696</v>
      </c>
      <c r="P1015" t="s">
        <v>696</v>
      </c>
      <c r="S1015">
        <v>0.19239990567087001</v>
      </c>
      <c r="T1015">
        <v>2.9387784157099699E-3</v>
      </c>
      <c r="U1015">
        <v>21668810</v>
      </c>
      <c r="V1015">
        <v>29854</v>
      </c>
    </row>
    <row r="1016" spans="1:22" x14ac:dyDescent="0.35">
      <c r="A1016" t="s">
        <v>1216</v>
      </c>
      <c r="B1016" t="s">
        <v>141</v>
      </c>
      <c r="C1016" t="s">
        <v>150</v>
      </c>
      <c r="D1016">
        <v>1</v>
      </c>
      <c r="F1016">
        <v>0.86169409049686096</v>
      </c>
      <c r="G1016">
        <v>2.6678960991501602E-3</v>
      </c>
      <c r="H1016" t="s">
        <v>696</v>
      </c>
      <c r="P1016" t="s">
        <v>696</v>
      </c>
      <c r="S1016">
        <v>0.118487428123265</v>
      </c>
      <c r="T1016">
        <v>2.4776929408346499E-3</v>
      </c>
      <c r="U1016">
        <v>12086143</v>
      </c>
      <c r="V1016">
        <v>17883</v>
      </c>
    </row>
    <row r="1017" spans="1:22" x14ac:dyDescent="0.35">
      <c r="A1017" t="s">
        <v>1217</v>
      </c>
      <c r="B1017" t="s">
        <v>141</v>
      </c>
      <c r="C1017" t="s">
        <v>156</v>
      </c>
      <c r="D1017">
        <v>0</v>
      </c>
      <c r="F1017">
        <v>0.487147979227817</v>
      </c>
      <c r="G1017">
        <v>6.17646144005365E-3</v>
      </c>
      <c r="H1017" t="s">
        <v>691</v>
      </c>
      <c r="P1017" t="s">
        <v>691</v>
      </c>
      <c r="S1017">
        <v>0.46979616166177501</v>
      </c>
      <c r="T1017">
        <v>6.1563496221234996E-3</v>
      </c>
      <c r="U1017">
        <v>5536250</v>
      </c>
      <c r="V1017">
        <v>7721</v>
      </c>
    </row>
    <row r="1018" spans="1:22" x14ac:dyDescent="0.35">
      <c r="A1018" t="s">
        <v>1218</v>
      </c>
      <c r="B1018" t="s">
        <v>141</v>
      </c>
      <c r="C1018" t="s">
        <v>156</v>
      </c>
      <c r="D1018">
        <v>1</v>
      </c>
      <c r="F1018">
        <v>0.63461814894252799</v>
      </c>
      <c r="G1018">
        <v>9.3143509660642502E-3</v>
      </c>
      <c r="H1018" t="s">
        <v>691</v>
      </c>
      <c r="P1018" t="s">
        <v>691</v>
      </c>
      <c r="S1018">
        <v>0.32830083939521199</v>
      </c>
      <c r="T1018">
        <v>9.04752260198592E-3</v>
      </c>
      <c r="U1018">
        <v>2114856</v>
      </c>
      <c r="V1018">
        <v>3078</v>
      </c>
    </row>
    <row r="1019" spans="1:22" x14ac:dyDescent="0.35">
      <c r="A1019" t="s">
        <v>1219</v>
      </c>
      <c r="B1019" t="s">
        <v>141</v>
      </c>
      <c r="C1019" t="s">
        <v>156</v>
      </c>
      <c r="D1019">
        <v>0</v>
      </c>
      <c r="F1019">
        <v>0.78153308970644197</v>
      </c>
      <c r="G1019">
        <v>3.06604266572843E-3</v>
      </c>
      <c r="H1019" t="s">
        <v>696</v>
      </c>
      <c r="P1019" t="s">
        <v>696</v>
      </c>
      <c r="S1019">
        <v>0.185949340119482</v>
      </c>
      <c r="T1019">
        <v>2.8894541604157901E-3</v>
      </c>
      <c r="U1019">
        <v>21571784</v>
      </c>
      <c r="V1019">
        <v>28244</v>
      </c>
    </row>
    <row r="1020" spans="1:22" x14ac:dyDescent="0.35">
      <c r="A1020" t="s">
        <v>1220</v>
      </c>
      <c r="B1020" t="s">
        <v>141</v>
      </c>
      <c r="C1020" t="s">
        <v>156</v>
      </c>
      <c r="D1020">
        <v>1</v>
      </c>
      <c r="F1020">
        <v>0.863139396558813</v>
      </c>
      <c r="G1020">
        <v>2.75928207409472E-3</v>
      </c>
      <c r="H1020" t="s">
        <v>696</v>
      </c>
      <c r="P1020" t="s">
        <v>696</v>
      </c>
      <c r="S1020">
        <v>0.116765179722108</v>
      </c>
      <c r="T1020">
        <v>2.5449915876145498E-3</v>
      </c>
      <c r="U1020">
        <v>12100765</v>
      </c>
      <c r="V1020">
        <v>17251</v>
      </c>
    </row>
    <row r="1021" spans="1:22" x14ac:dyDescent="0.35">
      <c r="A1021" t="s">
        <v>1221</v>
      </c>
      <c r="B1021" t="s">
        <v>141</v>
      </c>
      <c r="C1021" t="s">
        <v>161</v>
      </c>
      <c r="D1021">
        <v>0</v>
      </c>
      <c r="F1021">
        <v>0.49525076781390098</v>
      </c>
      <c r="G1021">
        <v>7.0562612791463001E-3</v>
      </c>
      <c r="H1021" t="s">
        <v>691</v>
      </c>
      <c r="P1021" t="s">
        <v>691</v>
      </c>
      <c r="S1021">
        <v>0.46405576773412099</v>
      </c>
      <c r="T1021">
        <v>7.0671903640546502E-3</v>
      </c>
      <c r="U1021">
        <v>5577849</v>
      </c>
      <c r="V1021">
        <v>6351</v>
      </c>
    </row>
    <row r="1022" spans="1:22" x14ac:dyDescent="0.35">
      <c r="A1022" t="s">
        <v>1222</v>
      </c>
      <c r="B1022" t="s">
        <v>141</v>
      </c>
      <c r="C1022" t="s">
        <v>161</v>
      </c>
      <c r="D1022">
        <v>1</v>
      </c>
      <c r="F1022">
        <v>0.62558952462282902</v>
      </c>
      <c r="G1022">
        <v>1.0916438020545E-2</v>
      </c>
      <c r="H1022" t="s">
        <v>691</v>
      </c>
      <c r="P1022" t="s">
        <v>691</v>
      </c>
      <c r="S1022">
        <v>0.348320409906063</v>
      </c>
      <c r="T1022">
        <v>1.08402704746802E-2</v>
      </c>
      <c r="U1022">
        <v>2195625</v>
      </c>
      <c r="V1022">
        <v>2433</v>
      </c>
    </row>
    <row r="1023" spans="1:22" x14ac:dyDescent="0.35">
      <c r="A1023" t="s">
        <v>1223</v>
      </c>
      <c r="B1023" t="s">
        <v>141</v>
      </c>
      <c r="C1023" t="s">
        <v>161</v>
      </c>
      <c r="D1023">
        <v>0</v>
      </c>
      <c r="F1023">
        <v>0.77358062739135802</v>
      </c>
      <c r="G1023">
        <v>3.4270419210751298E-3</v>
      </c>
      <c r="H1023" t="s">
        <v>696</v>
      </c>
      <c r="P1023" t="s">
        <v>696</v>
      </c>
      <c r="S1023">
        <v>0.18955962806370599</v>
      </c>
      <c r="T1023">
        <v>3.19074247257923E-3</v>
      </c>
      <c r="U1023">
        <v>21402590</v>
      </c>
      <c r="V1023">
        <v>23099</v>
      </c>
    </row>
    <row r="1024" spans="1:22" x14ac:dyDescent="0.35">
      <c r="A1024" t="s">
        <v>1224</v>
      </c>
      <c r="B1024" t="s">
        <v>141</v>
      </c>
      <c r="C1024" t="s">
        <v>161</v>
      </c>
      <c r="D1024">
        <v>1</v>
      </c>
      <c r="F1024">
        <v>0.86695553357919497</v>
      </c>
      <c r="G1024">
        <v>3.3106286243720401E-3</v>
      </c>
      <c r="H1024" t="s">
        <v>696</v>
      </c>
      <c r="P1024" t="s">
        <v>696</v>
      </c>
      <c r="S1024">
        <v>0.114378757725267</v>
      </c>
      <c r="T1024">
        <v>3.0635785005264401E-3</v>
      </c>
      <c r="U1024">
        <v>12153463</v>
      </c>
      <c r="V1024">
        <v>13479</v>
      </c>
    </row>
    <row r="1025" spans="1:22" x14ac:dyDescent="0.35">
      <c r="A1025" t="s">
        <v>1225</v>
      </c>
      <c r="B1025" t="s">
        <v>141</v>
      </c>
      <c r="C1025" t="s">
        <v>166</v>
      </c>
      <c r="D1025">
        <v>0</v>
      </c>
      <c r="F1025">
        <v>0.498097445256584</v>
      </c>
      <c r="G1025">
        <v>6.5499180636448898E-3</v>
      </c>
      <c r="H1025" t="s">
        <v>691</v>
      </c>
      <c r="P1025" t="s">
        <v>691</v>
      </c>
      <c r="S1025">
        <v>0.45419107560801503</v>
      </c>
      <c r="T1025">
        <v>6.5519013295926203E-3</v>
      </c>
      <c r="U1025">
        <v>5920986</v>
      </c>
      <c r="V1025">
        <v>8309</v>
      </c>
    </row>
    <row r="1026" spans="1:22" x14ac:dyDescent="0.35">
      <c r="A1026" t="s">
        <v>1226</v>
      </c>
      <c r="B1026" t="s">
        <v>141</v>
      </c>
      <c r="C1026" t="s">
        <v>166</v>
      </c>
      <c r="D1026">
        <v>1</v>
      </c>
      <c r="F1026">
        <v>0.624003948081156</v>
      </c>
      <c r="G1026">
        <v>1.1526507313871099E-2</v>
      </c>
      <c r="H1026" t="s">
        <v>691</v>
      </c>
      <c r="P1026" t="s">
        <v>691</v>
      </c>
      <c r="S1026">
        <v>0.33646532007439001</v>
      </c>
      <c r="T1026">
        <v>1.13821831045444E-2</v>
      </c>
      <c r="U1026">
        <v>2283641</v>
      </c>
      <c r="V1026">
        <v>2557</v>
      </c>
    </row>
    <row r="1027" spans="1:22" x14ac:dyDescent="0.35">
      <c r="A1027" t="s">
        <v>1227</v>
      </c>
      <c r="B1027" t="s">
        <v>141</v>
      </c>
      <c r="C1027" t="s">
        <v>166</v>
      </c>
      <c r="D1027">
        <v>0</v>
      </c>
      <c r="F1027">
        <v>0.76383825604325295</v>
      </c>
      <c r="G1027">
        <v>3.3016286908161699E-3</v>
      </c>
      <c r="H1027" t="s">
        <v>696</v>
      </c>
      <c r="P1027" t="s">
        <v>696</v>
      </c>
      <c r="S1027">
        <v>0.19675393254241599</v>
      </c>
      <c r="T1027">
        <v>3.1051678770594201E-3</v>
      </c>
      <c r="U1027">
        <v>21046944</v>
      </c>
      <c r="V1027">
        <v>29159</v>
      </c>
    </row>
    <row r="1028" spans="1:22" x14ac:dyDescent="0.35">
      <c r="A1028" t="s">
        <v>1228</v>
      </c>
      <c r="B1028" t="s">
        <v>141</v>
      </c>
      <c r="C1028" t="s">
        <v>166</v>
      </c>
      <c r="D1028">
        <v>1</v>
      </c>
      <c r="F1028">
        <v>0.86867578162759296</v>
      </c>
      <c r="G1028">
        <v>3.44519696703724E-3</v>
      </c>
      <c r="H1028" t="s">
        <v>696</v>
      </c>
      <c r="P1028" t="s">
        <v>696</v>
      </c>
      <c r="S1028">
        <v>0.110136387041218</v>
      </c>
      <c r="T1028">
        <v>3.2312735119982201E-3</v>
      </c>
      <c r="U1028">
        <v>12093451</v>
      </c>
      <c r="V1028">
        <v>14856</v>
      </c>
    </row>
    <row r="1029" spans="1:22" x14ac:dyDescent="0.35">
      <c r="A1029" t="s">
        <v>1229</v>
      </c>
      <c r="B1029" t="s">
        <v>141</v>
      </c>
      <c r="C1029" t="s">
        <v>171</v>
      </c>
      <c r="D1029">
        <v>0</v>
      </c>
      <c r="F1029">
        <v>0.50510771918940001</v>
      </c>
      <c r="G1029">
        <v>6.9885216499910004E-3</v>
      </c>
      <c r="H1029" t="s">
        <v>691</v>
      </c>
      <c r="P1029" t="s">
        <v>691</v>
      </c>
      <c r="S1029">
        <v>0.454231373095209</v>
      </c>
      <c r="T1029">
        <v>6.96375267810389E-3</v>
      </c>
      <c r="U1029">
        <v>6318280</v>
      </c>
      <c r="V1029">
        <v>7578</v>
      </c>
    </row>
    <row r="1030" spans="1:22" x14ac:dyDescent="0.35">
      <c r="A1030" t="s">
        <v>1230</v>
      </c>
      <c r="B1030" t="s">
        <v>141</v>
      </c>
      <c r="C1030" t="s">
        <v>171</v>
      </c>
      <c r="D1030">
        <v>1</v>
      </c>
      <c r="F1030">
        <v>0.62243715073110295</v>
      </c>
      <c r="G1030">
        <v>1.1446473434427199E-2</v>
      </c>
      <c r="H1030" t="s">
        <v>691</v>
      </c>
      <c r="P1030" t="s">
        <v>691</v>
      </c>
      <c r="S1030">
        <v>0.34528973861374301</v>
      </c>
      <c r="T1030">
        <v>1.12555561227948E-2</v>
      </c>
      <c r="U1030">
        <v>2482686</v>
      </c>
      <c r="V1030">
        <v>2537</v>
      </c>
    </row>
    <row r="1031" spans="1:22" x14ac:dyDescent="0.35">
      <c r="A1031" t="s">
        <v>1231</v>
      </c>
      <c r="B1031" t="s">
        <v>141</v>
      </c>
      <c r="C1031" t="s">
        <v>171</v>
      </c>
      <c r="D1031">
        <v>0</v>
      </c>
      <c r="F1031">
        <v>0.77198962646065505</v>
      </c>
      <c r="G1031">
        <v>4.2698909065245396E-3</v>
      </c>
      <c r="H1031" t="s">
        <v>696</v>
      </c>
      <c r="P1031" t="s">
        <v>696</v>
      </c>
      <c r="S1031">
        <v>0.19900498546419801</v>
      </c>
      <c r="T1031">
        <v>4.1497131147057997E-3</v>
      </c>
      <c r="U1031">
        <v>20689949</v>
      </c>
      <c r="V1031">
        <v>24101</v>
      </c>
    </row>
    <row r="1032" spans="1:22" x14ac:dyDescent="0.35">
      <c r="A1032" t="s">
        <v>1232</v>
      </c>
      <c r="B1032" t="s">
        <v>141</v>
      </c>
      <c r="C1032" t="s">
        <v>171</v>
      </c>
      <c r="D1032">
        <v>1</v>
      </c>
      <c r="F1032">
        <v>0.87644753931776598</v>
      </c>
      <c r="G1032">
        <v>3.4574868072291399E-3</v>
      </c>
      <c r="H1032" t="s">
        <v>696</v>
      </c>
      <c r="P1032" t="s">
        <v>696</v>
      </c>
      <c r="S1032">
        <v>0.10394143069662801</v>
      </c>
      <c r="T1032">
        <v>3.1733824861384899E-3</v>
      </c>
      <c r="U1032">
        <v>11979381</v>
      </c>
      <c r="V1032">
        <v>13115</v>
      </c>
    </row>
    <row r="1033" spans="1:22" x14ac:dyDescent="0.35">
      <c r="A1033" t="s">
        <v>1233</v>
      </c>
      <c r="B1033" t="s">
        <v>142</v>
      </c>
      <c r="C1033" t="s">
        <v>150</v>
      </c>
      <c r="D1033">
        <v>0</v>
      </c>
      <c r="F1033">
        <v>0.751795707094569</v>
      </c>
      <c r="G1033">
        <v>2.97357652544755E-3</v>
      </c>
      <c r="H1033" t="s">
        <v>733</v>
      </c>
      <c r="Q1033" t="s">
        <v>733</v>
      </c>
      <c r="S1033">
        <v>0.21577114310484999</v>
      </c>
      <c r="T1033">
        <v>2.8263974818304302E-3</v>
      </c>
      <c r="U1033">
        <v>24202583</v>
      </c>
      <c r="V1033">
        <v>33751</v>
      </c>
    </row>
    <row r="1034" spans="1:22" x14ac:dyDescent="0.35">
      <c r="A1034" t="s">
        <v>1234</v>
      </c>
      <c r="B1034" t="s">
        <v>142</v>
      </c>
      <c r="C1034" t="s">
        <v>150</v>
      </c>
      <c r="D1034">
        <v>0</v>
      </c>
      <c r="F1034">
        <v>0.47047576738630298</v>
      </c>
      <c r="G1034">
        <v>1.16020330468538E-2</v>
      </c>
      <c r="H1034" t="s">
        <v>736</v>
      </c>
      <c r="Q1034" t="s">
        <v>736</v>
      </c>
      <c r="S1034">
        <v>0.46611064043921202</v>
      </c>
      <c r="T1034">
        <v>1.17755728119503E-2</v>
      </c>
      <c r="U1034">
        <v>1526187</v>
      </c>
      <c r="V1034">
        <v>2094</v>
      </c>
    </row>
    <row r="1035" spans="1:22" x14ac:dyDescent="0.35">
      <c r="A1035" t="s">
        <v>1235</v>
      </c>
      <c r="B1035" t="s">
        <v>142</v>
      </c>
      <c r="C1035" t="s">
        <v>150</v>
      </c>
      <c r="D1035">
        <v>1</v>
      </c>
      <c r="F1035">
        <v>0.84283616083145996</v>
      </c>
      <c r="G1035">
        <v>4.26409268149394E-3</v>
      </c>
      <c r="H1035" t="s">
        <v>736</v>
      </c>
      <c r="Q1035" t="s">
        <v>736</v>
      </c>
      <c r="S1035">
        <v>0.13516209699871701</v>
      </c>
      <c r="T1035">
        <v>4.0017621594385204E-3</v>
      </c>
      <c r="U1035">
        <v>6023523</v>
      </c>
      <c r="V1035">
        <v>8648</v>
      </c>
    </row>
    <row r="1036" spans="1:22" x14ac:dyDescent="0.35">
      <c r="A1036" t="s">
        <v>1236</v>
      </c>
      <c r="B1036" t="s">
        <v>142</v>
      </c>
      <c r="C1036" t="s">
        <v>150</v>
      </c>
      <c r="D1036">
        <v>0</v>
      </c>
      <c r="F1036">
        <v>0.35810428104414799</v>
      </c>
      <c r="G1036">
        <v>1.40864285265503E-2</v>
      </c>
      <c r="H1036" t="s">
        <v>741</v>
      </c>
      <c r="Q1036" t="s">
        <v>741</v>
      </c>
      <c r="S1036">
        <v>0.58191025818277498</v>
      </c>
      <c r="T1036">
        <v>1.41713670562805E-2</v>
      </c>
      <c r="U1036">
        <v>896884</v>
      </c>
      <c r="V1036">
        <v>1290</v>
      </c>
    </row>
    <row r="1037" spans="1:22" x14ac:dyDescent="0.35">
      <c r="A1037" t="s">
        <v>1237</v>
      </c>
      <c r="B1037" t="s">
        <v>142</v>
      </c>
      <c r="C1037" t="s">
        <v>150</v>
      </c>
      <c r="D1037">
        <v>1</v>
      </c>
      <c r="F1037">
        <v>0.84654158202569396</v>
      </c>
      <c r="G1037">
        <v>4.0020757293279998E-3</v>
      </c>
      <c r="H1037" t="s">
        <v>741</v>
      </c>
      <c r="Q1037" t="s">
        <v>741</v>
      </c>
      <c r="S1037">
        <v>0.132115533940939</v>
      </c>
      <c r="T1037">
        <v>3.7147164968060801E-3</v>
      </c>
      <c r="U1037">
        <v>5951117</v>
      </c>
      <c r="V1037">
        <v>8977</v>
      </c>
    </row>
    <row r="1038" spans="1:22" x14ac:dyDescent="0.35">
      <c r="A1038" t="s">
        <v>1238</v>
      </c>
      <c r="B1038" t="s">
        <v>142</v>
      </c>
      <c r="C1038" t="s">
        <v>150</v>
      </c>
      <c r="D1038">
        <v>0</v>
      </c>
      <c r="F1038">
        <v>0.30589800571922798</v>
      </c>
      <c r="G1038">
        <v>2.0161595788852599E-2</v>
      </c>
      <c r="H1038" t="s">
        <v>746</v>
      </c>
      <c r="Q1038" t="s">
        <v>746</v>
      </c>
      <c r="S1038">
        <v>0.61138217438265896</v>
      </c>
      <c r="T1038">
        <v>2.1741266310180699E-2</v>
      </c>
      <c r="U1038">
        <v>483282</v>
      </c>
      <c r="V1038">
        <v>692</v>
      </c>
    </row>
    <row r="1039" spans="1:22" x14ac:dyDescent="0.35">
      <c r="A1039" t="s">
        <v>1239</v>
      </c>
      <c r="B1039" t="s">
        <v>142</v>
      </c>
      <c r="C1039" t="s">
        <v>150</v>
      </c>
      <c r="D1039">
        <v>1</v>
      </c>
      <c r="F1039">
        <v>0.71713678756812504</v>
      </c>
      <c r="G1039">
        <v>8.0270581612117003E-3</v>
      </c>
      <c r="H1039" t="s">
        <v>746</v>
      </c>
      <c r="Q1039" t="s">
        <v>746</v>
      </c>
      <c r="S1039">
        <v>0.25499574342800602</v>
      </c>
      <c r="T1039">
        <v>7.7385753236236601E-3</v>
      </c>
      <c r="U1039">
        <v>2160189</v>
      </c>
      <c r="V1039">
        <v>3339</v>
      </c>
    </row>
    <row r="1040" spans="1:22" x14ac:dyDescent="0.35">
      <c r="A1040" t="s">
        <v>1240</v>
      </c>
      <c r="B1040" t="s">
        <v>142</v>
      </c>
      <c r="C1040" t="s">
        <v>156</v>
      </c>
      <c r="D1040">
        <v>0</v>
      </c>
      <c r="F1040">
        <v>0.75998428355332204</v>
      </c>
      <c r="G1040">
        <v>2.9622157808700499E-3</v>
      </c>
      <c r="H1040" t="s">
        <v>733</v>
      </c>
      <c r="Q1040" t="s">
        <v>733</v>
      </c>
      <c r="S1040">
        <v>0.20835949152126901</v>
      </c>
      <c r="T1040">
        <v>2.8093545442420599E-3</v>
      </c>
      <c r="U1040">
        <v>24147952</v>
      </c>
      <c r="V1040">
        <v>31880</v>
      </c>
    </row>
    <row r="1041" spans="1:22" x14ac:dyDescent="0.35">
      <c r="A1041" t="s">
        <v>1241</v>
      </c>
      <c r="B1041" t="s">
        <v>142</v>
      </c>
      <c r="C1041" t="s">
        <v>156</v>
      </c>
      <c r="D1041">
        <v>0</v>
      </c>
      <c r="F1041">
        <v>0.47113652323768601</v>
      </c>
      <c r="G1041">
        <v>1.2106448141332301E-2</v>
      </c>
      <c r="H1041" t="s">
        <v>736</v>
      </c>
      <c r="Q1041" t="s">
        <v>736</v>
      </c>
      <c r="S1041">
        <v>0.46439378972139</v>
      </c>
      <c r="T1041">
        <v>1.15871908633102E-2</v>
      </c>
      <c r="U1041">
        <v>1533651</v>
      </c>
      <c r="V1041">
        <v>2044</v>
      </c>
    </row>
    <row r="1042" spans="1:22" x14ac:dyDescent="0.35">
      <c r="A1042" t="s">
        <v>1242</v>
      </c>
      <c r="B1042" t="s">
        <v>142</v>
      </c>
      <c r="C1042" t="s">
        <v>156</v>
      </c>
      <c r="D1042">
        <v>1</v>
      </c>
      <c r="F1042">
        <v>0.84482435981970805</v>
      </c>
      <c r="G1042">
        <v>4.3926489593578101E-3</v>
      </c>
      <c r="H1042" t="s">
        <v>736</v>
      </c>
      <c r="Q1042" t="s">
        <v>736</v>
      </c>
      <c r="S1042">
        <v>0.130964991607457</v>
      </c>
      <c r="T1042">
        <v>4.0431173654262601E-3</v>
      </c>
      <c r="U1042">
        <v>6001161</v>
      </c>
      <c r="V1042">
        <v>8290</v>
      </c>
    </row>
    <row r="1043" spans="1:22" x14ac:dyDescent="0.35">
      <c r="A1043" t="s">
        <v>1243</v>
      </c>
      <c r="B1043" t="s">
        <v>142</v>
      </c>
      <c r="C1043" t="s">
        <v>156</v>
      </c>
      <c r="D1043">
        <v>0</v>
      </c>
      <c r="F1043">
        <v>0.37934101648997998</v>
      </c>
      <c r="G1043">
        <v>1.46977150316507E-2</v>
      </c>
      <c r="H1043" t="s">
        <v>741</v>
      </c>
      <c r="Q1043" t="s">
        <v>741</v>
      </c>
      <c r="S1043">
        <v>0.568465633596549</v>
      </c>
      <c r="T1043">
        <v>1.5413237520726399E-2</v>
      </c>
      <c r="U1043">
        <v>909522</v>
      </c>
      <c r="V1043">
        <v>1296</v>
      </c>
    </row>
    <row r="1044" spans="1:22" x14ac:dyDescent="0.35">
      <c r="A1044" t="s">
        <v>1244</v>
      </c>
      <c r="B1044" t="s">
        <v>142</v>
      </c>
      <c r="C1044" t="s">
        <v>156</v>
      </c>
      <c r="D1044">
        <v>1</v>
      </c>
      <c r="F1044">
        <v>0.85448846589062899</v>
      </c>
      <c r="G1044">
        <v>4.0379011853384703E-3</v>
      </c>
      <c r="H1044" t="s">
        <v>741</v>
      </c>
      <c r="Q1044" t="s">
        <v>741</v>
      </c>
      <c r="S1044">
        <v>0.12776973305608499</v>
      </c>
      <c r="T1044">
        <v>3.79228688879192E-3</v>
      </c>
      <c r="U1044">
        <v>6035013</v>
      </c>
      <c r="V1044">
        <v>8747</v>
      </c>
    </row>
    <row r="1045" spans="1:22" x14ac:dyDescent="0.35">
      <c r="A1045" t="s">
        <v>1245</v>
      </c>
      <c r="B1045" t="s">
        <v>142</v>
      </c>
      <c r="C1045" t="s">
        <v>156</v>
      </c>
      <c r="D1045">
        <v>0</v>
      </c>
      <c r="F1045">
        <v>0.26386462607538302</v>
      </c>
      <c r="G1045">
        <v>1.8119569932573201E-2</v>
      </c>
      <c r="H1045" t="s">
        <v>746</v>
      </c>
      <c r="Q1045" t="s">
        <v>746</v>
      </c>
      <c r="S1045">
        <v>0.67993205767359399</v>
      </c>
      <c r="T1045">
        <v>1.9430451966768202E-2</v>
      </c>
      <c r="U1045">
        <v>516909</v>
      </c>
      <c r="V1045">
        <v>745</v>
      </c>
    </row>
    <row r="1046" spans="1:22" x14ac:dyDescent="0.35">
      <c r="A1046" t="s">
        <v>1246</v>
      </c>
      <c r="B1046" t="s">
        <v>142</v>
      </c>
      <c r="C1046" t="s">
        <v>156</v>
      </c>
      <c r="D1046">
        <v>1</v>
      </c>
      <c r="F1046">
        <v>0.71577652496252497</v>
      </c>
      <c r="G1046">
        <v>8.1452148298112696E-3</v>
      </c>
      <c r="H1046" t="s">
        <v>746</v>
      </c>
      <c r="Q1046" t="s">
        <v>746</v>
      </c>
      <c r="S1046">
        <v>0.25245991299627801</v>
      </c>
      <c r="T1046">
        <v>7.75352178415885E-3</v>
      </c>
      <c r="U1046">
        <v>2179447</v>
      </c>
      <c r="V1046">
        <v>3292</v>
      </c>
    </row>
    <row r="1047" spans="1:22" x14ac:dyDescent="0.35">
      <c r="A1047" t="s">
        <v>1247</v>
      </c>
      <c r="B1047" t="s">
        <v>142</v>
      </c>
      <c r="C1047" t="s">
        <v>161</v>
      </c>
      <c r="D1047">
        <v>0</v>
      </c>
      <c r="F1047">
        <v>0.75853545719502902</v>
      </c>
      <c r="G1047">
        <v>3.2521553496177801E-3</v>
      </c>
      <c r="H1047" t="s">
        <v>733</v>
      </c>
      <c r="Q1047" t="s">
        <v>733</v>
      </c>
      <c r="S1047">
        <v>0.20839967691530101</v>
      </c>
      <c r="T1047">
        <v>3.0711831214224501E-3</v>
      </c>
      <c r="U1047">
        <v>23988756</v>
      </c>
      <c r="V1047">
        <v>26188</v>
      </c>
    </row>
    <row r="1048" spans="1:22" x14ac:dyDescent="0.35">
      <c r="A1048" t="s">
        <v>1248</v>
      </c>
      <c r="B1048" t="s">
        <v>142</v>
      </c>
      <c r="C1048" t="s">
        <v>161</v>
      </c>
      <c r="D1048">
        <v>0</v>
      </c>
      <c r="F1048">
        <v>0.43203729085313802</v>
      </c>
      <c r="G1048">
        <v>1.32635426928524E-2</v>
      </c>
      <c r="H1048" t="s">
        <v>736</v>
      </c>
      <c r="Q1048" t="s">
        <v>736</v>
      </c>
      <c r="S1048">
        <v>0.49353681243373199</v>
      </c>
      <c r="T1048">
        <v>1.3438297433864399E-2</v>
      </c>
      <c r="U1048">
        <v>1546760</v>
      </c>
      <c r="V1048">
        <v>1663</v>
      </c>
    </row>
    <row r="1049" spans="1:22" x14ac:dyDescent="0.35">
      <c r="A1049" t="s">
        <v>1249</v>
      </c>
      <c r="B1049" t="s">
        <v>142</v>
      </c>
      <c r="C1049" t="s">
        <v>161</v>
      </c>
      <c r="D1049">
        <v>1</v>
      </c>
      <c r="F1049">
        <v>0.84554381339443596</v>
      </c>
      <c r="G1049">
        <v>5.0616845833321E-3</v>
      </c>
      <c r="H1049" t="s">
        <v>736</v>
      </c>
      <c r="Q1049" t="s">
        <v>736</v>
      </c>
      <c r="S1049">
        <v>0.132650813608022</v>
      </c>
      <c r="T1049">
        <v>4.7069033219461799E-3</v>
      </c>
      <c r="U1049">
        <v>5988203</v>
      </c>
      <c r="V1049">
        <v>6555</v>
      </c>
    </row>
    <row r="1050" spans="1:22" x14ac:dyDescent="0.35">
      <c r="A1050" t="s">
        <v>1250</v>
      </c>
      <c r="B1050" t="s">
        <v>142</v>
      </c>
      <c r="C1050" t="s">
        <v>161</v>
      </c>
      <c r="D1050">
        <v>0</v>
      </c>
      <c r="F1050">
        <v>0.337754667772455</v>
      </c>
      <c r="G1050">
        <v>1.67117517192523E-2</v>
      </c>
      <c r="H1050" t="s">
        <v>741</v>
      </c>
      <c r="Q1050" t="s">
        <v>741</v>
      </c>
      <c r="S1050">
        <v>0.592527199118279</v>
      </c>
      <c r="T1050">
        <v>1.7640207323692599E-2</v>
      </c>
      <c r="U1050">
        <v>916390</v>
      </c>
      <c r="V1050">
        <v>1037</v>
      </c>
    </row>
    <row r="1051" spans="1:22" x14ac:dyDescent="0.35">
      <c r="A1051" t="s">
        <v>1251</v>
      </c>
      <c r="B1051" t="s">
        <v>142</v>
      </c>
      <c r="C1051" t="s">
        <v>161</v>
      </c>
      <c r="D1051">
        <v>1</v>
      </c>
      <c r="F1051">
        <v>0.85400528295339695</v>
      </c>
      <c r="G1051">
        <v>4.9439289185227399E-3</v>
      </c>
      <c r="H1051" t="s">
        <v>741</v>
      </c>
      <c r="Q1051" t="s">
        <v>741</v>
      </c>
      <c r="S1051">
        <v>0.128168699774938</v>
      </c>
      <c r="T1051">
        <v>4.6372621021798796E-3</v>
      </c>
      <c r="U1051">
        <v>6201834</v>
      </c>
      <c r="V1051">
        <v>6980</v>
      </c>
    </row>
    <row r="1052" spans="1:22" x14ac:dyDescent="0.35">
      <c r="A1052" t="s">
        <v>1252</v>
      </c>
      <c r="B1052" t="s">
        <v>142</v>
      </c>
      <c r="C1052" t="s">
        <v>161</v>
      </c>
      <c r="D1052">
        <v>0</v>
      </c>
      <c r="F1052">
        <v>0.27428372495189501</v>
      </c>
      <c r="G1052">
        <v>2.2136756406461601E-2</v>
      </c>
      <c r="H1052" t="s">
        <v>746</v>
      </c>
      <c r="Q1052" t="s">
        <v>746</v>
      </c>
      <c r="S1052">
        <v>0.64306675269093905</v>
      </c>
      <c r="T1052">
        <v>2.3944551966269999E-2</v>
      </c>
      <c r="U1052">
        <v>528533</v>
      </c>
      <c r="V1052">
        <v>562</v>
      </c>
    </row>
    <row r="1053" spans="1:22" x14ac:dyDescent="0.35">
      <c r="A1053" t="s">
        <v>1253</v>
      </c>
      <c r="B1053" t="s">
        <v>142</v>
      </c>
      <c r="C1053" t="s">
        <v>161</v>
      </c>
      <c r="D1053">
        <v>1</v>
      </c>
      <c r="F1053">
        <v>0.718086325890403</v>
      </c>
      <c r="G1053">
        <v>1.06235634600702E-2</v>
      </c>
      <c r="H1053" t="s">
        <v>746</v>
      </c>
      <c r="Q1053" t="s">
        <v>746</v>
      </c>
      <c r="S1053">
        <v>0.26199381116981502</v>
      </c>
      <c r="T1053">
        <v>1.03605650067918E-2</v>
      </c>
      <c r="U1053">
        <v>2159051</v>
      </c>
      <c r="V1053">
        <v>2377</v>
      </c>
    </row>
    <row r="1054" spans="1:22" x14ac:dyDescent="0.35">
      <c r="A1054" t="s">
        <v>1254</v>
      </c>
      <c r="B1054" t="s">
        <v>142</v>
      </c>
      <c r="C1054" t="s">
        <v>166</v>
      </c>
      <c r="D1054">
        <v>0</v>
      </c>
      <c r="F1054">
        <v>0.75262282188322305</v>
      </c>
      <c r="G1054">
        <v>3.0964776158487399E-3</v>
      </c>
      <c r="H1054" t="s">
        <v>733</v>
      </c>
      <c r="Q1054" t="s">
        <v>733</v>
      </c>
      <c r="S1054">
        <v>0.21049600652310299</v>
      </c>
      <c r="T1054">
        <v>2.9232070258884101E-3</v>
      </c>
      <c r="U1054">
        <v>23861037</v>
      </c>
      <c r="V1054">
        <v>33755</v>
      </c>
    </row>
    <row r="1055" spans="1:22" x14ac:dyDescent="0.35">
      <c r="A1055" t="s">
        <v>1255</v>
      </c>
      <c r="B1055" t="s">
        <v>142</v>
      </c>
      <c r="C1055" t="s">
        <v>166</v>
      </c>
      <c r="D1055">
        <v>0</v>
      </c>
      <c r="F1055">
        <v>0.40291190929635701</v>
      </c>
      <c r="G1055">
        <v>1.2666635644250499E-2</v>
      </c>
      <c r="H1055" t="s">
        <v>736</v>
      </c>
      <c r="Q1055" t="s">
        <v>736</v>
      </c>
      <c r="S1055">
        <v>0.52374196352109603</v>
      </c>
      <c r="T1055">
        <v>1.28218617805667E-2</v>
      </c>
      <c r="U1055">
        <v>1642977</v>
      </c>
      <c r="V1055">
        <v>2029</v>
      </c>
    </row>
    <row r="1056" spans="1:22" x14ac:dyDescent="0.35">
      <c r="A1056" t="s">
        <v>1256</v>
      </c>
      <c r="B1056" t="s">
        <v>142</v>
      </c>
      <c r="C1056" t="s">
        <v>166</v>
      </c>
      <c r="D1056">
        <v>1</v>
      </c>
      <c r="F1056">
        <v>0.85106226024128095</v>
      </c>
      <c r="G1056">
        <v>5.0916826806623201E-3</v>
      </c>
      <c r="H1056" t="s">
        <v>736</v>
      </c>
      <c r="Q1056" t="s">
        <v>736</v>
      </c>
      <c r="S1056">
        <v>0.12579806776869601</v>
      </c>
      <c r="T1056">
        <v>4.7427199833092104E-3</v>
      </c>
      <c r="U1056">
        <v>5910369</v>
      </c>
      <c r="V1056">
        <v>7415</v>
      </c>
    </row>
    <row r="1057" spans="1:22" x14ac:dyDescent="0.35">
      <c r="A1057" t="s">
        <v>1257</v>
      </c>
      <c r="B1057" t="s">
        <v>142</v>
      </c>
      <c r="C1057" t="s">
        <v>166</v>
      </c>
      <c r="D1057">
        <v>0</v>
      </c>
      <c r="F1057">
        <v>0.29468521690868399</v>
      </c>
      <c r="G1057">
        <v>1.5953662206452199E-2</v>
      </c>
      <c r="H1057" t="s">
        <v>741</v>
      </c>
      <c r="Q1057" t="s">
        <v>741</v>
      </c>
      <c r="S1057">
        <v>0.62938580340799299</v>
      </c>
      <c r="T1057">
        <v>1.7005827105689E-2</v>
      </c>
      <c r="U1057">
        <v>936915</v>
      </c>
      <c r="V1057">
        <v>1196</v>
      </c>
    </row>
    <row r="1058" spans="1:22" x14ac:dyDescent="0.35">
      <c r="A1058" t="s">
        <v>1258</v>
      </c>
      <c r="B1058" t="s">
        <v>142</v>
      </c>
      <c r="C1058" t="s">
        <v>166</v>
      </c>
      <c r="D1058">
        <v>1</v>
      </c>
      <c r="F1058">
        <v>0.84807185747091396</v>
      </c>
      <c r="G1058">
        <v>5.4498467779903904E-3</v>
      </c>
      <c r="H1058" t="s">
        <v>741</v>
      </c>
      <c r="Q1058" t="s">
        <v>741</v>
      </c>
      <c r="S1058">
        <v>0.127432454927177</v>
      </c>
      <c r="T1058">
        <v>5.1863569826775197E-3</v>
      </c>
      <c r="U1058">
        <v>6253713</v>
      </c>
      <c r="V1058">
        <v>7788</v>
      </c>
    </row>
    <row r="1059" spans="1:22" x14ac:dyDescent="0.35">
      <c r="A1059" t="s">
        <v>1259</v>
      </c>
      <c r="B1059" t="s">
        <v>142</v>
      </c>
      <c r="C1059" t="s">
        <v>166</v>
      </c>
      <c r="D1059">
        <v>0</v>
      </c>
      <c r="F1059">
        <v>0.245270881838934</v>
      </c>
      <c r="G1059">
        <v>2.2482974435481601E-2</v>
      </c>
      <c r="H1059" t="s">
        <v>746</v>
      </c>
      <c r="Q1059" t="s">
        <v>746</v>
      </c>
      <c r="S1059">
        <v>0.67836303915931895</v>
      </c>
      <c r="T1059">
        <v>2.52820170186276E-2</v>
      </c>
      <c r="U1059">
        <v>527001</v>
      </c>
      <c r="V1059">
        <v>488</v>
      </c>
    </row>
    <row r="1060" spans="1:22" x14ac:dyDescent="0.35">
      <c r="A1060" t="s">
        <v>1260</v>
      </c>
      <c r="B1060" t="s">
        <v>142</v>
      </c>
      <c r="C1060" t="s">
        <v>166</v>
      </c>
      <c r="D1060">
        <v>1</v>
      </c>
      <c r="F1060">
        <v>0.72146036393870805</v>
      </c>
      <c r="G1060">
        <v>1.1262151085155001E-2</v>
      </c>
      <c r="H1060" t="s">
        <v>746</v>
      </c>
      <c r="Q1060" t="s">
        <v>746</v>
      </c>
      <c r="S1060">
        <v>0.25298394494376403</v>
      </c>
      <c r="T1060">
        <v>1.09961749564297E-2</v>
      </c>
      <c r="U1060">
        <v>2213010</v>
      </c>
      <c r="V1060">
        <v>2210</v>
      </c>
    </row>
    <row r="1061" spans="1:22" x14ac:dyDescent="0.35">
      <c r="A1061" t="s">
        <v>1261</v>
      </c>
      <c r="B1061" t="s">
        <v>142</v>
      </c>
      <c r="C1061" t="s">
        <v>171</v>
      </c>
      <c r="D1061">
        <v>0</v>
      </c>
      <c r="F1061">
        <v>0.74867068774218903</v>
      </c>
      <c r="G1061">
        <v>3.9312107562098301E-3</v>
      </c>
      <c r="H1061" t="s">
        <v>733</v>
      </c>
      <c r="Q1061" t="s">
        <v>733</v>
      </c>
      <c r="S1061">
        <v>0.22198544282920199</v>
      </c>
      <c r="T1061">
        <v>3.8149573985946099E-3</v>
      </c>
      <c r="U1061">
        <v>24010160</v>
      </c>
      <c r="V1061">
        <v>28499</v>
      </c>
    </row>
    <row r="1062" spans="1:22" x14ac:dyDescent="0.35">
      <c r="A1062" t="s">
        <v>1262</v>
      </c>
      <c r="B1062" t="s">
        <v>142</v>
      </c>
      <c r="C1062" t="s">
        <v>171</v>
      </c>
      <c r="D1062">
        <v>0</v>
      </c>
      <c r="F1062">
        <v>0.462217405553004</v>
      </c>
      <c r="G1062">
        <v>1.4264727405944E-2</v>
      </c>
      <c r="H1062" t="s">
        <v>736</v>
      </c>
      <c r="Q1062" t="s">
        <v>736</v>
      </c>
      <c r="S1062">
        <v>0.49275285299078497</v>
      </c>
      <c r="T1062">
        <v>1.4150346732704201E-2</v>
      </c>
      <c r="U1062">
        <v>1580622</v>
      </c>
      <c r="V1062">
        <v>1679</v>
      </c>
    </row>
    <row r="1063" spans="1:22" x14ac:dyDescent="0.35">
      <c r="A1063" t="s">
        <v>1263</v>
      </c>
      <c r="B1063" t="s">
        <v>142</v>
      </c>
      <c r="C1063" t="s">
        <v>171</v>
      </c>
      <c r="D1063">
        <v>1</v>
      </c>
      <c r="F1063">
        <v>0.84838368130721598</v>
      </c>
      <c r="G1063">
        <v>5.4668467788177898E-3</v>
      </c>
      <c r="H1063" t="s">
        <v>736</v>
      </c>
      <c r="Q1063" t="s">
        <v>736</v>
      </c>
      <c r="S1063">
        <v>0.12794101663042801</v>
      </c>
      <c r="T1063">
        <v>5.04468114798029E-3</v>
      </c>
      <c r="U1063">
        <v>6081443</v>
      </c>
      <c r="V1063">
        <v>6564</v>
      </c>
    </row>
    <row r="1064" spans="1:22" x14ac:dyDescent="0.35">
      <c r="A1064" t="s">
        <v>1264</v>
      </c>
      <c r="B1064" t="s">
        <v>142</v>
      </c>
      <c r="C1064" t="s">
        <v>171</v>
      </c>
      <c r="D1064">
        <v>0</v>
      </c>
      <c r="F1064">
        <v>0.34577530746672003</v>
      </c>
      <c r="G1064">
        <v>1.8183301906662099E-2</v>
      </c>
      <c r="H1064" t="s">
        <v>741</v>
      </c>
      <c r="Q1064" t="s">
        <v>741</v>
      </c>
      <c r="S1064">
        <v>0.59849682936940496</v>
      </c>
      <c r="T1064">
        <v>1.8338465838370399E-2</v>
      </c>
      <c r="U1064">
        <v>911806</v>
      </c>
      <c r="V1064">
        <v>1031</v>
      </c>
    </row>
    <row r="1065" spans="1:22" x14ac:dyDescent="0.35">
      <c r="A1065" t="s">
        <v>1265</v>
      </c>
      <c r="B1065" t="s">
        <v>142</v>
      </c>
      <c r="C1065" t="s">
        <v>171</v>
      </c>
      <c r="D1065">
        <v>1</v>
      </c>
      <c r="F1065">
        <v>0.859288660810827</v>
      </c>
      <c r="G1065">
        <v>5.1451406270967099E-3</v>
      </c>
      <c r="H1065" t="s">
        <v>741</v>
      </c>
      <c r="Q1065" t="s">
        <v>741</v>
      </c>
      <c r="S1065">
        <v>0.124705996503111</v>
      </c>
      <c r="T1065">
        <v>4.8968230486867896E-3</v>
      </c>
      <c r="U1065">
        <v>6163192</v>
      </c>
      <c r="V1065">
        <v>6862</v>
      </c>
    </row>
    <row r="1066" spans="1:22" x14ac:dyDescent="0.35">
      <c r="A1066" t="s">
        <v>1266</v>
      </c>
      <c r="B1066" t="s">
        <v>142</v>
      </c>
      <c r="C1066" t="s">
        <v>171</v>
      </c>
      <c r="D1066">
        <v>0</v>
      </c>
      <c r="F1066">
        <v>0.28135376680292901</v>
      </c>
      <c r="G1066">
        <v>2.7148266836276799E-2</v>
      </c>
      <c r="H1066" t="s">
        <v>746</v>
      </c>
      <c r="Q1066" t="s">
        <v>746</v>
      </c>
      <c r="S1066">
        <v>0.65835048977436605</v>
      </c>
      <c r="T1066">
        <v>2.7940581768442E-2</v>
      </c>
      <c r="U1066">
        <v>505641</v>
      </c>
      <c r="V1066">
        <v>470</v>
      </c>
    </row>
    <row r="1067" spans="1:22" x14ac:dyDescent="0.35">
      <c r="A1067" t="s">
        <v>1267</v>
      </c>
      <c r="B1067" t="s">
        <v>142</v>
      </c>
      <c r="C1067" t="s">
        <v>171</v>
      </c>
      <c r="D1067">
        <v>1</v>
      </c>
      <c r="F1067">
        <v>0.71671059135071602</v>
      </c>
      <c r="G1067">
        <v>1.1620488576987401E-2</v>
      </c>
      <c r="H1067" t="s">
        <v>746</v>
      </c>
      <c r="Q1067" t="s">
        <v>746</v>
      </c>
      <c r="S1067">
        <v>0.25062640026841898</v>
      </c>
      <c r="T1067">
        <v>1.1256796202414999E-2</v>
      </c>
      <c r="U1067">
        <v>2217432</v>
      </c>
      <c r="V1067">
        <v>2226</v>
      </c>
    </row>
    <row r="1068" spans="1:22" x14ac:dyDescent="0.35">
      <c r="A1068" t="s">
        <v>1268</v>
      </c>
      <c r="B1068" t="s">
        <v>807</v>
      </c>
      <c r="C1068" t="s">
        <v>150</v>
      </c>
      <c r="D1068">
        <v>0</v>
      </c>
      <c r="F1068">
        <v>0.83855658532391697</v>
      </c>
      <c r="G1068">
        <v>4.4694828790717098E-3</v>
      </c>
      <c r="H1068" t="s">
        <v>808</v>
      </c>
      <c r="R1068" t="s">
        <v>808</v>
      </c>
      <c r="S1068">
        <v>0.134708413691143</v>
      </c>
      <c r="T1068">
        <v>4.2232400600225603E-3</v>
      </c>
      <c r="U1068">
        <v>7386235</v>
      </c>
      <c r="V1068">
        <v>9922</v>
      </c>
    </row>
    <row r="1069" spans="1:22" x14ac:dyDescent="0.35">
      <c r="A1069" t="s">
        <v>1269</v>
      </c>
      <c r="B1069" t="s">
        <v>807</v>
      </c>
      <c r="C1069" t="s">
        <v>150</v>
      </c>
      <c r="D1069">
        <v>1</v>
      </c>
      <c r="F1069">
        <v>0.89439551177708199</v>
      </c>
      <c r="G1069">
        <v>3.6976945332604602E-3</v>
      </c>
      <c r="H1069" t="s">
        <v>808</v>
      </c>
      <c r="R1069" t="s">
        <v>808</v>
      </c>
      <c r="S1069">
        <v>9.0638048562366097E-2</v>
      </c>
      <c r="T1069">
        <v>3.4686065283219001E-3</v>
      </c>
      <c r="U1069">
        <v>4973728</v>
      </c>
      <c r="V1069">
        <v>7390</v>
      </c>
    </row>
    <row r="1070" spans="1:22" x14ac:dyDescent="0.35">
      <c r="A1070" t="s">
        <v>1270</v>
      </c>
      <c r="B1070" t="s">
        <v>807</v>
      </c>
      <c r="C1070" t="s">
        <v>150</v>
      </c>
      <c r="D1070">
        <v>0</v>
      </c>
      <c r="F1070">
        <v>0.71825660519124301</v>
      </c>
      <c r="G1070">
        <v>1.8622556208453898E-2</v>
      </c>
      <c r="H1070" t="s">
        <v>813</v>
      </c>
      <c r="R1070" t="s">
        <v>813</v>
      </c>
      <c r="S1070">
        <v>0.241844626269685</v>
      </c>
      <c r="T1070">
        <v>1.7391202267217201E-2</v>
      </c>
      <c r="U1070">
        <v>495103</v>
      </c>
      <c r="V1070">
        <v>680</v>
      </c>
    </row>
    <row r="1071" spans="1:22" x14ac:dyDescent="0.35">
      <c r="A1071" t="s">
        <v>1271</v>
      </c>
      <c r="B1071" t="s">
        <v>807</v>
      </c>
      <c r="C1071" t="s">
        <v>150</v>
      </c>
      <c r="D1071">
        <v>1</v>
      </c>
      <c r="F1071">
        <v>0.86940556724617601</v>
      </c>
      <c r="G1071">
        <v>1.9376921393191901E-2</v>
      </c>
      <c r="H1071" t="s">
        <v>813</v>
      </c>
      <c r="R1071" t="s">
        <v>813</v>
      </c>
      <c r="S1071">
        <v>0.11984220015911801</v>
      </c>
      <c r="T1071">
        <v>1.79790521551845E-2</v>
      </c>
      <c r="U1071">
        <v>212421</v>
      </c>
      <c r="V1071">
        <v>311</v>
      </c>
    </row>
    <row r="1072" spans="1:22" x14ac:dyDescent="0.35">
      <c r="A1072" t="s">
        <v>1272</v>
      </c>
      <c r="B1072" t="s">
        <v>807</v>
      </c>
      <c r="C1072" t="s">
        <v>150</v>
      </c>
      <c r="D1072">
        <v>0</v>
      </c>
      <c r="F1072">
        <v>0.70959915459551903</v>
      </c>
      <c r="G1072">
        <v>6.1879101802437301E-3</v>
      </c>
      <c r="H1072" t="s">
        <v>818</v>
      </c>
      <c r="R1072" t="s">
        <v>818</v>
      </c>
      <c r="S1072">
        <v>0.25779776994939602</v>
      </c>
      <c r="T1072">
        <v>6.0562490395763497E-3</v>
      </c>
      <c r="U1072">
        <v>6581465</v>
      </c>
      <c r="V1072">
        <v>8887</v>
      </c>
    </row>
    <row r="1073" spans="1:22" x14ac:dyDescent="0.35">
      <c r="A1073" t="s">
        <v>1273</v>
      </c>
      <c r="B1073" t="s">
        <v>807</v>
      </c>
      <c r="C1073" t="s">
        <v>150</v>
      </c>
      <c r="D1073">
        <v>1</v>
      </c>
      <c r="F1073">
        <v>0.84445272205090904</v>
      </c>
      <c r="G1073">
        <v>5.7531365520199799E-3</v>
      </c>
      <c r="H1073" t="s">
        <v>818</v>
      </c>
      <c r="R1073" t="s">
        <v>818</v>
      </c>
      <c r="S1073">
        <v>0.132676039645032</v>
      </c>
      <c r="T1073">
        <v>5.3452574953076698E-3</v>
      </c>
      <c r="U1073">
        <v>2834958</v>
      </c>
      <c r="V1073">
        <v>4239</v>
      </c>
    </row>
    <row r="1074" spans="1:22" x14ac:dyDescent="0.35">
      <c r="A1074" t="s">
        <v>1274</v>
      </c>
      <c r="B1074" t="s">
        <v>807</v>
      </c>
      <c r="C1074" t="s">
        <v>150</v>
      </c>
      <c r="D1074">
        <v>0</v>
      </c>
      <c r="F1074">
        <v>0.68064842215329402</v>
      </c>
      <c r="G1074">
        <v>5.5303172902555599E-3</v>
      </c>
      <c r="H1074" t="s">
        <v>823</v>
      </c>
      <c r="R1074" t="s">
        <v>823</v>
      </c>
      <c r="S1074">
        <v>0.27078926575491602</v>
      </c>
      <c r="T1074">
        <v>5.2725504583044404E-3</v>
      </c>
      <c r="U1074">
        <v>5753474</v>
      </c>
      <c r="V1074">
        <v>8310</v>
      </c>
    </row>
    <row r="1075" spans="1:22" x14ac:dyDescent="0.35">
      <c r="A1075" t="s">
        <v>1275</v>
      </c>
      <c r="B1075" t="s">
        <v>807</v>
      </c>
      <c r="C1075" t="s">
        <v>150</v>
      </c>
      <c r="D1075">
        <v>1</v>
      </c>
      <c r="F1075">
        <v>0.77510052467400303</v>
      </c>
      <c r="G1075">
        <v>6.9026527644376404E-3</v>
      </c>
      <c r="H1075" t="s">
        <v>823</v>
      </c>
      <c r="R1075" t="s">
        <v>823</v>
      </c>
      <c r="S1075">
        <v>0.19527797089131799</v>
      </c>
      <c r="T1075">
        <v>6.5404340210149497E-3</v>
      </c>
      <c r="U1075">
        <v>2708539</v>
      </c>
      <c r="V1075">
        <v>4022</v>
      </c>
    </row>
    <row r="1076" spans="1:22" x14ac:dyDescent="0.35">
      <c r="A1076" t="s">
        <v>1276</v>
      </c>
      <c r="B1076" t="s">
        <v>807</v>
      </c>
      <c r="C1076" t="s">
        <v>150</v>
      </c>
      <c r="D1076">
        <v>0</v>
      </c>
      <c r="F1076">
        <v>0.77033798270338005</v>
      </c>
      <c r="G1076">
        <v>7.8736879503532101E-3</v>
      </c>
      <c r="H1076" t="s">
        <v>828</v>
      </c>
      <c r="R1076" t="s">
        <v>828</v>
      </c>
      <c r="S1076">
        <v>0.20201596240477501</v>
      </c>
      <c r="T1076">
        <v>7.43623300450608E-3</v>
      </c>
      <c r="U1076">
        <v>2158572</v>
      </c>
      <c r="V1076">
        <v>3138</v>
      </c>
    </row>
    <row r="1077" spans="1:22" x14ac:dyDescent="0.35">
      <c r="A1077" t="s">
        <v>1277</v>
      </c>
      <c r="B1077" t="s">
        <v>807</v>
      </c>
      <c r="C1077" t="s">
        <v>150</v>
      </c>
      <c r="D1077">
        <v>1</v>
      </c>
      <c r="F1077">
        <v>0.870875307058804</v>
      </c>
      <c r="G1077">
        <v>7.9475318147504692E-3</v>
      </c>
      <c r="H1077" t="s">
        <v>828</v>
      </c>
      <c r="R1077" t="s">
        <v>828</v>
      </c>
      <c r="S1077">
        <v>0.116756528733807</v>
      </c>
      <c r="T1077">
        <v>7.6403256065978196E-3</v>
      </c>
      <c r="U1077">
        <v>1246911</v>
      </c>
      <c r="V1077">
        <v>1883</v>
      </c>
    </row>
    <row r="1078" spans="1:22" x14ac:dyDescent="0.35">
      <c r="A1078" t="s">
        <v>1278</v>
      </c>
      <c r="B1078" t="s">
        <v>807</v>
      </c>
      <c r="C1078" t="s">
        <v>150</v>
      </c>
      <c r="D1078">
        <v>0</v>
      </c>
      <c r="F1078">
        <v>0.42238433135120801</v>
      </c>
      <c r="G1078">
        <v>9.0891959590877602E-3</v>
      </c>
      <c r="H1078" t="s">
        <v>833</v>
      </c>
      <c r="R1078" t="s">
        <v>833</v>
      </c>
      <c r="S1078">
        <v>0.53738620963664596</v>
      </c>
      <c r="T1078">
        <v>9.1609068935897698E-3</v>
      </c>
      <c r="U1078">
        <v>2401126</v>
      </c>
      <c r="V1078">
        <v>3623</v>
      </c>
    </row>
    <row r="1079" spans="1:22" x14ac:dyDescent="0.35">
      <c r="A1079" t="s">
        <v>1279</v>
      </c>
      <c r="B1079" t="s">
        <v>807</v>
      </c>
      <c r="C1079" t="s">
        <v>150</v>
      </c>
      <c r="D1079">
        <v>1</v>
      </c>
      <c r="F1079">
        <v>0.56598574139900903</v>
      </c>
      <c r="G1079">
        <v>1.4854178750766301E-2</v>
      </c>
      <c r="H1079" t="s">
        <v>833</v>
      </c>
      <c r="R1079" t="s">
        <v>833</v>
      </c>
      <c r="S1079">
        <v>0.39406358361778798</v>
      </c>
      <c r="T1079">
        <v>1.45568716611613E-2</v>
      </c>
      <c r="U1079">
        <v>849873</v>
      </c>
      <c r="V1079">
        <v>1237</v>
      </c>
    </row>
    <row r="1080" spans="1:22" x14ac:dyDescent="0.35">
      <c r="A1080" t="s">
        <v>1280</v>
      </c>
      <c r="B1080" t="s">
        <v>807</v>
      </c>
      <c r="C1080" t="s">
        <v>150</v>
      </c>
      <c r="D1080">
        <v>0</v>
      </c>
      <c r="F1080">
        <v>0.68850256575105995</v>
      </c>
      <c r="G1080">
        <v>9.2865483349071892E-3</v>
      </c>
      <c r="H1080" t="s">
        <v>838</v>
      </c>
      <c r="R1080" t="s">
        <v>838</v>
      </c>
      <c r="S1080">
        <v>0.26418473044403701</v>
      </c>
      <c r="T1080">
        <v>8.6658972046821797E-3</v>
      </c>
      <c r="U1080">
        <v>2202474</v>
      </c>
      <c r="V1080">
        <v>3073</v>
      </c>
    </row>
    <row r="1081" spans="1:22" x14ac:dyDescent="0.35">
      <c r="A1081" t="s">
        <v>1281</v>
      </c>
      <c r="B1081" t="s">
        <v>807</v>
      </c>
      <c r="C1081" t="s">
        <v>150</v>
      </c>
      <c r="D1081">
        <v>1</v>
      </c>
      <c r="F1081">
        <v>0.74174127721231498</v>
      </c>
      <c r="G1081">
        <v>1.03558223890529E-2</v>
      </c>
      <c r="H1081" t="s">
        <v>838</v>
      </c>
      <c r="R1081" t="s">
        <v>838</v>
      </c>
      <c r="S1081">
        <v>0.22050156320688299</v>
      </c>
      <c r="T1081">
        <v>9.8118869116658007E-3</v>
      </c>
      <c r="U1081">
        <v>1286458</v>
      </c>
      <c r="V1081">
        <v>1848</v>
      </c>
    </row>
    <row r="1082" spans="1:22" x14ac:dyDescent="0.35">
      <c r="A1082" t="s">
        <v>1282</v>
      </c>
      <c r="B1082" t="s">
        <v>807</v>
      </c>
      <c r="C1082" t="s">
        <v>156</v>
      </c>
      <c r="D1082">
        <v>0</v>
      </c>
      <c r="F1082">
        <v>0.84687954896152295</v>
      </c>
      <c r="G1082">
        <v>4.13237415136802E-3</v>
      </c>
      <c r="H1082" t="s">
        <v>808</v>
      </c>
      <c r="R1082" t="s">
        <v>808</v>
      </c>
      <c r="S1082">
        <v>0.124721534621271</v>
      </c>
      <c r="T1082">
        <v>3.7490506448691701E-3</v>
      </c>
      <c r="U1082">
        <v>7688568</v>
      </c>
      <c r="V1082">
        <v>9800</v>
      </c>
    </row>
    <row r="1083" spans="1:22" x14ac:dyDescent="0.35">
      <c r="A1083" t="s">
        <v>1283</v>
      </c>
      <c r="B1083" t="s">
        <v>807</v>
      </c>
      <c r="C1083" t="s">
        <v>156</v>
      </c>
      <c r="D1083">
        <v>1</v>
      </c>
      <c r="F1083">
        <v>0.89430908014966404</v>
      </c>
      <c r="G1083">
        <v>3.76594270517312E-3</v>
      </c>
      <c r="H1083" t="s">
        <v>808</v>
      </c>
      <c r="R1083" t="s">
        <v>808</v>
      </c>
      <c r="S1083">
        <v>8.9782903926035995E-2</v>
      </c>
      <c r="T1083">
        <v>3.51494830076263E-3</v>
      </c>
      <c r="U1083">
        <v>5219947</v>
      </c>
      <c r="V1083">
        <v>7388</v>
      </c>
    </row>
    <row r="1084" spans="1:22" x14ac:dyDescent="0.35">
      <c r="A1084" t="s">
        <v>1284</v>
      </c>
      <c r="B1084" t="s">
        <v>807</v>
      </c>
      <c r="C1084" t="s">
        <v>156</v>
      </c>
      <c r="D1084">
        <v>0</v>
      </c>
      <c r="F1084">
        <v>0.729166791779018</v>
      </c>
      <c r="G1084">
        <v>1.9546840529597799E-2</v>
      </c>
      <c r="H1084" t="s">
        <v>813</v>
      </c>
      <c r="R1084" t="s">
        <v>813</v>
      </c>
      <c r="S1084">
        <v>0.22464773366483101</v>
      </c>
      <c r="T1084">
        <v>1.8504030439418201E-2</v>
      </c>
      <c r="U1084">
        <v>499551</v>
      </c>
      <c r="V1084">
        <v>630</v>
      </c>
    </row>
    <row r="1085" spans="1:22" x14ac:dyDescent="0.35">
      <c r="A1085" t="s">
        <v>1285</v>
      </c>
      <c r="B1085" t="s">
        <v>807</v>
      </c>
      <c r="C1085" t="s">
        <v>156</v>
      </c>
      <c r="D1085">
        <v>1</v>
      </c>
      <c r="F1085">
        <v>0.82784642063621094</v>
      </c>
      <c r="G1085">
        <v>2.26601639046052E-2</v>
      </c>
      <c r="H1085" t="s">
        <v>813</v>
      </c>
      <c r="R1085" t="s">
        <v>813</v>
      </c>
      <c r="S1085">
        <v>0.155828320598277</v>
      </c>
      <c r="T1085">
        <v>2.1862862553680199E-2</v>
      </c>
      <c r="U1085">
        <v>221436</v>
      </c>
      <c r="V1085">
        <v>307</v>
      </c>
    </row>
    <row r="1086" spans="1:22" x14ac:dyDescent="0.35">
      <c r="A1086" t="s">
        <v>1286</v>
      </c>
      <c r="B1086" t="s">
        <v>807</v>
      </c>
      <c r="C1086" t="s">
        <v>156</v>
      </c>
      <c r="D1086">
        <v>0</v>
      </c>
      <c r="F1086">
        <v>0.72409882309146301</v>
      </c>
      <c r="G1086">
        <v>6.2867485903161701E-3</v>
      </c>
      <c r="H1086" t="s">
        <v>818</v>
      </c>
      <c r="R1086" t="s">
        <v>818</v>
      </c>
      <c r="S1086">
        <v>0.24339131720066401</v>
      </c>
      <c r="T1086">
        <v>6.0765983292807796E-3</v>
      </c>
      <c r="U1086">
        <v>6393445</v>
      </c>
      <c r="V1086">
        <v>8268</v>
      </c>
    </row>
    <row r="1087" spans="1:22" x14ac:dyDescent="0.35">
      <c r="A1087" t="s">
        <v>1287</v>
      </c>
      <c r="B1087" t="s">
        <v>807</v>
      </c>
      <c r="C1087" t="s">
        <v>156</v>
      </c>
      <c r="D1087">
        <v>1</v>
      </c>
      <c r="F1087">
        <v>0.85109675622899394</v>
      </c>
      <c r="G1087">
        <v>5.8476055867284302E-3</v>
      </c>
      <c r="H1087" t="s">
        <v>818</v>
      </c>
      <c r="R1087" t="s">
        <v>818</v>
      </c>
      <c r="S1087">
        <v>0.12981295616366501</v>
      </c>
      <c r="T1087">
        <v>5.4953138235169603E-3</v>
      </c>
      <c r="U1087">
        <v>2801215</v>
      </c>
      <c r="V1087">
        <v>4066</v>
      </c>
    </row>
    <row r="1088" spans="1:22" x14ac:dyDescent="0.35">
      <c r="A1088" t="s">
        <v>1288</v>
      </c>
      <c r="B1088" t="s">
        <v>807</v>
      </c>
      <c r="C1088" t="s">
        <v>156</v>
      </c>
      <c r="D1088">
        <v>0</v>
      </c>
      <c r="F1088">
        <v>0.67414127612681196</v>
      </c>
      <c r="G1088">
        <v>5.72931697370903E-3</v>
      </c>
      <c r="H1088" t="s">
        <v>823</v>
      </c>
      <c r="R1088" t="s">
        <v>823</v>
      </c>
      <c r="S1088">
        <v>0.28623525402323702</v>
      </c>
      <c r="T1088">
        <v>5.5103030929766197E-3</v>
      </c>
      <c r="U1088">
        <v>5742329</v>
      </c>
      <c r="V1088">
        <v>7875</v>
      </c>
    </row>
    <row r="1089" spans="1:22" x14ac:dyDescent="0.35">
      <c r="A1089" t="s">
        <v>1289</v>
      </c>
      <c r="B1089" t="s">
        <v>807</v>
      </c>
      <c r="C1089" t="s">
        <v>156</v>
      </c>
      <c r="D1089">
        <v>1</v>
      </c>
      <c r="F1089">
        <v>0.79218737411433504</v>
      </c>
      <c r="G1089">
        <v>6.8646869827803901E-3</v>
      </c>
      <c r="H1089" t="s">
        <v>823</v>
      </c>
      <c r="R1089" t="s">
        <v>823</v>
      </c>
      <c r="S1089">
        <v>0.18253060399276999</v>
      </c>
      <c r="T1089">
        <v>6.5285582122395196E-3</v>
      </c>
      <c r="U1089">
        <v>2631356</v>
      </c>
      <c r="V1089">
        <v>3809</v>
      </c>
    </row>
    <row r="1090" spans="1:22" x14ac:dyDescent="0.35">
      <c r="A1090" t="s">
        <v>1290</v>
      </c>
      <c r="B1090" t="s">
        <v>807</v>
      </c>
      <c r="C1090" t="s">
        <v>156</v>
      </c>
      <c r="D1090">
        <v>0</v>
      </c>
      <c r="F1090">
        <v>0.78069643784363696</v>
      </c>
      <c r="G1090">
        <v>8.0000695384334491E-3</v>
      </c>
      <c r="H1090" t="s">
        <v>828</v>
      </c>
      <c r="R1090" t="s">
        <v>828</v>
      </c>
      <c r="S1090">
        <v>0.18760979651799201</v>
      </c>
      <c r="T1090">
        <v>7.3946958474903597E-3</v>
      </c>
      <c r="U1090">
        <v>2210908</v>
      </c>
      <c r="V1090">
        <v>3047</v>
      </c>
    </row>
    <row r="1091" spans="1:22" x14ac:dyDescent="0.35">
      <c r="A1091" t="s">
        <v>1291</v>
      </c>
      <c r="B1091" t="s">
        <v>807</v>
      </c>
      <c r="C1091" t="s">
        <v>156</v>
      </c>
      <c r="D1091">
        <v>1</v>
      </c>
      <c r="F1091">
        <v>0.87785412781820304</v>
      </c>
      <c r="G1091">
        <v>8.0571116274101608E-3</v>
      </c>
      <c r="H1091" t="s">
        <v>828</v>
      </c>
      <c r="R1091" t="s">
        <v>828</v>
      </c>
      <c r="S1091">
        <v>0.103242304327694</v>
      </c>
      <c r="T1091">
        <v>7.49155179321095E-3</v>
      </c>
      <c r="U1091">
        <v>1189987</v>
      </c>
      <c r="V1091">
        <v>1770</v>
      </c>
    </row>
    <row r="1092" spans="1:22" x14ac:dyDescent="0.35">
      <c r="A1092" t="s">
        <v>1292</v>
      </c>
      <c r="B1092" t="s">
        <v>807</v>
      </c>
      <c r="C1092" t="s">
        <v>156</v>
      </c>
      <c r="D1092">
        <v>0</v>
      </c>
      <c r="F1092">
        <v>0.40740305353359801</v>
      </c>
      <c r="G1092">
        <v>9.4932281088317902E-3</v>
      </c>
      <c r="H1092" t="s">
        <v>833</v>
      </c>
      <c r="R1092" t="s">
        <v>833</v>
      </c>
      <c r="S1092">
        <v>0.54864171397142703</v>
      </c>
      <c r="T1092">
        <v>9.56658224466027E-3</v>
      </c>
      <c r="U1092">
        <v>2356352</v>
      </c>
      <c r="V1092">
        <v>3417</v>
      </c>
    </row>
    <row r="1093" spans="1:22" x14ac:dyDescent="0.35">
      <c r="A1093" t="s">
        <v>1293</v>
      </c>
      <c r="B1093" t="s">
        <v>807</v>
      </c>
      <c r="C1093" t="s">
        <v>156</v>
      </c>
      <c r="D1093">
        <v>1</v>
      </c>
      <c r="F1093">
        <v>0.53479119671805397</v>
      </c>
      <c r="G1093">
        <v>1.51569544590726E-2</v>
      </c>
      <c r="H1093" t="s">
        <v>833</v>
      </c>
      <c r="R1093" t="s">
        <v>833</v>
      </c>
      <c r="S1093">
        <v>0.41799460021739399</v>
      </c>
      <c r="T1093">
        <v>1.48627052142729E-2</v>
      </c>
      <c r="U1093">
        <v>855590</v>
      </c>
      <c r="V1093">
        <v>1219</v>
      </c>
    </row>
    <row r="1094" spans="1:22" x14ac:dyDescent="0.35">
      <c r="A1094" t="s">
        <v>1294</v>
      </c>
      <c r="B1094" t="s">
        <v>807</v>
      </c>
      <c r="C1094" t="s">
        <v>156</v>
      </c>
      <c r="D1094">
        <v>0</v>
      </c>
      <c r="F1094">
        <v>0.69659544449094302</v>
      </c>
      <c r="G1094">
        <v>9.4013198007697092E-3</v>
      </c>
      <c r="H1094" t="s">
        <v>838</v>
      </c>
      <c r="R1094" t="s">
        <v>838</v>
      </c>
      <c r="S1094">
        <v>0.26131117355174299</v>
      </c>
      <c r="T1094">
        <v>8.9164595742165596E-3</v>
      </c>
      <c r="U1094">
        <v>2090875</v>
      </c>
      <c r="V1094">
        <v>2746</v>
      </c>
    </row>
    <row r="1095" spans="1:22" x14ac:dyDescent="0.35">
      <c r="A1095" t="s">
        <v>1295</v>
      </c>
      <c r="B1095" t="s">
        <v>807</v>
      </c>
      <c r="C1095" t="s">
        <v>156</v>
      </c>
      <c r="D1095">
        <v>1</v>
      </c>
      <c r="F1095">
        <v>0.74295096126989502</v>
      </c>
      <c r="G1095">
        <v>1.0842030985110201E-2</v>
      </c>
      <c r="H1095" t="s">
        <v>838</v>
      </c>
      <c r="R1095" t="s">
        <v>838</v>
      </c>
      <c r="S1095">
        <v>0.21633090874097199</v>
      </c>
      <c r="T1095">
        <v>1.0050656320562099E-2</v>
      </c>
      <c r="U1095">
        <v>1278153</v>
      </c>
      <c r="V1095">
        <v>1742</v>
      </c>
    </row>
    <row r="1096" spans="1:22" x14ac:dyDescent="0.35">
      <c r="A1096" t="s">
        <v>1296</v>
      </c>
      <c r="B1096" t="s">
        <v>807</v>
      </c>
      <c r="C1096" t="s">
        <v>161</v>
      </c>
      <c r="D1096">
        <v>0</v>
      </c>
      <c r="F1096">
        <v>0.84024686360557999</v>
      </c>
      <c r="G1096">
        <v>4.6519619022374397E-3</v>
      </c>
      <c r="H1096" t="s">
        <v>808</v>
      </c>
      <c r="R1096" t="s">
        <v>808</v>
      </c>
      <c r="S1096">
        <v>0.12683570339095801</v>
      </c>
      <c r="T1096">
        <v>4.0719739355502696E-3</v>
      </c>
      <c r="U1096">
        <v>8167101</v>
      </c>
      <c r="V1096">
        <v>8521</v>
      </c>
    </row>
    <row r="1097" spans="1:22" x14ac:dyDescent="0.35">
      <c r="A1097" t="s">
        <v>1297</v>
      </c>
      <c r="B1097" t="s">
        <v>807</v>
      </c>
      <c r="C1097" t="s">
        <v>161</v>
      </c>
      <c r="D1097">
        <v>1</v>
      </c>
      <c r="F1097">
        <v>0.89190461898034701</v>
      </c>
      <c r="G1097">
        <v>4.3318890006900802E-3</v>
      </c>
      <c r="H1097" t="s">
        <v>808</v>
      </c>
      <c r="R1097" t="s">
        <v>808</v>
      </c>
      <c r="S1097">
        <v>9.1372326555797703E-2</v>
      </c>
      <c r="T1097">
        <v>4.0319115651652896E-3</v>
      </c>
      <c r="U1097">
        <v>5727303</v>
      </c>
      <c r="V1097">
        <v>6446</v>
      </c>
    </row>
    <row r="1098" spans="1:22" x14ac:dyDescent="0.35">
      <c r="A1098" t="s">
        <v>1298</v>
      </c>
      <c r="B1098" t="s">
        <v>807</v>
      </c>
      <c r="C1098" t="s">
        <v>161</v>
      </c>
      <c r="D1098">
        <v>0</v>
      </c>
      <c r="F1098">
        <v>0.74013423099877496</v>
      </c>
      <c r="G1098">
        <v>2.3729838765092302E-2</v>
      </c>
      <c r="H1098" t="s">
        <v>813</v>
      </c>
      <c r="R1098" t="s">
        <v>813</v>
      </c>
      <c r="S1098">
        <v>0.22998837781523901</v>
      </c>
      <c r="T1098">
        <v>2.2561598535334602E-2</v>
      </c>
      <c r="U1098">
        <v>382028</v>
      </c>
      <c r="V1098">
        <v>416</v>
      </c>
    </row>
    <row r="1099" spans="1:22" x14ac:dyDescent="0.35">
      <c r="A1099" t="s">
        <v>1299</v>
      </c>
      <c r="B1099" t="s">
        <v>807</v>
      </c>
      <c r="C1099" t="s">
        <v>161</v>
      </c>
      <c r="D1099">
        <v>1</v>
      </c>
      <c r="F1099">
        <v>0.79936892462720699</v>
      </c>
      <c r="G1099">
        <v>3.0280797411481201E-2</v>
      </c>
      <c r="H1099" t="s">
        <v>813</v>
      </c>
      <c r="R1099" t="s">
        <v>813</v>
      </c>
      <c r="S1099">
        <v>0.189500737951041</v>
      </c>
      <c r="T1099">
        <v>2.9906785397627301E-2</v>
      </c>
      <c r="U1099">
        <v>196490</v>
      </c>
      <c r="V1099">
        <v>208</v>
      </c>
    </row>
    <row r="1100" spans="1:22" x14ac:dyDescent="0.35">
      <c r="A1100" t="s">
        <v>1300</v>
      </c>
      <c r="B1100" t="s">
        <v>807</v>
      </c>
      <c r="C1100" t="s">
        <v>161</v>
      </c>
      <c r="D1100">
        <v>0</v>
      </c>
      <c r="F1100">
        <v>0.72159917569036902</v>
      </c>
      <c r="G1100">
        <v>6.5344771784496096E-3</v>
      </c>
      <c r="H1100" t="s">
        <v>818</v>
      </c>
      <c r="R1100" t="s">
        <v>818</v>
      </c>
      <c r="S1100">
        <v>0.240618663635528</v>
      </c>
      <c r="T1100">
        <v>6.3150636093173996E-3</v>
      </c>
      <c r="U1100">
        <v>6397596</v>
      </c>
      <c r="V1100">
        <v>6788</v>
      </c>
    </row>
    <row r="1101" spans="1:22" x14ac:dyDescent="0.35">
      <c r="A1101" t="s">
        <v>1301</v>
      </c>
      <c r="B1101" t="s">
        <v>807</v>
      </c>
      <c r="C1101" t="s">
        <v>161</v>
      </c>
      <c r="D1101">
        <v>1</v>
      </c>
      <c r="F1101">
        <v>0.85490405406691805</v>
      </c>
      <c r="G1101">
        <v>6.8702104963483E-3</v>
      </c>
      <c r="H1101" t="s">
        <v>818</v>
      </c>
      <c r="R1101" t="s">
        <v>818</v>
      </c>
      <c r="S1101">
        <v>0.13114661621661999</v>
      </c>
      <c r="T1101">
        <v>6.58080666927252E-3</v>
      </c>
      <c r="U1101">
        <v>2836337</v>
      </c>
      <c r="V1101">
        <v>3215</v>
      </c>
    </row>
    <row r="1102" spans="1:22" x14ac:dyDescent="0.35">
      <c r="A1102" t="s">
        <v>1302</v>
      </c>
      <c r="B1102" t="s">
        <v>807</v>
      </c>
      <c r="C1102" t="s">
        <v>161</v>
      </c>
      <c r="D1102">
        <v>0</v>
      </c>
      <c r="F1102">
        <v>0.648663688856286</v>
      </c>
      <c r="G1102">
        <v>6.5160851530537299E-3</v>
      </c>
      <c r="H1102" t="s">
        <v>823</v>
      </c>
      <c r="R1102" t="s">
        <v>823</v>
      </c>
      <c r="S1102">
        <v>0.30378301825464299</v>
      </c>
      <c r="T1102">
        <v>6.2399346528847401E-3</v>
      </c>
      <c r="U1102">
        <v>5737773</v>
      </c>
      <c r="V1102">
        <v>6573</v>
      </c>
    </row>
    <row r="1103" spans="1:22" x14ac:dyDescent="0.35">
      <c r="A1103" t="s">
        <v>1303</v>
      </c>
      <c r="B1103" t="s">
        <v>807</v>
      </c>
      <c r="C1103" t="s">
        <v>161</v>
      </c>
      <c r="D1103">
        <v>1</v>
      </c>
      <c r="F1103">
        <v>0.77979529159675298</v>
      </c>
      <c r="G1103">
        <v>8.99559860261228E-3</v>
      </c>
      <c r="H1103" t="s">
        <v>823</v>
      </c>
      <c r="R1103" t="s">
        <v>823</v>
      </c>
      <c r="S1103">
        <v>0.19583198159578499</v>
      </c>
      <c r="T1103">
        <v>8.6129710013120309E-3</v>
      </c>
      <c r="U1103">
        <v>2364241</v>
      </c>
      <c r="V1103">
        <v>2656</v>
      </c>
    </row>
    <row r="1104" spans="1:22" x14ac:dyDescent="0.35">
      <c r="A1104" t="s">
        <v>1304</v>
      </c>
      <c r="B1104" t="s">
        <v>807</v>
      </c>
      <c r="C1104" t="s">
        <v>161</v>
      </c>
      <c r="D1104">
        <v>0</v>
      </c>
      <c r="F1104">
        <v>0.77782651251509505</v>
      </c>
      <c r="G1104">
        <v>8.6572542118694799E-3</v>
      </c>
      <c r="H1104" t="s">
        <v>828</v>
      </c>
      <c r="R1104" t="s">
        <v>828</v>
      </c>
      <c r="S1104">
        <v>0.199896489191902</v>
      </c>
      <c r="T1104">
        <v>8.3339959861218303E-3</v>
      </c>
      <c r="U1104">
        <v>2254837</v>
      </c>
      <c r="V1104">
        <v>2574</v>
      </c>
    </row>
    <row r="1105" spans="1:22" x14ac:dyDescent="0.35">
      <c r="A1105" t="s">
        <v>1305</v>
      </c>
      <c r="B1105" t="s">
        <v>807</v>
      </c>
      <c r="C1105" t="s">
        <v>161</v>
      </c>
      <c r="D1105">
        <v>1</v>
      </c>
      <c r="F1105">
        <v>0.86885811299857696</v>
      </c>
      <c r="G1105">
        <v>9.9836962417220194E-3</v>
      </c>
      <c r="H1105" t="s">
        <v>828</v>
      </c>
      <c r="R1105" t="s">
        <v>828</v>
      </c>
      <c r="S1105">
        <v>0.11131297331694701</v>
      </c>
      <c r="T1105">
        <v>9.2517837513437194E-3</v>
      </c>
      <c r="U1105">
        <v>1235166</v>
      </c>
      <c r="V1105">
        <v>1427</v>
      </c>
    </row>
    <row r="1106" spans="1:22" x14ac:dyDescent="0.35">
      <c r="A1106" t="s">
        <v>1306</v>
      </c>
      <c r="B1106" t="s">
        <v>807</v>
      </c>
      <c r="C1106" t="s">
        <v>161</v>
      </c>
      <c r="D1106">
        <v>0</v>
      </c>
      <c r="F1106">
        <v>0.38721247939898301</v>
      </c>
      <c r="G1106">
        <v>1.16494880610209E-2</v>
      </c>
      <c r="H1106" t="s">
        <v>833</v>
      </c>
      <c r="R1106" t="s">
        <v>833</v>
      </c>
      <c r="S1106">
        <v>0.57068782422485498</v>
      </c>
      <c r="T1106">
        <v>1.18330379186953E-2</v>
      </c>
      <c r="U1106">
        <v>2112153</v>
      </c>
      <c r="V1106">
        <v>2495</v>
      </c>
    </row>
    <row r="1107" spans="1:22" x14ac:dyDescent="0.35">
      <c r="A1107" t="s">
        <v>1307</v>
      </c>
      <c r="B1107" t="s">
        <v>807</v>
      </c>
      <c r="C1107" t="s">
        <v>161</v>
      </c>
      <c r="D1107">
        <v>1</v>
      </c>
      <c r="F1107">
        <v>0.50695455962035196</v>
      </c>
      <c r="G1107">
        <v>2.0336450759362398E-2</v>
      </c>
      <c r="H1107" t="s">
        <v>833</v>
      </c>
      <c r="R1107" t="s">
        <v>833</v>
      </c>
      <c r="S1107">
        <v>0.44687609929391098</v>
      </c>
      <c r="T1107">
        <v>2.03581521990613E-2</v>
      </c>
      <c r="U1107">
        <v>747639</v>
      </c>
      <c r="V1107">
        <v>766</v>
      </c>
    </row>
    <row r="1108" spans="1:22" x14ac:dyDescent="0.35">
      <c r="A1108" t="s">
        <v>1308</v>
      </c>
      <c r="B1108" t="s">
        <v>807</v>
      </c>
      <c r="C1108" t="s">
        <v>161</v>
      </c>
      <c r="D1108">
        <v>0</v>
      </c>
      <c r="F1108">
        <v>0.68503483844808699</v>
      </c>
      <c r="G1108">
        <v>1.1714541826303399E-2</v>
      </c>
      <c r="H1108" t="s">
        <v>838</v>
      </c>
      <c r="R1108" t="s">
        <v>838</v>
      </c>
      <c r="S1108">
        <v>0.26959680014712001</v>
      </c>
      <c r="T1108">
        <v>1.11855478972205E-2</v>
      </c>
      <c r="U1108">
        <v>1805333</v>
      </c>
      <c r="V1108">
        <v>1931</v>
      </c>
    </row>
    <row r="1109" spans="1:22" x14ac:dyDescent="0.35">
      <c r="A1109" t="s">
        <v>1309</v>
      </c>
      <c r="B1109" t="s">
        <v>807</v>
      </c>
      <c r="C1109" t="s">
        <v>161</v>
      </c>
      <c r="D1109">
        <v>1</v>
      </c>
      <c r="F1109">
        <v>0.74421528658337699</v>
      </c>
      <c r="G1109">
        <v>1.3617631132258799E-2</v>
      </c>
      <c r="H1109" t="s">
        <v>838</v>
      </c>
      <c r="R1109" t="s">
        <v>838</v>
      </c>
      <c r="S1109">
        <v>0.23115268586399099</v>
      </c>
      <c r="T1109">
        <v>1.3179188942886401E-2</v>
      </c>
      <c r="U1109">
        <v>1216871</v>
      </c>
      <c r="V1109">
        <v>1162</v>
      </c>
    </row>
    <row r="1110" spans="1:22" x14ac:dyDescent="0.35">
      <c r="A1110" t="s">
        <v>1310</v>
      </c>
      <c r="B1110" t="s">
        <v>807</v>
      </c>
      <c r="C1110" t="s">
        <v>166</v>
      </c>
      <c r="D1110">
        <v>0</v>
      </c>
      <c r="F1110">
        <v>0.84397216736897596</v>
      </c>
      <c r="G1110">
        <v>4.0626920313739101E-3</v>
      </c>
      <c r="H1110" t="s">
        <v>808</v>
      </c>
      <c r="R1110" t="s">
        <v>808</v>
      </c>
      <c r="S1110">
        <v>0.126842506483935</v>
      </c>
      <c r="T1110">
        <v>3.6708722878252202E-3</v>
      </c>
      <c r="U1110">
        <v>8531856</v>
      </c>
      <c r="V1110">
        <v>11629</v>
      </c>
    </row>
    <row r="1111" spans="1:22" x14ac:dyDescent="0.35">
      <c r="A1111" t="s">
        <v>1311</v>
      </c>
      <c r="B1111" t="s">
        <v>807</v>
      </c>
      <c r="C1111" t="s">
        <v>166</v>
      </c>
      <c r="D1111">
        <v>1</v>
      </c>
      <c r="F1111">
        <v>0.88816824347058698</v>
      </c>
      <c r="G1111">
        <v>4.2708376990706403E-3</v>
      </c>
      <c r="H1111" t="s">
        <v>808</v>
      </c>
      <c r="R1111" t="s">
        <v>808</v>
      </c>
      <c r="S1111">
        <v>9.2652876872624093E-2</v>
      </c>
      <c r="T1111">
        <v>3.9262947730037403E-3</v>
      </c>
      <c r="U1111">
        <v>6146188</v>
      </c>
      <c r="V1111">
        <v>7990</v>
      </c>
    </row>
    <row r="1112" spans="1:22" x14ac:dyDescent="0.35">
      <c r="A1112" t="s">
        <v>1312</v>
      </c>
      <c r="B1112" t="s">
        <v>807</v>
      </c>
      <c r="C1112" t="s">
        <v>166</v>
      </c>
      <c r="D1112">
        <v>0</v>
      </c>
      <c r="F1112">
        <v>0.70327145675010305</v>
      </c>
      <c r="G1112">
        <v>2.0745468407444002E-2</v>
      </c>
      <c r="H1112" t="s">
        <v>813</v>
      </c>
      <c r="R1112" t="s">
        <v>813</v>
      </c>
      <c r="S1112">
        <v>0.25730515757121702</v>
      </c>
      <c r="T1112">
        <v>1.9940335676725401E-2</v>
      </c>
      <c r="U1112">
        <v>523192</v>
      </c>
      <c r="V1112">
        <v>679</v>
      </c>
    </row>
    <row r="1113" spans="1:22" x14ac:dyDescent="0.35">
      <c r="A1113" t="s">
        <v>1313</v>
      </c>
      <c r="B1113" t="s">
        <v>807</v>
      </c>
      <c r="C1113" t="s">
        <v>166</v>
      </c>
      <c r="D1113">
        <v>1</v>
      </c>
      <c r="F1113">
        <v>0.818612852520329</v>
      </c>
      <c r="G1113">
        <v>2.7585853580602199E-2</v>
      </c>
      <c r="H1113" t="s">
        <v>813</v>
      </c>
      <c r="R1113" t="s">
        <v>813</v>
      </c>
      <c r="S1113">
        <v>0.15868154359822001</v>
      </c>
      <c r="T1113">
        <v>2.6013636901050002E-2</v>
      </c>
      <c r="U1113">
        <v>271651</v>
      </c>
      <c r="V1113">
        <v>284</v>
      </c>
    </row>
    <row r="1114" spans="1:22" x14ac:dyDescent="0.35">
      <c r="A1114" t="s">
        <v>1314</v>
      </c>
      <c r="B1114" t="s">
        <v>807</v>
      </c>
      <c r="C1114" t="s">
        <v>166</v>
      </c>
      <c r="D1114">
        <v>0</v>
      </c>
      <c r="F1114">
        <v>0.69947070626317898</v>
      </c>
      <c r="G1114">
        <v>6.7590699124837599E-3</v>
      </c>
      <c r="H1114" t="s">
        <v>818</v>
      </c>
      <c r="R1114" t="s">
        <v>818</v>
      </c>
      <c r="S1114">
        <v>0.26280921406672902</v>
      </c>
      <c r="T1114">
        <v>6.5707295448085897E-3</v>
      </c>
      <c r="U1114">
        <v>6249271</v>
      </c>
      <c r="V1114">
        <v>8438</v>
      </c>
    </row>
    <row r="1115" spans="1:22" x14ac:dyDescent="0.35">
      <c r="A1115" t="s">
        <v>1315</v>
      </c>
      <c r="B1115" t="s">
        <v>807</v>
      </c>
      <c r="C1115" t="s">
        <v>166</v>
      </c>
      <c r="D1115">
        <v>1</v>
      </c>
      <c r="F1115">
        <v>0.84211528904477295</v>
      </c>
      <c r="G1115">
        <v>7.6514776512591597E-3</v>
      </c>
      <c r="H1115" t="s">
        <v>818</v>
      </c>
      <c r="R1115" t="s">
        <v>818</v>
      </c>
      <c r="S1115">
        <v>0.13280034765680299</v>
      </c>
      <c r="T1115">
        <v>7.1491009306373704E-3</v>
      </c>
      <c r="U1115">
        <v>2724526</v>
      </c>
      <c r="V1115">
        <v>3295</v>
      </c>
    </row>
    <row r="1116" spans="1:22" x14ac:dyDescent="0.35">
      <c r="A1116" t="s">
        <v>1316</v>
      </c>
      <c r="B1116" t="s">
        <v>807</v>
      </c>
      <c r="C1116" t="s">
        <v>166</v>
      </c>
      <c r="D1116">
        <v>0</v>
      </c>
      <c r="F1116">
        <v>0.62115036894998799</v>
      </c>
      <c r="G1116">
        <v>6.3588881713191403E-3</v>
      </c>
      <c r="H1116" t="s">
        <v>823</v>
      </c>
      <c r="R1116" t="s">
        <v>823</v>
      </c>
      <c r="S1116">
        <v>0.32253408575727799</v>
      </c>
      <c r="T1116">
        <v>6.10309673271684E-3</v>
      </c>
      <c r="U1116">
        <v>5668790</v>
      </c>
      <c r="V1116">
        <v>8295</v>
      </c>
    </row>
    <row r="1117" spans="1:22" x14ac:dyDescent="0.35">
      <c r="A1117" t="s">
        <v>1317</v>
      </c>
      <c r="B1117" t="s">
        <v>807</v>
      </c>
      <c r="C1117" t="s">
        <v>166</v>
      </c>
      <c r="D1117">
        <v>1</v>
      </c>
      <c r="F1117">
        <v>0.77259794403413795</v>
      </c>
      <c r="G1117">
        <v>9.7263158057253295E-3</v>
      </c>
      <c r="H1117" t="s">
        <v>823</v>
      </c>
      <c r="R1117" t="s">
        <v>823</v>
      </c>
      <c r="S1117">
        <v>0.19670224988454199</v>
      </c>
      <c r="T1117">
        <v>9.3619874743575398E-3</v>
      </c>
      <c r="U1117">
        <v>2383989</v>
      </c>
      <c r="V1117">
        <v>2814</v>
      </c>
    </row>
    <row r="1118" spans="1:22" x14ac:dyDescent="0.35">
      <c r="A1118" t="s">
        <v>1318</v>
      </c>
      <c r="B1118" t="s">
        <v>807</v>
      </c>
      <c r="C1118" t="s">
        <v>166</v>
      </c>
      <c r="D1118">
        <v>0</v>
      </c>
      <c r="F1118">
        <v>0.77667158314748097</v>
      </c>
      <c r="G1118">
        <v>8.4933887703220398E-3</v>
      </c>
      <c r="H1118" t="s">
        <v>828</v>
      </c>
      <c r="R1118" t="s">
        <v>828</v>
      </c>
      <c r="S1118">
        <v>0.19209160560098201</v>
      </c>
      <c r="T1118">
        <v>7.7891338831837503E-3</v>
      </c>
      <c r="U1118">
        <v>2049569</v>
      </c>
      <c r="V1118">
        <v>3190</v>
      </c>
    </row>
    <row r="1119" spans="1:22" x14ac:dyDescent="0.35">
      <c r="A1119" t="s">
        <v>1319</v>
      </c>
      <c r="B1119" t="s">
        <v>807</v>
      </c>
      <c r="C1119" t="s">
        <v>166</v>
      </c>
      <c r="D1119">
        <v>1</v>
      </c>
      <c r="F1119">
        <v>0.85435749282279305</v>
      </c>
      <c r="G1119">
        <v>1.1521751959933499E-2</v>
      </c>
      <c r="H1119" t="s">
        <v>828</v>
      </c>
      <c r="R1119" t="s">
        <v>828</v>
      </c>
      <c r="S1119">
        <v>0.123912551281935</v>
      </c>
      <c r="T1119">
        <v>1.08656034828399E-2</v>
      </c>
      <c r="U1119">
        <v>1104190</v>
      </c>
      <c r="V1119">
        <v>1388</v>
      </c>
    </row>
    <row r="1120" spans="1:22" x14ac:dyDescent="0.35">
      <c r="A1120" t="s">
        <v>1320</v>
      </c>
      <c r="B1120" t="s">
        <v>807</v>
      </c>
      <c r="C1120" t="s">
        <v>166</v>
      </c>
      <c r="D1120">
        <v>0</v>
      </c>
      <c r="F1120">
        <v>0.402450392222994</v>
      </c>
      <c r="G1120">
        <v>1.1044393406604999E-2</v>
      </c>
      <c r="H1120" t="s">
        <v>833</v>
      </c>
      <c r="R1120" t="s">
        <v>833</v>
      </c>
      <c r="S1120">
        <v>0.54321601265783304</v>
      </c>
      <c r="T1120">
        <v>1.12434443740795E-2</v>
      </c>
      <c r="U1120">
        <v>2084401</v>
      </c>
      <c r="V1120">
        <v>2817</v>
      </c>
    </row>
    <row r="1121" spans="1:22" x14ac:dyDescent="0.35">
      <c r="A1121" t="s">
        <v>1321</v>
      </c>
      <c r="B1121" t="s">
        <v>807</v>
      </c>
      <c r="C1121" t="s">
        <v>166</v>
      </c>
      <c r="D1121">
        <v>1</v>
      </c>
      <c r="F1121">
        <v>0.59731458620089795</v>
      </c>
      <c r="G1121">
        <v>2.29524897194954E-2</v>
      </c>
      <c r="H1121" t="s">
        <v>833</v>
      </c>
      <c r="R1121" t="s">
        <v>833</v>
      </c>
      <c r="S1121">
        <v>0.36971363521221801</v>
      </c>
      <c r="T1121">
        <v>2.25155397221239E-2</v>
      </c>
      <c r="U1121">
        <v>655318</v>
      </c>
      <c r="V1121">
        <v>616</v>
      </c>
    </row>
    <row r="1122" spans="1:22" x14ac:dyDescent="0.35">
      <c r="A1122" t="s">
        <v>1322</v>
      </c>
      <c r="B1122" t="s">
        <v>807</v>
      </c>
      <c r="C1122" t="s">
        <v>166</v>
      </c>
      <c r="D1122">
        <v>0</v>
      </c>
      <c r="F1122">
        <v>0.64507769136614801</v>
      </c>
      <c r="G1122">
        <v>1.2432189760792E-2</v>
      </c>
      <c r="H1122" t="s">
        <v>838</v>
      </c>
      <c r="R1122" t="s">
        <v>838</v>
      </c>
      <c r="S1122">
        <v>0.29259285083574099</v>
      </c>
      <c r="T1122">
        <v>1.1688917416953E-2</v>
      </c>
      <c r="U1122">
        <v>1706689</v>
      </c>
      <c r="V1122">
        <v>2220</v>
      </c>
    </row>
    <row r="1123" spans="1:22" x14ac:dyDescent="0.35">
      <c r="A1123" t="s">
        <v>1323</v>
      </c>
      <c r="B1123" t="s">
        <v>807</v>
      </c>
      <c r="C1123" t="s">
        <v>166</v>
      </c>
      <c r="D1123">
        <v>1</v>
      </c>
      <c r="F1123">
        <v>0.71679731472195496</v>
      </c>
      <c r="G1123">
        <v>1.68605245785763E-2</v>
      </c>
      <c r="H1123" t="s">
        <v>838</v>
      </c>
      <c r="R1123" t="s">
        <v>838</v>
      </c>
      <c r="S1123">
        <v>0.25033352001771297</v>
      </c>
      <c r="T1123">
        <v>1.6219819565219399E-2</v>
      </c>
      <c r="U1123">
        <v>1074898</v>
      </c>
      <c r="V1123">
        <v>1005</v>
      </c>
    </row>
    <row r="1124" spans="1:22" x14ac:dyDescent="0.35">
      <c r="A1124" t="s">
        <v>1324</v>
      </c>
      <c r="B1124" t="s">
        <v>807</v>
      </c>
      <c r="C1124" t="s">
        <v>171</v>
      </c>
      <c r="D1124">
        <v>0</v>
      </c>
      <c r="F1124">
        <v>0.854530390106777</v>
      </c>
      <c r="G1124">
        <v>4.0091277848940503E-3</v>
      </c>
      <c r="H1124" t="s">
        <v>927</v>
      </c>
      <c r="R1124" t="s">
        <v>927</v>
      </c>
      <c r="S1124">
        <v>0.12339074155049599</v>
      </c>
      <c r="T1124">
        <v>3.59938933267109E-3</v>
      </c>
      <c r="U1124">
        <v>8566834</v>
      </c>
      <c r="V1124">
        <v>9717</v>
      </c>
    </row>
    <row r="1125" spans="1:22" x14ac:dyDescent="0.35">
      <c r="A1125" t="s">
        <v>1325</v>
      </c>
      <c r="B1125" t="s">
        <v>807</v>
      </c>
      <c r="C1125" t="s">
        <v>171</v>
      </c>
      <c r="D1125">
        <v>1</v>
      </c>
      <c r="F1125">
        <v>0.89859170587914095</v>
      </c>
      <c r="G1125">
        <v>4.2719902286460698E-3</v>
      </c>
      <c r="H1125" t="s">
        <v>927</v>
      </c>
      <c r="R1125" t="s">
        <v>927</v>
      </c>
      <c r="S1125">
        <v>8.7809190882137594E-2</v>
      </c>
      <c r="T1125">
        <v>3.9942266472632803E-3</v>
      </c>
      <c r="U1125">
        <v>6080548</v>
      </c>
      <c r="V1125">
        <v>6922</v>
      </c>
    </row>
    <row r="1126" spans="1:22" x14ac:dyDescent="0.35">
      <c r="A1126" t="s">
        <v>1326</v>
      </c>
      <c r="B1126" t="s">
        <v>807</v>
      </c>
      <c r="C1126" t="s">
        <v>171</v>
      </c>
      <c r="D1126">
        <v>0</v>
      </c>
      <c r="F1126">
        <v>0.73039023041206397</v>
      </c>
      <c r="G1126">
        <v>2.05220529967725E-2</v>
      </c>
      <c r="H1126" t="s">
        <v>813</v>
      </c>
      <c r="R1126" t="s">
        <v>813</v>
      </c>
      <c r="S1126">
        <v>0.243948590309011</v>
      </c>
      <c r="T1126">
        <v>1.9941608404938901E-2</v>
      </c>
      <c r="U1126">
        <v>687030</v>
      </c>
      <c r="V1126">
        <v>765</v>
      </c>
    </row>
    <row r="1127" spans="1:22" x14ac:dyDescent="0.35">
      <c r="A1127" t="s">
        <v>1327</v>
      </c>
      <c r="B1127" t="s">
        <v>807</v>
      </c>
      <c r="C1127" t="s">
        <v>171</v>
      </c>
      <c r="D1127">
        <v>1</v>
      </c>
      <c r="F1127">
        <v>0.83034900269898604</v>
      </c>
      <c r="G1127">
        <v>2.4687218932425599E-2</v>
      </c>
      <c r="H1127" t="s">
        <v>813</v>
      </c>
      <c r="R1127" t="s">
        <v>813</v>
      </c>
      <c r="S1127">
        <v>0.16026321886462</v>
      </c>
      <c r="T1127">
        <v>2.38530857804749E-2</v>
      </c>
      <c r="U1127">
        <v>332347</v>
      </c>
      <c r="V1127">
        <v>346</v>
      </c>
    </row>
    <row r="1128" spans="1:22" x14ac:dyDescent="0.35">
      <c r="A1128" t="s">
        <v>1328</v>
      </c>
      <c r="B1128" t="s">
        <v>807</v>
      </c>
      <c r="C1128" t="s">
        <v>171</v>
      </c>
      <c r="D1128">
        <v>0</v>
      </c>
      <c r="F1128">
        <v>0.70634984309741999</v>
      </c>
      <c r="G1128">
        <v>9.8334291288715604E-3</v>
      </c>
      <c r="H1128" t="s">
        <v>936</v>
      </c>
      <c r="R1128" t="s">
        <v>936</v>
      </c>
      <c r="S1128">
        <v>0.26243573171809298</v>
      </c>
      <c r="T1128">
        <v>9.9279921518833202E-3</v>
      </c>
      <c r="U1128">
        <v>6394095</v>
      </c>
      <c r="V1128">
        <v>7248</v>
      </c>
    </row>
    <row r="1129" spans="1:22" x14ac:dyDescent="0.35">
      <c r="A1129" t="s">
        <v>1329</v>
      </c>
      <c r="B1129" t="s">
        <v>807</v>
      </c>
      <c r="C1129" t="s">
        <v>171</v>
      </c>
      <c r="D1129">
        <v>1</v>
      </c>
      <c r="F1129">
        <v>0.85433803420217502</v>
      </c>
      <c r="G1129">
        <v>7.4762695734638396E-3</v>
      </c>
      <c r="H1129" t="s">
        <v>936</v>
      </c>
      <c r="R1129" t="s">
        <v>936</v>
      </c>
      <c r="S1129">
        <v>0.125554397196569</v>
      </c>
      <c r="T1129">
        <v>7.0536031784440897E-3</v>
      </c>
      <c r="U1129">
        <v>2750059</v>
      </c>
      <c r="V1129">
        <v>3016</v>
      </c>
    </row>
    <row r="1130" spans="1:22" x14ac:dyDescent="0.35">
      <c r="A1130" t="s">
        <v>1330</v>
      </c>
      <c r="B1130" t="s">
        <v>807</v>
      </c>
      <c r="C1130" t="s">
        <v>171</v>
      </c>
      <c r="D1130">
        <v>0</v>
      </c>
      <c r="F1130">
        <v>0.63011653378711896</v>
      </c>
      <c r="G1130">
        <v>7.1518042171013997E-3</v>
      </c>
      <c r="H1130" t="s">
        <v>941</v>
      </c>
      <c r="R1130" t="s">
        <v>941</v>
      </c>
      <c r="S1130">
        <v>0.32775560777291501</v>
      </c>
      <c r="T1130">
        <v>6.9138804615024099E-3</v>
      </c>
      <c r="U1130">
        <v>5338795</v>
      </c>
      <c r="V1130">
        <v>6645</v>
      </c>
    </row>
    <row r="1131" spans="1:22" x14ac:dyDescent="0.35">
      <c r="A1131" t="s">
        <v>1331</v>
      </c>
      <c r="B1131" t="s">
        <v>807</v>
      </c>
      <c r="C1131" t="s">
        <v>171</v>
      </c>
      <c r="D1131">
        <v>1</v>
      </c>
      <c r="F1131">
        <v>0.77036828713003902</v>
      </c>
      <c r="G1131">
        <v>1.0370556633580399E-2</v>
      </c>
      <c r="H1131" t="s">
        <v>941</v>
      </c>
      <c r="R1131" t="s">
        <v>941</v>
      </c>
      <c r="S1131">
        <v>0.19377259943752501</v>
      </c>
      <c r="T1131">
        <v>9.6973880243685206E-3</v>
      </c>
      <c r="U1131">
        <v>2240100</v>
      </c>
      <c r="V1131">
        <v>2379</v>
      </c>
    </row>
    <row r="1132" spans="1:22" x14ac:dyDescent="0.35">
      <c r="A1132" t="s">
        <v>1332</v>
      </c>
      <c r="B1132" t="s">
        <v>807</v>
      </c>
      <c r="C1132" t="s">
        <v>171</v>
      </c>
      <c r="D1132">
        <v>0</v>
      </c>
      <c r="F1132">
        <v>0.77548146413927399</v>
      </c>
      <c r="G1132">
        <v>1.0569452002193801E-2</v>
      </c>
      <c r="H1132" t="s">
        <v>946</v>
      </c>
      <c r="R1132" t="s">
        <v>946</v>
      </c>
      <c r="S1132">
        <v>0.20345954769468699</v>
      </c>
      <c r="T1132">
        <v>9.3932556083198109E-3</v>
      </c>
      <c r="U1132">
        <v>1695713</v>
      </c>
      <c r="V1132">
        <v>2245</v>
      </c>
    </row>
    <row r="1133" spans="1:22" x14ac:dyDescent="0.35">
      <c r="A1133" t="s">
        <v>1333</v>
      </c>
      <c r="B1133" t="s">
        <v>807</v>
      </c>
      <c r="C1133" t="s">
        <v>171</v>
      </c>
      <c r="D1133">
        <v>1</v>
      </c>
      <c r="F1133">
        <v>0.84476788044471796</v>
      </c>
      <c r="G1133">
        <v>1.3099119081602301E-2</v>
      </c>
      <c r="H1133" t="s">
        <v>946</v>
      </c>
      <c r="R1133" t="s">
        <v>946</v>
      </c>
      <c r="S1133">
        <v>0.136084068611485</v>
      </c>
      <c r="T1133">
        <v>1.25228848911038E-2</v>
      </c>
      <c r="U1133">
        <v>951794</v>
      </c>
      <c r="V1133">
        <v>1090</v>
      </c>
    </row>
    <row r="1134" spans="1:22" x14ac:dyDescent="0.35">
      <c r="A1134" t="s">
        <v>1334</v>
      </c>
      <c r="B1134" t="s">
        <v>807</v>
      </c>
      <c r="C1134" t="s">
        <v>171</v>
      </c>
      <c r="D1134">
        <v>0</v>
      </c>
      <c r="F1134">
        <v>0.35569970029109299</v>
      </c>
      <c r="G1134">
        <v>1.10528275979918E-2</v>
      </c>
      <c r="H1134" t="s">
        <v>833</v>
      </c>
      <c r="R1134" t="s">
        <v>833</v>
      </c>
      <c r="S1134">
        <v>0.60262035814527903</v>
      </c>
      <c r="T1134">
        <v>1.14059329110797E-2</v>
      </c>
      <c r="U1134">
        <v>2112383</v>
      </c>
      <c r="V1134">
        <v>2646</v>
      </c>
    </row>
    <row r="1135" spans="1:22" x14ac:dyDescent="0.35">
      <c r="A1135" t="s">
        <v>1335</v>
      </c>
      <c r="B1135" t="s">
        <v>807</v>
      </c>
      <c r="C1135" t="s">
        <v>171</v>
      </c>
      <c r="D1135">
        <v>1</v>
      </c>
      <c r="F1135">
        <v>0.55319333407993199</v>
      </c>
      <c r="G1135">
        <v>2.0303332755974301E-2</v>
      </c>
      <c r="H1135" t="s">
        <v>833</v>
      </c>
      <c r="R1135" t="s">
        <v>833</v>
      </c>
      <c r="S1135">
        <v>0.416007071009943</v>
      </c>
      <c r="T1135">
        <v>2.0268380224948999E-2</v>
      </c>
      <c r="U1135">
        <v>830433</v>
      </c>
      <c r="V1135">
        <v>773</v>
      </c>
    </row>
    <row r="1136" spans="1:22" x14ac:dyDescent="0.35">
      <c r="A1136" t="s">
        <v>1336</v>
      </c>
      <c r="B1136" t="s">
        <v>807</v>
      </c>
      <c r="C1136" t="s">
        <v>171</v>
      </c>
      <c r="D1136">
        <v>0</v>
      </c>
      <c r="F1136">
        <v>0.65088805313610198</v>
      </c>
      <c r="G1136">
        <v>1.2774635344180401E-2</v>
      </c>
      <c r="H1136" t="s">
        <v>838</v>
      </c>
      <c r="R1136" t="s">
        <v>838</v>
      </c>
      <c r="S1136">
        <v>0.30341939432467901</v>
      </c>
      <c r="T1136">
        <v>1.2176398999382301E-2</v>
      </c>
      <c r="U1136">
        <v>1815263</v>
      </c>
      <c r="V1136">
        <v>2007</v>
      </c>
    </row>
    <row r="1137" spans="1:22" x14ac:dyDescent="0.35">
      <c r="A1137" t="s">
        <v>1337</v>
      </c>
      <c r="B1137" t="s">
        <v>807</v>
      </c>
      <c r="C1137" t="s">
        <v>171</v>
      </c>
      <c r="D1137">
        <v>1</v>
      </c>
      <c r="F1137">
        <v>0.750465576731284</v>
      </c>
      <c r="G1137">
        <v>1.6570296189730299E-2</v>
      </c>
      <c r="H1137" t="s">
        <v>838</v>
      </c>
      <c r="R1137" t="s">
        <v>838</v>
      </c>
      <c r="S1137">
        <v>0.21011544918964101</v>
      </c>
      <c r="T1137">
        <v>1.5401219498434199E-2</v>
      </c>
      <c r="U1137">
        <v>1156093</v>
      </c>
      <c r="V1137">
        <v>1000</v>
      </c>
    </row>
  </sheetData>
  <autoFilter ref="A1:S3694" xr:uid="{00000000-0001-0000-0600-000000000000}">
    <filterColumn colId="1">
      <filters>
        <filter val="lev_quals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0000"/>
  </sheetPr>
  <dimension ref="A1:V1137"/>
  <sheetViews>
    <sheetView workbookViewId="0">
      <selection activeCell="F1" sqref="F1"/>
    </sheetView>
  </sheetViews>
  <sheetFormatPr defaultColWidth="10.90625" defaultRowHeight="14.5" x14ac:dyDescent="0.35"/>
  <sheetData>
    <row r="1" spans="1:22" x14ac:dyDescent="0.35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1338</v>
      </c>
      <c r="G1" t="s">
        <v>1339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1340</v>
      </c>
      <c r="T1" t="s">
        <v>1341</v>
      </c>
      <c r="U1" t="s">
        <v>146</v>
      </c>
      <c r="V1" t="s">
        <v>147</v>
      </c>
    </row>
    <row r="2" spans="1:22" x14ac:dyDescent="0.35">
      <c r="A2" t="s">
        <v>148</v>
      </c>
      <c r="B2" t="s">
        <v>149</v>
      </c>
      <c r="C2" t="s">
        <v>150</v>
      </c>
      <c r="D2">
        <v>0</v>
      </c>
      <c r="E2">
        <v>0</v>
      </c>
      <c r="F2">
        <v>0.120267823706651</v>
      </c>
      <c r="G2">
        <v>2.3343829676997401E-3</v>
      </c>
      <c r="H2" t="s">
        <v>151</v>
      </c>
      <c r="S2">
        <v>0.22842978973060499</v>
      </c>
      <c r="T2">
        <v>2.98452100200632E-3</v>
      </c>
      <c r="U2">
        <v>23186942</v>
      </c>
      <c r="V2">
        <v>33344</v>
      </c>
    </row>
    <row r="3" spans="1:22" x14ac:dyDescent="0.35">
      <c r="A3" t="s">
        <v>152</v>
      </c>
      <c r="B3" t="s">
        <v>149</v>
      </c>
      <c r="C3" t="s">
        <v>150</v>
      </c>
      <c r="D3">
        <v>1</v>
      </c>
      <c r="E3">
        <v>0</v>
      </c>
      <c r="F3">
        <v>0.13106409792082399</v>
      </c>
      <c r="G3">
        <v>2.9346813125108199E-3</v>
      </c>
      <c r="H3" t="s">
        <v>151</v>
      </c>
      <c r="S3">
        <v>0.29733373622997</v>
      </c>
      <c r="T3">
        <v>3.4220244112081201E-3</v>
      </c>
      <c r="U3">
        <v>12079148</v>
      </c>
      <c r="V3">
        <v>18481</v>
      </c>
    </row>
    <row r="4" spans="1:22" x14ac:dyDescent="0.35">
      <c r="A4" t="s">
        <v>153</v>
      </c>
      <c r="B4" t="s">
        <v>149</v>
      </c>
      <c r="C4" t="s">
        <v>150</v>
      </c>
      <c r="D4">
        <v>0</v>
      </c>
      <c r="E4">
        <v>1</v>
      </c>
      <c r="F4">
        <v>0.11932366144467001</v>
      </c>
      <c r="G4">
        <v>6.4103020974353598E-3</v>
      </c>
      <c r="H4" t="s">
        <v>151</v>
      </c>
      <c r="S4">
        <v>0.18088484348954201</v>
      </c>
      <c r="T4">
        <v>8.0653810986562498E-3</v>
      </c>
      <c r="U4">
        <v>3921994</v>
      </c>
      <c r="V4">
        <v>4483</v>
      </c>
    </row>
    <row r="5" spans="1:22" x14ac:dyDescent="0.35">
      <c r="A5" t="s">
        <v>154</v>
      </c>
      <c r="B5" t="s">
        <v>149</v>
      </c>
      <c r="C5" t="s">
        <v>150</v>
      </c>
      <c r="D5">
        <v>1</v>
      </c>
      <c r="E5">
        <v>1</v>
      </c>
      <c r="F5">
        <v>0.155520434980503</v>
      </c>
      <c r="G5">
        <v>8.8502549908956105E-3</v>
      </c>
      <c r="H5" t="s">
        <v>151</v>
      </c>
      <c r="S5">
        <v>0.27681799289506498</v>
      </c>
      <c r="T5">
        <v>9.7988328677273799E-3</v>
      </c>
      <c r="U5">
        <v>2055681</v>
      </c>
      <c r="V5">
        <v>2483</v>
      </c>
    </row>
    <row r="6" spans="1:22" x14ac:dyDescent="0.35">
      <c r="A6" t="s">
        <v>155</v>
      </c>
      <c r="B6" t="s">
        <v>149</v>
      </c>
      <c r="C6" t="s">
        <v>156</v>
      </c>
      <c r="D6">
        <v>0</v>
      </c>
      <c r="E6">
        <v>0</v>
      </c>
      <c r="F6">
        <v>0.12230282687642</v>
      </c>
      <c r="G6">
        <v>2.4211302086407501E-3</v>
      </c>
      <c r="H6" t="s">
        <v>151</v>
      </c>
      <c r="S6">
        <v>0.22910093165418699</v>
      </c>
      <c r="T6">
        <v>3.0676334568157499E-3</v>
      </c>
      <c r="U6">
        <v>23256375</v>
      </c>
      <c r="V6">
        <v>32051</v>
      </c>
    </row>
    <row r="7" spans="1:22" x14ac:dyDescent="0.35">
      <c r="A7" t="s">
        <v>157</v>
      </c>
      <c r="B7" t="s">
        <v>149</v>
      </c>
      <c r="C7" t="s">
        <v>156</v>
      </c>
      <c r="D7">
        <v>1</v>
      </c>
      <c r="E7">
        <v>0</v>
      </c>
      <c r="F7">
        <v>0.136777379367923</v>
      </c>
      <c r="G7">
        <v>3.0707119216666899E-3</v>
      </c>
      <c r="H7" t="s">
        <v>151</v>
      </c>
      <c r="S7">
        <v>0.29022767210229899</v>
      </c>
      <c r="T7">
        <v>3.42092419904747E-3</v>
      </c>
      <c r="U7">
        <v>12097761</v>
      </c>
      <c r="V7">
        <v>18112</v>
      </c>
    </row>
    <row r="8" spans="1:22" x14ac:dyDescent="0.35">
      <c r="A8" t="s">
        <v>158</v>
      </c>
      <c r="B8" t="s">
        <v>149</v>
      </c>
      <c r="C8" t="s">
        <v>156</v>
      </c>
      <c r="D8">
        <v>0</v>
      </c>
      <c r="E8">
        <v>1</v>
      </c>
      <c r="F8">
        <v>0.12938226992736601</v>
      </c>
      <c r="G8">
        <v>6.81138319002925E-3</v>
      </c>
      <c r="H8" t="s">
        <v>151</v>
      </c>
      <c r="S8">
        <v>0.18858195910856601</v>
      </c>
      <c r="T8">
        <v>8.7767410972948798E-3</v>
      </c>
      <c r="U8">
        <v>3851659</v>
      </c>
      <c r="V8">
        <v>3914</v>
      </c>
    </row>
    <row r="9" spans="1:22" x14ac:dyDescent="0.35">
      <c r="A9" t="s">
        <v>159</v>
      </c>
      <c r="B9" t="s">
        <v>149</v>
      </c>
      <c r="C9" t="s">
        <v>156</v>
      </c>
      <c r="D9">
        <v>1</v>
      </c>
      <c r="E9">
        <v>1</v>
      </c>
      <c r="F9">
        <v>0.154979547994401</v>
      </c>
      <c r="G9">
        <v>9.1343933375508599E-3</v>
      </c>
      <c r="H9" t="s">
        <v>151</v>
      </c>
      <c r="S9">
        <v>0.29790905830495701</v>
      </c>
      <c r="T9">
        <v>1.1466124325614901E-2</v>
      </c>
      <c r="U9">
        <v>2117860</v>
      </c>
      <c r="V9">
        <v>2217</v>
      </c>
    </row>
    <row r="10" spans="1:22" x14ac:dyDescent="0.35">
      <c r="A10" t="s">
        <v>160</v>
      </c>
      <c r="B10" t="s">
        <v>149</v>
      </c>
      <c r="C10" t="s">
        <v>161</v>
      </c>
      <c r="D10">
        <v>0</v>
      </c>
      <c r="E10">
        <v>0</v>
      </c>
      <c r="F10">
        <v>0.15226418662131699</v>
      </c>
      <c r="G10">
        <v>2.9976965959770899E-3</v>
      </c>
      <c r="H10" t="s">
        <v>151</v>
      </c>
      <c r="S10">
        <v>0.22597356896836299</v>
      </c>
      <c r="T10">
        <v>3.4439110150539199E-3</v>
      </c>
      <c r="U10">
        <v>23001946</v>
      </c>
      <c r="V10">
        <v>26439</v>
      </c>
    </row>
    <row r="11" spans="1:22" x14ac:dyDescent="0.35">
      <c r="A11" t="s">
        <v>162</v>
      </c>
      <c r="B11" t="s">
        <v>149</v>
      </c>
      <c r="C11" t="s">
        <v>161</v>
      </c>
      <c r="D11">
        <v>1</v>
      </c>
      <c r="E11">
        <v>0</v>
      </c>
      <c r="F11">
        <v>0.17330217555535099</v>
      </c>
      <c r="G11">
        <v>3.87920913797572E-3</v>
      </c>
      <c r="H11" t="s">
        <v>151</v>
      </c>
      <c r="S11">
        <v>0.28572541872683999</v>
      </c>
      <c r="T11">
        <v>3.96713177935459E-3</v>
      </c>
      <c r="U11">
        <v>12243629</v>
      </c>
      <c r="V11">
        <v>14310</v>
      </c>
    </row>
    <row r="12" spans="1:22" x14ac:dyDescent="0.35">
      <c r="A12" t="s">
        <v>163</v>
      </c>
      <c r="B12" t="s">
        <v>149</v>
      </c>
      <c r="C12" t="s">
        <v>161</v>
      </c>
      <c r="D12">
        <v>0</v>
      </c>
      <c r="E12">
        <v>1</v>
      </c>
      <c r="F12">
        <v>0.15837163198814</v>
      </c>
      <c r="G12">
        <v>8.6938653013478792E-3</v>
      </c>
      <c r="H12" t="s">
        <v>151</v>
      </c>
      <c r="S12">
        <v>0.17371242821068</v>
      </c>
      <c r="T12">
        <v>9.4376115881075594E-3</v>
      </c>
      <c r="U12">
        <v>3978493</v>
      </c>
      <c r="V12">
        <v>3011</v>
      </c>
    </row>
    <row r="13" spans="1:22" x14ac:dyDescent="0.35">
      <c r="A13" t="s">
        <v>164</v>
      </c>
      <c r="B13" t="s">
        <v>149</v>
      </c>
      <c r="C13" t="s">
        <v>161</v>
      </c>
      <c r="D13">
        <v>1</v>
      </c>
      <c r="E13">
        <v>1</v>
      </c>
      <c r="F13">
        <v>0.209865764750094</v>
      </c>
      <c r="G13">
        <v>1.2502585477159701E-2</v>
      </c>
      <c r="H13" t="s">
        <v>151</v>
      </c>
      <c r="S13">
        <v>0.26447548466483201</v>
      </c>
      <c r="T13">
        <v>1.2282011372368701E-2</v>
      </c>
      <c r="U13">
        <v>2105459</v>
      </c>
      <c r="V13">
        <v>1602</v>
      </c>
    </row>
    <row r="14" spans="1:22" x14ac:dyDescent="0.35">
      <c r="A14" t="s">
        <v>165</v>
      </c>
      <c r="B14" t="s">
        <v>149</v>
      </c>
      <c r="C14" t="s">
        <v>166</v>
      </c>
      <c r="D14">
        <v>0</v>
      </c>
      <c r="E14">
        <v>0</v>
      </c>
      <c r="F14">
        <v>0.17319300104770499</v>
      </c>
      <c r="G14">
        <v>2.87734648324287E-3</v>
      </c>
      <c r="H14" t="s">
        <v>151</v>
      </c>
      <c r="S14">
        <v>0.22082808554185501</v>
      </c>
      <c r="T14">
        <v>3.1421392237002202E-3</v>
      </c>
      <c r="U14">
        <v>22882970</v>
      </c>
      <c r="V14">
        <v>33790</v>
      </c>
    </row>
    <row r="15" spans="1:22" x14ac:dyDescent="0.35">
      <c r="A15" t="s">
        <v>167</v>
      </c>
      <c r="B15" t="s">
        <v>149</v>
      </c>
      <c r="C15" t="s">
        <v>166</v>
      </c>
      <c r="D15">
        <v>1</v>
      </c>
      <c r="E15">
        <v>0</v>
      </c>
      <c r="F15">
        <v>0.19800985950122901</v>
      </c>
      <c r="G15">
        <v>4.0011669690528098E-3</v>
      </c>
      <c r="H15" t="s">
        <v>151</v>
      </c>
      <c r="S15">
        <v>0.27612229620527401</v>
      </c>
      <c r="T15">
        <v>3.9245362983160396E-3</v>
      </c>
      <c r="U15">
        <v>12278323</v>
      </c>
      <c r="V15">
        <v>15610</v>
      </c>
    </row>
    <row r="16" spans="1:22" x14ac:dyDescent="0.35">
      <c r="A16" t="s">
        <v>168</v>
      </c>
      <c r="B16" t="s">
        <v>149</v>
      </c>
      <c r="C16" t="s">
        <v>166</v>
      </c>
      <c r="D16">
        <v>0</v>
      </c>
      <c r="E16">
        <v>1</v>
      </c>
      <c r="F16">
        <v>0.20869767960087299</v>
      </c>
      <c r="G16">
        <v>9.7877922899358896E-3</v>
      </c>
      <c r="H16" t="s">
        <v>151</v>
      </c>
      <c r="S16">
        <v>0.16466877421163001</v>
      </c>
      <c r="T16">
        <v>8.7012617424291304E-3</v>
      </c>
      <c r="U16">
        <v>4084960</v>
      </c>
      <c r="V16">
        <v>3678</v>
      </c>
    </row>
    <row r="17" spans="1:22" x14ac:dyDescent="0.35">
      <c r="A17" t="s">
        <v>169</v>
      </c>
      <c r="B17" t="s">
        <v>149</v>
      </c>
      <c r="C17" t="s">
        <v>166</v>
      </c>
      <c r="D17">
        <v>1</v>
      </c>
      <c r="E17">
        <v>1</v>
      </c>
      <c r="F17">
        <v>0.21609606448950799</v>
      </c>
      <c r="G17">
        <v>1.2427452657388699E-2</v>
      </c>
      <c r="H17" t="s">
        <v>151</v>
      </c>
      <c r="S17">
        <v>0.25115071656608901</v>
      </c>
      <c r="T17">
        <v>1.23649415770674E-2</v>
      </c>
      <c r="U17">
        <v>2098769</v>
      </c>
      <c r="V17">
        <v>1803</v>
      </c>
    </row>
    <row r="18" spans="1:22" x14ac:dyDescent="0.35">
      <c r="A18" t="s">
        <v>170</v>
      </c>
      <c r="B18" t="s">
        <v>149</v>
      </c>
      <c r="C18" t="s">
        <v>171</v>
      </c>
      <c r="D18">
        <v>0</v>
      </c>
      <c r="E18">
        <v>0</v>
      </c>
      <c r="F18">
        <v>0.27902009375437398</v>
      </c>
      <c r="G18">
        <v>3.8106703851515699E-3</v>
      </c>
      <c r="H18" t="s">
        <v>151</v>
      </c>
      <c r="S18">
        <v>0.223622141937557</v>
      </c>
      <c r="T18">
        <v>3.49284841336208E-3</v>
      </c>
      <c r="U18">
        <v>22887191</v>
      </c>
      <c r="V18">
        <v>28639</v>
      </c>
    </row>
    <row r="19" spans="1:22" x14ac:dyDescent="0.35">
      <c r="A19" t="s">
        <v>172</v>
      </c>
      <c r="B19" t="s">
        <v>149</v>
      </c>
      <c r="C19" t="s">
        <v>171</v>
      </c>
      <c r="D19">
        <v>1</v>
      </c>
      <c r="E19">
        <v>0</v>
      </c>
      <c r="F19">
        <v>0.31385839249689301</v>
      </c>
      <c r="G19">
        <v>4.9022883278075201E-3</v>
      </c>
      <c r="H19" t="s">
        <v>151</v>
      </c>
      <c r="S19">
        <v>0.275223969199476</v>
      </c>
      <c r="T19">
        <v>4.1879213484251202E-3</v>
      </c>
      <c r="U19">
        <v>12333236</v>
      </c>
      <c r="V19">
        <v>14015</v>
      </c>
    </row>
    <row r="20" spans="1:22" x14ac:dyDescent="0.35">
      <c r="A20" t="s">
        <v>173</v>
      </c>
      <c r="B20" t="s">
        <v>149</v>
      </c>
      <c r="C20" t="s">
        <v>171</v>
      </c>
      <c r="D20">
        <v>0</v>
      </c>
      <c r="E20">
        <v>1</v>
      </c>
      <c r="F20">
        <v>0.368820958247007</v>
      </c>
      <c r="G20">
        <v>1.28838140133503E-2</v>
      </c>
      <c r="H20" t="s">
        <v>151</v>
      </c>
      <c r="S20">
        <v>0.15759638169239201</v>
      </c>
      <c r="T20">
        <v>9.4830567558158302E-3</v>
      </c>
      <c r="U20">
        <v>4121038</v>
      </c>
      <c r="V20">
        <v>3040</v>
      </c>
    </row>
    <row r="21" spans="1:22" x14ac:dyDescent="0.35">
      <c r="A21" t="s">
        <v>174</v>
      </c>
      <c r="B21" t="s">
        <v>149</v>
      </c>
      <c r="C21" t="s">
        <v>171</v>
      </c>
      <c r="D21">
        <v>1</v>
      </c>
      <c r="E21">
        <v>1</v>
      </c>
      <c r="F21">
        <v>0.38981897909694901</v>
      </c>
      <c r="G21">
        <v>1.5169996419244099E-2</v>
      </c>
      <c r="H21" t="s">
        <v>151</v>
      </c>
      <c r="S21">
        <v>0.264196730281123</v>
      </c>
      <c r="T21">
        <v>1.3722444963446E-2</v>
      </c>
      <c r="U21">
        <v>2128831</v>
      </c>
      <c r="V21">
        <v>1637</v>
      </c>
    </row>
    <row r="22" spans="1:22" x14ac:dyDescent="0.35">
      <c r="A22" t="s">
        <v>175</v>
      </c>
      <c r="B22" t="s">
        <v>134</v>
      </c>
      <c r="C22" t="s">
        <v>150</v>
      </c>
      <c r="D22">
        <v>0</v>
      </c>
      <c r="E22">
        <v>0</v>
      </c>
      <c r="F22">
        <v>7.5978306904086398E-2</v>
      </c>
      <c r="G22">
        <v>7.5947939789322598E-3</v>
      </c>
      <c r="H22" t="s">
        <v>176</v>
      </c>
      <c r="I22" t="s">
        <v>176</v>
      </c>
      <c r="S22">
        <v>0.26825171284536498</v>
      </c>
      <c r="T22">
        <v>1.3143678630328901E-2</v>
      </c>
      <c r="U22">
        <v>1793077</v>
      </c>
      <c r="V22">
        <v>2373</v>
      </c>
    </row>
    <row r="23" spans="1:22" x14ac:dyDescent="0.35">
      <c r="A23" t="s">
        <v>177</v>
      </c>
      <c r="B23" t="s">
        <v>134</v>
      </c>
      <c r="C23" t="s">
        <v>150</v>
      </c>
      <c r="D23">
        <v>1</v>
      </c>
      <c r="E23">
        <v>0</v>
      </c>
      <c r="F23">
        <v>0.110316173254738</v>
      </c>
      <c r="G23">
        <v>8.5078573189157104E-3</v>
      </c>
      <c r="H23" t="s">
        <v>176</v>
      </c>
      <c r="I23" t="s">
        <v>176</v>
      </c>
      <c r="S23">
        <v>0.29619023357548802</v>
      </c>
      <c r="T23">
        <v>1.25177337038329E-2</v>
      </c>
      <c r="U23">
        <v>1442002</v>
      </c>
      <c r="V23">
        <v>2135</v>
      </c>
    </row>
    <row r="24" spans="1:22" x14ac:dyDescent="0.35">
      <c r="A24" t="s">
        <v>178</v>
      </c>
      <c r="B24" t="s">
        <v>134</v>
      </c>
      <c r="C24" t="s">
        <v>150</v>
      </c>
      <c r="D24">
        <v>0</v>
      </c>
      <c r="E24">
        <v>1</v>
      </c>
      <c r="F24">
        <v>8.4746206448775299E-2</v>
      </c>
      <c r="G24">
        <v>1.12322297399333E-2</v>
      </c>
      <c r="H24" t="s">
        <v>176</v>
      </c>
      <c r="I24" t="s">
        <v>176</v>
      </c>
      <c r="S24">
        <v>0.201241040624794</v>
      </c>
      <c r="T24">
        <v>1.42044869894413E-2</v>
      </c>
      <c r="U24">
        <v>1215440</v>
      </c>
      <c r="V24">
        <v>1398</v>
      </c>
    </row>
    <row r="25" spans="1:22" x14ac:dyDescent="0.35">
      <c r="A25" t="s">
        <v>179</v>
      </c>
      <c r="B25" t="s">
        <v>134</v>
      </c>
      <c r="C25" t="s">
        <v>150</v>
      </c>
      <c r="D25">
        <v>1</v>
      </c>
      <c r="E25">
        <v>1</v>
      </c>
      <c r="F25">
        <v>0.131424129732366</v>
      </c>
      <c r="G25">
        <v>1.2948574084062E-2</v>
      </c>
      <c r="H25" t="s">
        <v>176</v>
      </c>
      <c r="I25" t="s">
        <v>176</v>
      </c>
      <c r="S25">
        <v>0.30163909802094302</v>
      </c>
      <c r="T25">
        <v>1.6350622443508701E-2</v>
      </c>
      <c r="U25">
        <v>902132</v>
      </c>
      <c r="V25">
        <v>1078</v>
      </c>
    </row>
    <row r="26" spans="1:22" x14ac:dyDescent="0.35">
      <c r="A26" t="s">
        <v>180</v>
      </c>
      <c r="B26" t="s">
        <v>134</v>
      </c>
      <c r="C26" t="s">
        <v>150</v>
      </c>
      <c r="D26">
        <v>0</v>
      </c>
      <c r="E26">
        <v>0</v>
      </c>
      <c r="F26">
        <v>0.124690704597633</v>
      </c>
      <c r="G26">
        <v>2.50770190653673E-3</v>
      </c>
      <c r="H26" t="s">
        <v>181</v>
      </c>
      <c r="I26" t="s">
        <v>181</v>
      </c>
      <c r="S26">
        <v>0.22564922341899901</v>
      </c>
      <c r="T26">
        <v>3.0486144490188801E-3</v>
      </c>
      <c r="U26">
        <v>20277499</v>
      </c>
      <c r="V26">
        <v>29566</v>
      </c>
    </row>
    <row r="27" spans="1:22" x14ac:dyDescent="0.35">
      <c r="A27" t="s">
        <v>182</v>
      </c>
      <c r="B27" t="s">
        <v>134</v>
      </c>
      <c r="C27" t="s">
        <v>150</v>
      </c>
      <c r="D27">
        <v>1</v>
      </c>
      <c r="E27">
        <v>0</v>
      </c>
      <c r="F27">
        <v>0.13373085288139</v>
      </c>
      <c r="G27">
        <v>3.1497383349731001E-3</v>
      </c>
      <c r="H27" t="s">
        <v>181</v>
      </c>
      <c r="I27" t="s">
        <v>181</v>
      </c>
      <c r="S27">
        <v>0.29745507225420798</v>
      </c>
      <c r="T27">
        <v>3.5396553103577001E-3</v>
      </c>
      <c r="U27">
        <v>10444933</v>
      </c>
      <c r="V27">
        <v>16055</v>
      </c>
    </row>
    <row r="28" spans="1:22" x14ac:dyDescent="0.35">
      <c r="A28" t="s">
        <v>183</v>
      </c>
      <c r="B28" t="s">
        <v>134</v>
      </c>
      <c r="C28" t="s">
        <v>150</v>
      </c>
      <c r="D28">
        <v>0</v>
      </c>
      <c r="E28">
        <v>1</v>
      </c>
      <c r="F28">
        <v>0.13948544981962799</v>
      </c>
      <c r="G28">
        <v>8.8175207048675694E-3</v>
      </c>
      <c r="H28" t="s">
        <v>181</v>
      </c>
      <c r="I28" t="s">
        <v>181</v>
      </c>
      <c r="S28">
        <v>0.17189554083605399</v>
      </c>
      <c r="T28">
        <v>9.7808301973826006E-3</v>
      </c>
      <c r="U28">
        <v>2100107</v>
      </c>
      <c r="V28">
        <v>2473</v>
      </c>
    </row>
    <row r="29" spans="1:22" x14ac:dyDescent="0.35">
      <c r="A29" t="s">
        <v>184</v>
      </c>
      <c r="B29" t="s">
        <v>134</v>
      </c>
      <c r="C29" t="s">
        <v>150</v>
      </c>
      <c r="D29">
        <v>1</v>
      </c>
      <c r="E29">
        <v>1</v>
      </c>
      <c r="F29">
        <v>0.176045579722172</v>
      </c>
      <c r="G29">
        <v>1.2216016069461801E-2</v>
      </c>
      <c r="H29" t="s">
        <v>181</v>
      </c>
      <c r="I29" t="s">
        <v>181</v>
      </c>
      <c r="S29">
        <v>0.258368915846028</v>
      </c>
      <c r="T29">
        <v>1.2096633185421099E-2</v>
      </c>
      <c r="U29">
        <v>1055629</v>
      </c>
      <c r="V29">
        <v>1292</v>
      </c>
    </row>
    <row r="30" spans="1:22" x14ac:dyDescent="0.35">
      <c r="A30" t="s">
        <v>185</v>
      </c>
      <c r="B30" t="s">
        <v>134</v>
      </c>
      <c r="C30" t="s">
        <v>156</v>
      </c>
      <c r="D30">
        <v>0</v>
      </c>
      <c r="E30">
        <v>0</v>
      </c>
      <c r="F30">
        <v>7.8167526100847498E-2</v>
      </c>
      <c r="G30">
        <v>8.2236979564860105E-3</v>
      </c>
      <c r="H30" t="s">
        <v>176</v>
      </c>
      <c r="I30" t="s">
        <v>176</v>
      </c>
      <c r="S30">
        <v>0.225030888886564</v>
      </c>
      <c r="T30">
        <v>1.21190702221445E-2</v>
      </c>
      <c r="U30">
        <v>1862614</v>
      </c>
      <c r="V30">
        <v>2295</v>
      </c>
    </row>
    <row r="31" spans="1:22" x14ac:dyDescent="0.35">
      <c r="A31" t="s">
        <v>186</v>
      </c>
      <c r="B31" t="s">
        <v>134</v>
      </c>
      <c r="C31" t="s">
        <v>156</v>
      </c>
      <c r="D31">
        <v>1</v>
      </c>
      <c r="E31">
        <v>0</v>
      </c>
      <c r="F31">
        <v>0.118934147480361</v>
      </c>
      <c r="G31">
        <v>8.8914376258543096E-3</v>
      </c>
      <c r="H31" t="s">
        <v>176</v>
      </c>
      <c r="I31" t="s">
        <v>176</v>
      </c>
      <c r="S31">
        <v>0.29024881576037598</v>
      </c>
      <c r="T31">
        <v>1.1497595312753E-2</v>
      </c>
      <c r="U31">
        <v>1528591</v>
      </c>
      <c r="V31">
        <v>2140</v>
      </c>
    </row>
    <row r="32" spans="1:22" x14ac:dyDescent="0.35">
      <c r="A32" t="s">
        <v>187</v>
      </c>
      <c r="B32" t="s">
        <v>134</v>
      </c>
      <c r="C32" t="s">
        <v>156</v>
      </c>
      <c r="D32">
        <v>0</v>
      </c>
      <c r="E32">
        <v>1</v>
      </c>
      <c r="F32">
        <v>0.117735655312001</v>
      </c>
      <c r="G32">
        <v>1.31907743641987E-2</v>
      </c>
      <c r="H32" t="s">
        <v>176</v>
      </c>
      <c r="I32" t="s">
        <v>176</v>
      </c>
      <c r="S32">
        <v>0.22032064715667801</v>
      </c>
      <c r="T32">
        <v>1.67213212445824E-2</v>
      </c>
      <c r="U32">
        <v>1105309</v>
      </c>
      <c r="V32">
        <v>1149</v>
      </c>
    </row>
    <row r="33" spans="1:22" x14ac:dyDescent="0.35">
      <c r="A33" t="s">
        <v>188</v>
      </c>
      <c r="B33" t="s">
        <v>134</v>
      </c>
      <c r="C33" t="s">
        <v>156</v>
      </c>
      <c r="D33">
        <v>1</v>
      </c>
      <c r="E33">
        <v>1</v>
      </c>
      <c r="F33">
        <v>0.134936374553701</v>
      </c>
      <c r="G33">
        <v>1.40245628959439E-2</v>
      </c>
      <c r="H33" t="s">
        <v>176</v>
      </c>
      <c r="I33" t="s">
        <v>176</v>
      </c>
      <c r="S33">
        <v>0.346135649518241</v>
      </c>
      <c r="T33">
        <v>1.87991991067533E-2</v>
      </c>
      <c r="U33">
        <v>871588</v>
      </c>
      <c r="V33">
        <v>909</v>
      </c>
    </row>
    <row r="34" spans="1:22" x14ac:dyDescent="0.35">
      <c r="A34" t="s">
        <v>189</v>
      </c>
      <c r="B34" t="s">
        <v>134</v>
      </c>
      <c r="C34" t="s">
        <v>156</v>
      </c>
      <c r="D34">
        <v>0</v>
      </c>
      <c r="E34">
        <v>0</v>
      </c>
      <c r="F34">
        <v>0.126398709693436</v>
      </c>
      <c r="G34">
        <v>2.5883272236845098E-3</v>
      </c>
      <c r="H34" t="s">
        <v>181</v>
      </c>
      <c r="I34" t="s">
        <v>181</v>
      </c>
      <c r="S34">
        <v>0.22948081618517399</v>
      </c>
      <c r="T34">
        <v>3.1597136107706899E-3</v>
      </c>
      <c r="U34">
        <v>20317889</v>
      </c>
      <c r="V34">
        <v>28418</v>
      </c>
    </row>
    <row r="35" spans="1:22" x14ac:dyDescent="0.35">
      <c r="A35" t="s">
        <v>190</v>
      </c>
      <c r="B35" t="s">
        <v>134</v>
      </c>
      <c r="C35" t="s">
        <v>156</v>
      </c>
      <c r="D35">
        <v>1</v>
      </c>
      <c r="E35">
        <v>0</v>
      </c>
      <c r="F35">
        <v>0.138956258460776</v>
      </c>
      <c r="G35">
        <v>3.2858127517468002E-3</v>
      </c>
      <c r="H35" t="s">
        <v>181</v>
      </c>
      <c r="I35" t="s">
        <v>181</v>
      </c>
      <c r="S35">
        <v>0.29018220651893001</v>
      </c>
      <c r="T35">
        <v>3.5907098609738101E-3</v>
      </c>
      <c r="U35">
        <v>10373603</v>
      </c>
      <c r="V35">
        <v>15676</v>
      </c>
    </row>
    <row r="36" spans="1:22" x14ac:dyDescent="0.35">
      <c r="A36" t="s">
        <v>191</v>
      </c>
      <c r="B36" t="s">
        <v>134</v>
      </c>
      <c r="C36" t="s">
        <v>156</v>
      </c>
      <c r="D36">
        <v>0</v>
      </c>
      <c r="E36">
        <v>1</v>
      </c>
      <c r="F36">
        <v>0.14600940392475301</v>
      </c>
      <c r="G36">
        <v>9.3372278233032693E-3</v>
      </c>
      <c r="H36" t="s">
        <v>181</v>
      </c>
      <c r="I36" t="s">
        <v>181</v>
      </c>
      <c r="S36">
        <v>0.17481556431697701</v>
      </c>
      <c r="T36">
        <v>1.0247592793902501E-2</v>
      </c>
      <c r="U36">
        <v>2076488</v>
      </c>
      <c r="V36">
        <v>2154</v>
      </c>
    </row>
    <row r="37" spans="1:22" x14ac:dyDescent="0.35">
      <c r="A37" t="s">
        <v>192</v>
      </c>
      <c r="B37" t="s">
        <v>134</v>
      </c>
      <c r="C37" t="s">
        <v>156</v>
      </c>
      <c r="D37">
        <v>1</v>
      </c>
      <c r="E37">
        <v>1</v>
      </c>
      <c r="F37">
        <v>0.16495494556295101</v>
      </c>
      <c r="G37">
        <v>1.2419470865780101E-2</v>
      </c>
      <c r="H37" t="s">
        <v>181</v>
      </c>
      <c r="I37" t="s">
        <v>181</v>
      </c>
      <c r="S37">
        <v>0.267100613725126</v>
      </c>
      <c r="T37">
        <v>1.45954269335766E-2</v>
      </c>
      <c r="U37">
        <v>1126183</v>
      </c>
      <c r="V37">
        <v>1186</v>
      </c>
    </row>
    <row r="38" spans="1:22" x14ac:dyDescent="0.35">
      <c r="A38" t="s">
        <v>193</v>
      </c>
      <c r="B38" t="s">
        <v>134</v>
      </c>
      <c r="C38" t="s">
        <v>161</v>
      </c>
      <c r="D38">
        <v>0</v>
      </c>
      <c r="E38">
        <v>0</v>
      </c>
      <c r="F38">
        <v>0.128057455975085</v>
      </c>
      <c r="G38">
        <v>1.13429282141551E-2</v>
      </c>
      <c r="H38" t="s">
        <v>176</v>
      </c>
      <c r="I38" t="s">
        <v>176</v>
      </c>
      <c r="S38">
        <v>0.25259959863237702</v>
      </c>
      <c r="T38">
        <v>1.46188739488388E-2</v>
      </c>
      <c r="U38">
        <v>1816113</v>
      </c>
      <c r="V38">
        <v>1744</v>
      </c>
    </row>
    <row r="39" spans="1:22" x14ac:dyDescent="0.35">
      <c r="A39" t="s">
        <v>194</v>
      </c>
      <c r="B39" t="s">
        <v>134</v>
      </c>
      <c r="C39" t="s">
        <v>161</v>
      </c>
      <c r="D39">
        <v>1</v>
      </c>
      <c r="E39">
        <v>0</v>
      </c>
      <c r="F39">
        <v>0.15300456742813301</v>
      </c>
      <c r="G39">
        <v>1.15473161286567E-2</v>
      </c>
      <c r="H39" t="s">
        <v>176</v>
      </c>
      <c r="I39" t="s">
        <v>176</v>
      </c>
      <c r="S39">
        <v>0.28228954353084501</v>
      </c>
      <c r="T39">
        <v>1.3764182439608299E-2</v>
      </c>
      <c r="U39">
        <v>1635827</v>
      </c>
      <c r="V39">
        <v>1579</v>
      </c>
    </row>
    <row r="40" spans="1:22" x14ac:dyDescent="0.35">
      <c r="A40" t="s">
        <v>195</v>
      </c>
      <c r="B40" t="s">
        <v>134</v>
      </c>
      <c r="C40" t="s">
        <v>161</v>
      </c>
      <c r="D40">
        <v>0</v>
      </c>
      <c r="E40">
        <v>1</v>
      </c>
      <c r="F40">
        <v>0.12543703589108901</v>
      </c>
      <c r="G40">
        <v>1.5501308278714199E-2</v>
      </c>
      <c r="H40" t="s">
        <v>176</v>
      </c>
      <c r="I40" t="s">
        <v>176</v>
      </c>
      <c r="S40">
        <v>0.230103244778667</v>
      </c>
      <c r="T40">
        <v>1.9545527107010699E-2</v>
      </c>
      <c r="U40">
        <v>1211631</v>
      </c>
      <c r="V40">
        <v>876</v>
      </c>
    </row>
    <row r="41" spans="1:22" x14ac:dyDescent="0.35">
      <c r="A41" t="s">
        <v>196</v>
      </c>
      <c r="B41" t="s">
        <v>134</v>
      </c>
      <c r="C41" t="s">
        <v>161</v>
      </c>
      <c r="D41">
        <v>1</v>
      </c>
      <c r="E41">
        <v>1</v>
      </c>
      <c r="F41">
        <v>0.17438890517504799</v>
      </c>
      <c r="G41">
        <v>1.94489191927226E-2</v>
      </c>
      <c r="H41" t="s">
        <v>176</v>
      </c>
      <c r="I41" t="s">
        <v>176</v>
      </c>
      <c r="S41">
        <v>0.26634370019079601</v>
      </c>
      <c r="T41">
        <v>2.0736575015185998E-2</v>
      </c>
      <c r="U41">
        <v>846478</v>
      </c>
      <c r="V41">
        <v>588</v>
      </c>
    </row>
    <row r="42" spans="1:22" x14ac:dyDescent="0.35">
      <c r="A42" t="s">
        <v>197</v>
      </c>
      <c r="B42" t="s">
        <v>134</v>
      </c>
      <c r="C42" t="s">
        <v>161</v>
      </c>
      <c r="D42">
        <v>0</v>
      </c>
      <c r="E42">
        <v>0</v>
      </c>
      <c r="F42">
        <v>0.153815883218379</v>
      </c>
      <c r="G42">
        <v>3.1551493804472201E-3</v>
      </c>
      <c r="H42" t="s">
        <v>181</v>
      </c>
      <c r="I42" t="s">
        <v>181</v>
      </c>
      <c r="S42">
        <v>0.22402548362314301</v>
      </c>
      <c r="T42">
        <v>3.5344542223979098E-3</v>
      </c>
      <c r="U42">
        <v>19977604</v>
      </c>
      <c r="V42">
        <v>23539</v>
      </c>
    </row>
    <row r="43" spans="1:22" x14ac:dyDescent="0.35">
      <c r="A43" t="s">
        <v>198</v>
      </c>
      <c r="B43" t="s">
        <v>134</v>
      </c>
      <c r="C43" t="s">
        <v>161</v>
      </c>
      <c r="D43">
        <v>1</v>
      </c>
      <c r="E43">
        <v>0</v>
      </c>
      <c r="F43">
        <v>0.175633344625271</v>
      </c>
      <c r="G43">
        <v>4.1461569183662899E-3</v>
      </c>
      <c r="H43" t="s">
        <v>181</v>
      </c>
      <c r="I43" t="s">
        <v>181</v>
      </c>
      <c r="S43">
        <v>0.28631889376597802</v>
      </c>
      <c r="T43">
        <v>4.14397439781843E-3</v>
      </c>
      <c r="U43">
        <v>10381150</v>
      </c>
      <c r="V43">
        <v>12472</v>
      </c>
    </row>
    <row r="44" spans="1:22" x14ac:dyDescent="0.35">
      <c r="A44" t="s">
        <v>199</v>
      </c>
      <c r="B44" t="s">
        <v>134</v>
      </c>
      <c r="C44" t="s">
        <v>161</v>
      </c>
      <c r="D44">
        <v>0</v>
      </c>
      <c r="E44">
        <v>1</v>
      </c>
      <c r="F44">
        <v>0.176532731158319</v>
      </c>
      <c r="G44">
        <v>1.14328824521752E-2</v>
      </c>
      <c r="H44" t="s">
        <v>181</v>
      </c>
      <c r="I44" t="s">
        <v>181</v>
      </c>
      <c r="S44">
        <v>0.147914410981316</v>
      </c>
      <c r="T44">
        <v>1.01971124947414E-2</v>
      </c>
      <c r="U44">
        <v>2115128</v>
      </c>
      <c r="V44">
        <v>1730</v>
      </c>
    </row>
    <row r="45" spans="1:22" x14ac:dyDescent="0.35">
      <c r="A45" t="s">
        <v>200</v>
      </c>
      <c r="B45" t="s">
        <v>134</v>
      </c>
      <c r="C45" t="s">
        <v>161</v>
      </c>
      <c r="D45">
        <v>1</v>
      </c>
      <c r="E45">
        <v>1</v>
      </c>
      <c r="F45">
        <v>0.236301114647986</v>
      </c>
      <c r="G45">
        <v>1.6874959282707599E-2</v>
      </c>
      <c r="H45" t="s">
        <v>181</v>
      </c>
      <c r="I45" t="s">
        <v>181</v>
      </c>
      <c r="S45">
        <v>0.26382009199743101</v>
      </c>
      <c r="T45">
        <v>1.5438371156644501E-2</v>
      </c>
      <c r="U45">
        <v>1157917</v>
      </c>
      <c r="V45">
        <v>940</v>
      </c>
    </row>
    <row r="46" spans="1:22" x14ac:dyDescent="0.35">
      <c r="A46" t="s">
        <v>201</v>
      </c>
      <c r="B46" t="s">
        <v>134</v>
      </c>
      <c r="C46" t="s">
        <v>166</v>
      </c>
      <c r="D46">
        <v>0</v>
      </c>
      <c r="E46">
        <v>0</v>
      </c>
      <c r="F46">
        <v>0.16495819132312201</v>
      </c>
      <c r="G46">
        <v>1.21202919761328E-2</v>
      </c>
      <c r="H46" t="s">
        <v>176</v>
      </c>
      <c r="I46" t="s">
        <v>176</v>
      </c>
      <c r="S46">
        <v>0.22418570717026701</v>
      </c>
      <c r="T46">
        <v>1.4356014341003301E-2</v>
      </c>
      <c r="U46">
        <v>1896955</v>
      </c>
      <c r="V46">
        <v>2007</v>
      </c>
    </row>
    <row r="47" spans="1:22" x14ac:dyDescent="0.35">
      <c r="A47" t="s">
        <v>202</v>
      </c>
      <c r="B47" t="s">
        <v>134</v>
      </c>
      <c r="C47" t="s">
        <v>166</v>
      </c>
      <c r="D47">
        <v>1</v>
      </c>
      <c r="E47">
        <v>0</v>
      </c>
      <c r="F47">
        <v>0.20230602414262999</v>
      </c>
      <c r="G47">
        <v>1.3119656980828599E-2</v>
      </c>
      <c r="H47" t="s">
        <v>176</v>
      </c>
      <c r="I47" t="s">
        <v>176</v>
      </c>
      <c r="S47">
        <v>0.26408968923776899</v>
      </c>
      <c r="T47">
        <v>1.29113443918643E-2</v>
      </c>
      <c r="U47">
        <v>1775747</v>
      </c>
      <c r="V47">
        <v>1698</v>
      </c>
    </row>
    <row r="48" spans="1:22" x14ac:dyDescent="0.35">
      <c r="A48" t="s">
        <v>203</v>
      </c>
      <c r="B48" t="s">
        <v>134</v>
      </c>
      <c r="C48" t="s">
        <v>166</v>
      </c>
      <c r="D48">
        <v>0</v>
      </c>
      <c r="E48">
        <v>1</v>
      </c>
      <c r="F48">
        <v>0.188788703375148</v>
      </c>
      <c r="G48">
        <v>1.7280921741201102E-2</v>
      </c>
      <c r="H48" t="s">
        <v>176</v>
      </c>
      <c r="I48" t="s">
        <v>176</v>
      </c>
      <c r="S48">
        <v>0.208143641685027</v>
      </c>
      <c r="T48">
        <v>1.84257067309328E-2</v>
      </c>
      <c r="U48">
        <v>1237316</v>
      </c>
      <c r="V48">
        <v>1033</v>
      </c>
    </row>
    <row r="49" spans="1:22" x14ac:dyDescent="0.35">
      <c r="A49" t="s">
        <v>204</v>
      </c>
      <c r="B49" t="s">
        <v>134</v>
      </c>
      <c r="C49" t="s">
        <v>166</v>
      </c>
      <c r="D49">
        <v>1</v>
      </c>
      <c r="E49">
        <v>1</v>
      </c>
      <c r="F49">
        <v>0.17348961978073199</v>
      </c>
      <c r="G49">
        <v>1.90144834715772E-2</v>
      </c>
      <c r="H49" t="s">
        <v>176</v>
      </c>
      <c r="I49" t="s">
        <v>176</v>
      </c>
      <c r="S49">
        <v>0.22773052252130299</v>
      </c>
      <c r="T49">
        <v>2.1167996533302001E-2</v>
      </c>
      <c r="U49">
        <v>876008</v>
      </c>
      <c r="V49">
        <v>654</v>
      </c>
    </row>
    <row r="50" spans="1:22" x14ac:dyDescent="0.35">
      <c r="A50" t="s">
        <v>205</v>
      </c>
      <c r="B50" t="s">
        <v>134</v>
      </c>
      <c r="C50" t="s">
        <v>166</v>
      </c>
      <c r="D50">
        <v>0</v>
      </c>
      <c r="E50">
        <v>0</v>
      </c>
      <c r="F50">
        <v>0.17580285763111</v>
      </c>
      <c r="G50">
        <v>3.0031153252215201E-3</v>
      </c>
      <c r="H50" t="s">
        <v>181</v>
      </c>
      <c r="I50" t="s">
        <v>181</v>
      </c>
      <c r="S50">
        <v>0.220532190988663</v>
      </c>
      <c r="T50">
        <v>3.19386255605628E-3</v>
      </c>
      <c r="U50">
        <v>19992537</v>
      </c>
      <c r="V50">
        <v>30636</v>
      </c>
    </row>
    <row r="51" spans="1:22" x14ac:dyDescent="0.35">
      <c r="A51" t="s">
        <v>206</v>
      </c>
      <c r="B51" t="s">
        <v>134</v>
      </c>
      <c r="C51" t="s">
        <v>166</v>
      </c>
      <c r="D51">
        <v>1</v>
      </c>
      <c r="E51">
        <v>0</v>
      </c>
      <c r="F51">
        <v>0.198230650240659</v>
      </c>
      <c r="G51">
        <v>4.1802283146682396E-3</v>
      </c>
      <c r="H51" t="s">
        <v>181</v>
      </c>
      <c r="I51" t="s">
        <v>181</v>
      </c>
      <c r="S51">
        <v>0.27783694217062899</v>
      </c>
      <c r="T51">
        <v>4.0853852682022499E-3</v>
      </c>
      <c r="U51">
        <v>10285857</v>
      </c>
      <c r="V51">
        <v>13649</v>
      </c>
    </row>
    <row r="52" spans="1:22" x14ac:dyDescent="0.35">
      <c r="A52" t="s">
        <v>207</v>
      </c>
      <c r="B52" t="s">
        <v>134</v>
      </c>
      <c r="C52" t="s">
        <v>166</v>
      </c>
      <c r="D52">
        <v>0</v>
      </c>
      <c r="E52">
        <v>1</v>
      </c>
      <c r="F52">
        <v>0.22125307677610101</v>
      </c>
      <c r="G52">
        <v>1.2881923246831401E-2</v>
      </c>
      <c r="H52" t="s">
        <v>181</v>
      </c>
      <c r="I52" t="s">
        <v>181</v>
      </c>
      <c r="S52">
        <v>0.143326954490821</v>
      </c>
      <c r="T52">
        <v>9.1790409081279507E-3</v>
      </c>
      <c r="U52">
        <v>2333116</v>
      </c>
      <c r="V52">
        <v>2259</v>
      </c>
    </row>
    <row r="53" spans="1:22" x14ac:dyDescent="0.35">
      <c r="A53" t="s">
        <v>208</v>
      </c>
      <c r="B53" t="s">
        <v>134</v>
      </c>
      <c r="C53" t="s">
        <v>166</v>
      </c>
      <c r="D53">
        <v>1</v>
      </c>
      <c r="E53">
        <v>1</v>
      </c>
      <c r="F53">
        <v>0.24713198424833599</v>
      </c>
      <c r="G53">
        <v>1.64406292991446E-2</v>
      </c>
      <c r="H53" t="s">
        <v>181</v>
      </c>
      <c r="I53" t="s">
        <v>181</v>
      </c>
      <c r="S53">
        <v>0.26746001657809998</v>
      </c>
      <c r="T53">
        <v>1.519424145841E-2</v>
      </c>
      <c r="U53">
        <v>1115433</v>
      </c>
      <c r="V53">
        <v>1060</v>
      </c>
    </row>
    <row r="54" spans="1:22" x14ac:dyDescent="0.35">
      <c r="A54" t="s">
        <v>209</v>
      </c>
      <c r="B54" t="s">
        <v>134</v>
      </c>
      <c r="C54" t="s">
        <v>171</v>
      </c>
      <c r="D54">
        <v>0</v>
      </c>
      <c r="E54">
        <v>0</v>
      </c>
      <c r="F54">
        <v>0.292906061772302</v>
      </c>
      <c r="G54">
        <v>1.6637495343111701E-2</v>
      </c>
      <c r="H54" t="s">
        <v>176</v>
      </c>
      <c r="I54" t="s">
        <v>176</v>
      </c>
      <c r="S54">
        <v>0.233865270750517</v>
      </c>
      <c r="T54">
        <v>1.5878712646016702E-2</v>
      </c>
      <c r="U54">
        <v>2057863</v>
      </c>
      <c r="V54">
        <v>1970</v>
      </c>
    </row>
    <row r="55" spans="1:22" x14ac:dyDescent="0.35">
      <c r="A55" t="s">
        <v>210</v>
      </c>
      <c r="B55" t="s">
        <v>134</v>
      </c>
      <c r="C55" t="s">
        <v>171</v>
      </c>
      <c r="D55">
        <v>1</v>
      </c>
      <c r="E55">
        <v>0</v>
      </c>
      <c r="F55">
        <v>0.28223700425842302</v>
      </c>
      <c r="G55">
        <v>1.39933907549079E-2</v>
      </c>
      <c r="H55" t="s">
        <v>176</v>
      </c>
      <c r="I55" t="s">
        <v>176</v>
      </c>
      <c r="S55">
        <v>0.27288368301368698</v>
      </c>
      <c r="T55">
        <v>1.3012504351475201E-2</v>
      </c>
      <c r="U55">
        <v>1891824</v>
      </c>
      <c r="V55">
        <v>1752</v>
      </c>
    </row>
    <row r="56" spans="1:22" x14ac:dyDescent="0.35">
      <c r="A56" t="s">
        <v>211</v>
      </c>
      <c r="B56" t="s">
        <v>134</v>
      </c>
      <c r="C56" t="s">
        <v>171</v>
      </c>
      <c r="D56">
        <v>0</v>
      </c>
      <c r="E56">
        <v>1</v>
      </c>
      <c r="F56">
        <v>0.31777160051863002</v>
      </c>
      <c r="G56">
        <v>2.24651034871261E-2</v>
      </c>
      <c r="H56" t="s">
        <v>176</v>
      </c>
      <c r="I56" t="s">
        <v>176</v>
      </c>
      <c r="S56">
        <v>0.20609616988214499</v>
      </c>
      <c r="T56">
        <v>1.9094371397862499E-2</v>
      </c>
      <c r="U56">
        <v>1296966</v>
      </c>
      <c r="V56">
        <v>893</v>
      </c>
    </row>
    <row r="57" spans="1:22" x14ac:dyDescent="0.35">
      <c r="A57" t="s">
        <v>212</v>
      </c>
      <c r="B57" t="s">
        <v>134</v>
      </c>
      <c r="C57" t="s">
        <v>171</v>
      </c>
      <c r="D57">
        <v>1</v>
      </c>
      <c r="E57">
        <v>1</v>
      </c>
      <c r="F57">
        <v>0.31611754912316498</v>
      </c>
      <c r="G57">
        <v>2.2955191628198202E-2</v>
      </c>
      <c r="H57" t="s">
        <v>176</v>
      </c>
      <c r="I57" t="s">
        <v>176</v>
      </c>
      <c r="S57">
        <v>0.28730184443775902</v>
      </c>
      <c r="T57">
        <v>2.3100101616877401E-2</v>
      </c>
      <c r="U57">
        <v>899155</v>
      </c>
      <c r="V57">
        <v>637</v>
      </c>
    </row>
    <row r="58" spans="1:22" x14ac:dyDescent="0.35">
      <c r="A58" t="s">
        <v>213</v>
      </c>
      <c r="B58" t="s">
        <v>134</v>
      </c>
      <c r="C58" t="s">
        <v>171</v>
      </c>
      <c r="D58">
        <v>0</v>
      </c>
      <c r="E58">
        <v>0</v>
      </c>
      <c r="F58">
        <v>0.28202678477576698</v>
      </c>
      <c r="G58">
        <v>3.9611791245325297E-3</v>
      </c>
      <c r="H58" t="s">
        <v>181</v>
      </c>
      <c r="I58" t="s">
        <v>181</v>
      </c>
      <c r="S58">
        <v>0.222573792347768</v>
      </c>
      <c r="T58">
        <v>3.5033394146467898E-3</v>
      </c>
      <c r="U58">
        <v>19428942</v>
      </c>
      <c r="V58">
        <v>25322</v>
      </c>
    </row>
    <row r="59" spans="1:22" x14ac:dyDescent="0.35">
      <c r="A59" t="s">
        <v>214</v>
      </c>
      <c r="B59" t="s">
        <v>134</v>
      </c>
      <c r="C59" t="s">
        <v>171</v>
      </c>
      <c r="D59">
        <v>1</v>
      </c>
      <c r="E59">
        <v>0</v>
      </c>
      <c r="F59">
        <v>0.31686990785737401</v>
      </c>
      <c r="G59">
        <v>5.2842497452924896E-3</v>
      </c>
      <c r="H59" t="s">
        <v>181</v>
      </c>
      <c r="I59" t="s">
        <v>181</v>
      </c>
      <c r="S59">
        <v>0.27554409646917499</v>
      </c>
      <c r="T59">
        <v>4.4022534433897304E-3</v>
      </c>
      <c r="U59">
        <v>10142035</v>
      </c>
      <c r="V59">
        <v>11928</v>
      </c>
    </row>
    <row r="60" spans="1:22" x14ac:dyDescent="0.35">
      <c r="A60" t="s">
        <v>215</v>
      </c>
      <c r="B60" t="s">
        <v>134</v>
      </c>
      <c r="C60" t="s">
        <v>171</v>
      </c>
      <c r="D60">
        <v>0</v>
      </c>
      <c r="E60">
        <v>1</v>
      </c>
      <c r="F60">
        <v>0.41603059519123797</v>
      </c>
      <c r="G60">
        <v>1.76591894144385E-2</v>
      </c>
      <c r="H60" t="s">
        <v>181</v>
      </c>
      <c r="I60" t="s">
        <v>181</v>
      </c>
      <c r="S60">
        <v>0.133378801554074</v>
      </c>
      <c r="T60">
        <v>9.9858482015928503E-3</v>
      </c>
      <c r="U60">
        <v>2149972</v>
      </c>
      <c r="V60">
        <v>1735</v>
      </c>
    </row>
    <row r="61" spans="1:22" x14ac:dyDescent="0.35">
      <c r="A61" t="s">
        <v>216</v>
      </c>
      <c r="B61" t="s">
        <v>134</v>
      </c>
      <c r="C61" t="s">
        <v>171</v>
      </c>
      <c r="D61">
        <v>1</v>
      </c>
      <c r="E61">
        <v>1</v>
      </c>
      <c r="F61">
        <v>0.44371323387439299</v>
      </c>
      <c r="G61">
        <v>2.0748191720692099E-2</v>
      </c>
      <c r="H61" t="s">
        <v>181</v>
      </c>
      <c r="I61" t="s">
        <v>181</v>
      </c>
      <c r="S61">
        <v>0.248109688043475</v>
      </c>
      <c r="T61">
        <v>1.6816016161721001E-2</v>
      </c>
      <c r="U61">
        <v>1102544</v>
      </c>
      <c r="V61">
        <v>909</v>
      </c>
    </row>
    <row r="62" spans="1:22" x14ac:dyDescent="0.35">
      <c r="A62" t="s">
        <v>217</v>
      </c>
      <c r="B62" t="s">
        <v>135</v>
      </c>
      <c r="C62" t="s">
        <v>150</v>
      </c>
      <c r="D62">
        <v>0</v>
      </c>
      <c r="E62">
        <v>0</v>
      </c>
      <c r="F62">
        <v>0.11137594133192601</v>
      </c>
      <c r="G62">
        <v>4.1297947566870802E-3</v>
      </c>
      <c r="H62" t="s">
        <v>218</v>
      </c>
      <c r="J62" t="s">
        <v>218</v>
      </c>
      <c r="S62">
        <v>0.212315254383733</v>
      </c>
      <c r="T62">
        <v>5.7330579378126103E-3</v>
      </c>
      <c r="U62">
        <v>7686836</v>
      </c>
      <c r="V62">
        <v>10615</v>
      </c>
    </row>
    <row r="63" spans="1:22" x14ac:dyDescent="0.35">
      <c r="A63" t="s">
        <v>219</v>
      </c>
      <c r="B63" t="s">
        <v>135</v>
      </c>
      <c r="C63" t="s">
        <v>150</v>
      </c>
      <c r="D63">
        <v>1</v>
      </c>
      <c r="E63">
        <v>0</v>
      </c>
      <c r="F63">
        <v>8.9875520670310294E-2</v>
      </c>
      <c r="G63">
        <v>7.0961119912116696E-3</v>
      </c>
      <c r="H63" t="s">
        <v>218</v>
      </c>
      <c r="J63" t="s">
        <v>218</v>
      </c>
      <c r="S63">
        <v>0.52430440789480104</v>
      </c>
      <c r="T63">
        <v>1.26038852577406E-2</v>
      </c>
      <c r="U63">
        <v>1545448</v>
      </c>
      <c r="V63">
        <v>2541</v>
      </c>
    </row>
    <row r="64" spans="1:22" x14ac:dyDescent="0.35">
      <c r="A64" t="s">
        <v>220</v>
      </c>
      <c r="B64" t="s">
        <v>135</v>
      </c>
      <c r="C64" t="s">
        <v>150</v>
      </c>
      <c r="D64">
        <v>0</v>
      </c>
      <c r="E64">
        <v>1</v>
      </c>
      <c r="F64">
        <v>0.121723154161523</v>
      </c>
      <c r="G64">
        <v>1.00420793769933E-2</v>
      </c>
      <c r="H64" t="s">
        <v>218</v>
      </c>
      <c r="J64" t="s">
        <v>218</v>
      </c>
      <c r="S64">
        <v>0.17270240987934801</v>
      </c>
      <c r="T64">
        <v>1.21130906626166E-2</v>
      </c>
      <c r="U64">
        <v>1760142</v>
      </c>
      <c r="V64">
        <v>2000</v>
      </c>
    </row>
    <row r="65" spans="1:22" x14ac:dyDescent="0.35">
      <c r="A65" t="s">
        <v>221</v>
      </c>
      <c r="B65" t="s">
        <v>135</v>
      </c>
      <c r="C65" t="s">
        <v>150</v>
      </c>
      <c r="D65">
        <v>1</v>
      </c>
      <c r="E65">
        <v>1</v>
      </c>
      <c r="F65">
        <v>0.117061800977544</v>
      </c>
      <c r="G65">
        <v>2.1353958197322699E-2</v>
      </c>
      <c r="H65" t="s">
        <v>218</v>
      </c>
      <c r="J65" t="s">
        <v>218</v>
      </c>
      <c r="S65">
        <v>0.53316493367013296</v>
      </c>
      <c r="T65">
        <v>3.3326806665899301E-2</v>
      </c>
      <c r="U65">
        <v>265211</v>
      </c>
      <c r="V65">
        <v>346</v>
      </c>
    </row>
    <row r="66" spans="1:22" x14ac:dyDescent="0.35">
      <c r="A66" t="s">
        <v>222</v>
      </c>
      <c r="B66" t="s">
        <v>135</v>
      </c>
      <c r="C66" t="s">
        <v>150</v>
      </c>
      <c r="D66">
        <v>0</v>
      </c>
      <c r="E66">
        <v>0</v>
      </c>
      <c r="F66">
        <v>0.12402707436063901</v>
      </c>
      <c r="G66">
        <v>2.82360221470091E-3</v>
      </c>
      <c r="H66" t="s">
        <v>223</v>
      </c>
      <c r="J66" t="s">
        <v>223</v>
      </c>
      <c r="S66">
        <v>0.23511449276214899</v>
      </c>
      <c r="T66">
        <v>3.4870685071899101E-3</v>
      </c>
      <c r="U66">
        <v>15500106</v>
      </c>
      <c r="V66">
        <v>22729</v>
      </c>
    </row>
    <row r="67" spans="1:22" x14ac:dyDescent="0.35">
      <c r="A67" t="s">
        <v>224</v>
      </c>
      <c r="B67" t="s">
        <v>135</v>
      </c>
      <c r="C67" t="s">
        <v>150</v>
      </c>
      <c r="D67">
        <v>1</v>
      </c>
      <c r="E67">
        <v>0</v>
      </c>
      <c r="F67">
        <v>0.13582716211353499</v>
      </c>
      <c r="G67">
        <v>3.1679419844949401E-3</v>
      </c>
      <c r="H67" t="s">
        <v>223</v>
      </c>
      <c r="J67" t="s">
        <v>223</v>
      </c>
      <c r="S67">
        <v>0.27079017292062901</v>
      </c>
      <c r="T67">
        <v>3.4648127686675999E-3</v>
      </c>
      <c r="U67">
        <v>10533700</v>
      </c>
      <c r="V67">
        <v>15940</v>
      </c>
    </row>
    <row r="68" spans="1:22" x14ac:dyDescent="0.35">
      <c r="A68" t="s">
        <v>225</v>
      </c>
      <c r="B68" t="s">
        <v>135</v>
      </c>
      <c r="C68" t="s">
        <v>150</v>
      </c>
      <c r="D68">
        <v>0</v>
      </c>
      <c r="E68">
        <v>1</v>
      </c>
      <c r="F68">
        <v>0.117480009821406</v>
      </c>
      <c r="G68">
        <v>8.5031479507916008E-3</v>
      </c>
      <c r="H68" t="s">
        <v>223</v>
      </c>
      <c r="J68" t="s">
        <v>223</v>
      </c>
      <c r="S68">
        <v>0.18653654595481001</v>
      </c>
      <c r="T68">
        <v>1.07199795770474E-2</v>
      </c>
      <c r="U68">
        <v>2161852</v>
      </c>
      <c r="V68">
        <v>2483</v>
      </c>
    </row>
    <row r="69" spans="1:22" x14ac:dyDescent="0.35">
      <c r="A69" t="s">
        <v>226</v>
      </c>
      <c r="B69" t="s">
        <v>135</v>
      </c>
      <c r="C69" t="s">
        <v>150</v>
      </c>
      <c r="D69">
        <v>1</v>
      </c>
      <c r="E69">
        <v>1</v>
      </c>
      <c r="F69">
        <v>0.16009137643507901</v>
      </c>
      <c r="G69">
        <v>9.5613851078385301E-3</v>
      </c>
      <c r="H69" t="s">
        <v>223</v>
      </c>
      <c r="J69" t="s">
        <v>223</v>
      </c>
      <c r="S69">
        <v>0.245484354293283</v>
      </c>
      <c r="T69">
        <v>9.9591932956351794E-3</v>
      </c>
      <c r="U69">
        <v>1790470</v>
      </c>
      <c r="V69">
        <v>2137</v>
      </c>
    </row>
    <row r="70" spans="1:22" x14ac:dyDescent="0.35">
      <c r="A70" t="s">
        <v>227</v>
      </c>
      <c r="B70" t="s">
        <v>135</v>
      </c>
      <c r="C70" t="s">
        <v>156</v>
      </c>
      <c r="D70">
        <v>0</v>
      </c>
      <c r="E70">
        <v>0</v>
      </c>
      <c r="F70">
        <v>0.103949486477853</v>
      </c>
      <c r="G70">
        <v>3.8640743081343998E-3</v>
      </c>
      <c r="H70" t="s">
        <v>218</v>
      </c>
      <c r="J70" t="s">
        <v>218</v>
      </c>
      <c r="S70">
        <v>0.20909246404760701</v>
      </c>
      <c r="T70">
        <v>5.4967065779057498E-3</v>
      </c>
      <c r="U70">
        <v>7714076</v>
      </c>
      <c r="V70">
        <v>10473</v>
      </c>
    </row>
    <row r="71" spans="1:22" x14ac:dyDescent="0.35">
      <c r="A71" t="s">
        <v>228</v>
      </c>
      <c r="B71" t="s">
        <v>135</v>
      </c>
      <c r="C71" t="s">
        <v>156</v>
      </c>
      <c r="D71">
        <v>1</v>
      </c>
      <c r="E71">
        <v>0</v>
      </c>
      <c r="F71">
        <v>9.41585656906688E-2</v>
      </c>
      <c r="G71">
        <v>7.3292290957252702E-3</v>
      </c>
      <c r="H71" t="s">
        <v>218</v>
      </c>
      <c r="J71" t="s">
        <v>218</v>
      </c>
      <c r="S71">
        <v>0.49917937605371698</v>
      </c>
      <c r="T71">
        <v>1.25778304650078E-2</v>
      </c>
      <c r="U71">
        <v>1491534</v>
      </c>
      <c r="V71">
        <v>2491</v>
      </c>
    </row>
    <row r="72" spans="1:22" x14ac:dyDescent="0.35">
      <c r="A72" t="s">
        <v>229</v>
      </c>
      <c r="B72" t="s">
        <v>135</v>
      </c>
      <c r="C72" t="s">
        <v>156</v>
      </c>
      <c r="D72">
        <v>0</v>
      </c>
      <c r="E72">
        <v>1</v>
      </c>
      <c r="F72">
        <v>0.14100131477346201</v>
      </c>
      <c r="G72">
        <v>1.0788507679537601E-2</v>
      </c>
      <c r="H72" t="s">
        <v>218</v>
      </c>
      <c r="J72" t="s">
        <v>218</v>
      </c>
      <c r="S72">
        <v>0.190375470133131</v>
      </c>
      <c r="T72">
        <v>1.3593409079092201E-2</v>
      </c>
      <c r="U72">
        <v>1760733</v>
      </c>
      <c r="V72">
        <v>1792</v>
      </c>
    </row>
    <row r="73" spans="1:22" x14ac:dyDescent="0.35">
      <c r="A73" t="s">
        <v>230</v>
      </c>
      <c r="B73" t="s">
        <v>135</v>
      </c>
      <c r="C73" t="s">
        <v>156</v>
      </c>
      <c r="D73">
        <v>1</v>
      </c>
      <c r="E73">
        <v>1</v>
      </c>
      <c r="F73">
        <v>0.10915761578767701</v>
      </c>
      <c r="G73">
        <v>2.0624318795347998E-2</v>
      </c>
      <c r="H73" t="s">
        <v>218</v>
      </c>
      <c r="J73" t="s">
        <v>218</v>
      </c>
      <c r="S73">
        <v>0.53064170601018201</v>
      </c>
      <c r="T73">
        <v>3.4866243729847299E-2</v>
      </c>
      <c r="U73">
        <v>283527</v>
      </c>
      <c r="V73">
        <v>324</v>
      </c>
    </row>
    <row r="74" spans="1:22" x14ac:dyDescent="0.35">
      <c r="A74" t="s">
        <v>231</v>
      </c>
      <c r="B74" t="s">
        <v>135</v>
      </c>
      <c r="C74" t="s">
        <v>156</v>
      </c>
      <c r="D74">
        <v>0</v>
      </c>
      <c r="E74">
        <v>0</v>
      </c>
      <c r="F74">
        <v>0.13028426436840301</v>
      </c>
      <c r="G74">
        <v>3.02448792025174E-3</v>
      </c>
      <c r="H74" t="s">
        <v>223</v>
      </c>
      <c r="J74" t="s">
        <v>223</v>
      </c>
      <c r="S74">
        <v>0.23771176283587001</v>
      </c>
      <c r="T74">
        <v>3.68956162408838E-3</v>
      </c>
      <c r="U74">
        <v>15542299</v>
      </c>
      <c r="V74">
        <v>21578</v>
      </c>
    </row>
    <row r="75" spans="1:22" x14ac:dyDescent="0.35">
      <c r="A75" t="s">
        <v>232</v>
      </c>
      <c r="B75" t="s">
        <v>135</v>
      </c>
      <c r="C75" t="s">
        <v>156</v>
      </c>
      <c r="D75">
        <v>1</v>
      </c>
      <c r="E75">
        <v>0</v>
      </c>
      <c r="F75">
        <v>0.141621311799705</v>
      </c>
      <c r="G75">
        <v>3.31271787323624E-3</v>
      </c>
      <c r="H75" t="s">
        <v>223</v>
      </c>
      <c r="J75" t="s">
        <v>223</v>
      </c>
      <c r="S75">
        <v>0.26589118071471002</v>
      </c>
      <c r="T75">
        <v>3.47216683245497E-3</v>
      </c>
      <c r="U75">
        <v>10606227</v>
      </c>
      <c r="V75">
        <v>15621</v>
      </c>
    </row>
    <row r="76" spans="1:22" x14ac:dyDescent="0.35">
      <c r="A76" t="s">
        <v>233</v>
      </c>
      <c r="B76" t="s">
        <v>135</v>
      </c>
      <c r="C76" t="s">
        <v>156</v>
      </c>
      <c r="D76">
        <v>0</v>
      </c>
      <c r="E76">
        <v>1</v>
      </c>
      <c r="F76">
        <v>0.12016231759639601</v>
      </c>
      <c r="G76">
        <v>8.63229785803191E-3</v>
      </c>
      <c r="H76" t="s">
        <v>223</v>
      </c>
      <c r="J76" t="s">
        <v>223</v>
      </c>
      <c r="S76">
        <v>0.187288693862663</v>
      </c>
      <c r="T76">
        <v>1.13874897290257E-2</v>
      </c>
      <c r="U76">
        <v>2090926</v>
      </c>
      <c r="V76">
        <v>2122</v>
      </c>
    </row>
    <row r="77" spans="1:22" x14ac:dyDescent="0.35">
      <c r="A77" t="s">
        <v>234</v>
      </c>
      <c r="B77" t="s">
        <v>135</v>
      </c>
      <c r="C77" t="s">
        <v>156</v>
      </c>
      <c r="D77">
        <v>1</v>
      </c>
      <c r="E77">
        <v>1</v>
      </c>
      <c r="F77">
        <v>0.161233817567521</v>
      </c>
      <c r="G77">
        <v>9.9726569446990793E-3</v>
      </c>
      <c r="H77" t="s">
        <v>223</v>
      </c>
      <c r="J77" t="s">
        <v>223</v>
      </c>
      <c r="S77">
        <v>0.26462807476632799</v>
      </c>
      <c r="T77">
        <v>1.19864927084935E-2</v>
      </c>
      <c r="U77">
        <v>1834333</v>
      </c>
      <c r="V77">
        <v>1893</v>
      </c>
    </row>
    <row r="78" spans="1:22" x14ac:dyDescent="0.35">
      <c r="A78" t="s">
        <v>235</v>
      </c>
      <c r="B78" t="s">
        <v>135</v>
      </c>
      <c r="C78" t="s">
        <v>161</v>
      </c>
      <c r="D78">
        <v>0</v>
      </c>
      <c r="E78">
        <v>0</v>
      </c>
      <c r="F78">
        <v>0.140503126010942</v>
      </c>
      <c r="G78">
        <v>5.1846982221623204E-3</v>
      </c>
      <c r="H78" t="s">
        <v>218</v>
      </c>
      <c r="J78" t="s">
        <v>218</v>
      </c>
      <c r="S78">
        <v>0.20780574531819099</v>
      </c>
      <c r="T78">
        <v>6.5517032761548601E-3</v>
      </c>
      <c r="U78">
        <v>7589131</v>
      </c>
      <c r="V78">
        <v>8153</v>
      </c>
    </row>
    <row r="79" spans="1:22" x14ac:dyDescent="0.35">
      <c r="A79" t="s">
        <v>236</v>
      </c>
      <c r="B79" t="s">
        <v>135</v>
      </c>
      <c r="C79" t="s">
        <v>161</v>
      </c>
      <c r="D79">
        <v>1</v>
      </c>
      <c r="E79">
        <v>0</v>
      </c>
      <c r="F79">
        <v>0.13256163535981699</v>
      </c>
      <c r="G79">
        <v>1.01353705234867E-2</v>
      </c>
      <c r="H79" t="s">
        <v>218</v>
      </c>
      <c r="J79" t="s">
        <v>218</v>
      </c>
      <c r="S79">
        <v>0.49596833294181197</v>
      </c>
      <c r="T79">
        <v>1.5139160764396101E-2</v>
      </c>
      <c r="U79">
        <v>1472304</v>
      </c>
      <c r="V79">
        <v>1758</v>
      </c>
    </row>
    <row r="80" spans="1:22" x14ac:dyDescent="0.35">
      <c r="A80" t="s">
        <v>237</v>
      </c>
      <c r="B80" t="s">
        <v>135</v>
      </c>
      <c r="C80" t="s">
        <v>161</v>
      </c>
      <c r="D80">
        <v>0</v>
      </c>
      <c r="E80">
        <v>1</v>
      </c>
      <c r="F80">
        <v>0.14833938568618599</v>
      </c>
      <c r="G80">
        <v>1.3026074769570401E-2</v>
      </c>
      <c r="H80" t="s">
        <v>218</v>
      </c>
      <c r="J80" t="s">
        <v>218</v>
      </c>
      <c r="S80">
        <v>0.177573050121237</v>
      </c>
      <c r="T80">
        <v>1.47461424335746E-2</v>
      </c>
      <c r="U80">
        <v>1726081</v>
      </c>
      <c r="V80">
        <v>1284</v>
      </c>
    </row>
    <row r="81" spans="1:22" x14ac:dyDescent="0.35">
      <c r="A81" t="s">
        <v>238</v>
      </c>
      <c r="B81" t="s">
        <v>135</v>
      </c>
      <c r="C81" t="s">
        <v>161</v>
      </c>
      <c r="D81">
        <v>1</v>
      </c>
      <c r="E81">
        <v>1</v>
      </c>
      <c r="F81">
        <v>0.140510828976848</v>
      </c>
      <c r="G81">
        <v>2.8948465368825699E-2</v>
      </c>
      <c r="H81" t="s">
        <v>218</v>
      </c>
      <c r="J81" t="s">
        <v>218</v>
      </c>
      <c r="S81">
        <v>0.51257772250843803</v>
      </c>
      <c r="T81">
        <v>4.3049269432387897E-2</v>
      </c>
      <c r="U81">
        <v>254099</v>
      </c>
      <c r="V81">
        <v>210</v>
      </c>
    </row>
    <row r="82" spans="1:22" x14ac:dyDescent="0.35">
      <c r="A82" t="s">
        <v>239</v>
      </c>
      <c r="B82" t="s">
        <v>135</v>
      </c>
      <c r="C82" t="s">
        <v>161</v>
      </c>
      <c r="D82">
        <v>0</v>
      </c>
      <c r="E82">
        <v>0</v>
      </c>
      <c r="F82">
        <v>0.15742370648048501</v>
      </c>
      <c r="G82">
        <v>3.6533858899263898E-3</v>
      </c>
      <c r="H82" t="s">
        <v>223</v>
      </c>
      <c r="J82" t="s">
        <v>223</v>
      </c>
      <c r="S82">
        <v>0.23384444516230099</v>
      </c>
      <c r="T82">
        <v>4.0389350242211099E-3</v>
      </c>
      <c r="U82">
        <v>15412815</v>
      </c>
      <c r="V82">
        <v>18286</v>
      </c>
    </row>
    <row r="83" spans="1:22" x14ac:dyDescent="0.35">
      <c r="A83" t="s">
        <v>240</v>
      </c>
      <c r="B83" t="s">
        <v>135</v>
      </c>
      <c r="C83" t="s">
        <v>161</v>
      </c>
      <c r="D83">
        <v>1</v>
      </c>
      <c r="E83">
        <v>0</v>
      </c>
      <c r="F83">
        <v>0.177762502566022</v>
      </c>
      <c r="G83">
        <v>4.1571935240260899E-3</v>
      </c>
      <c r="H83" t="s">
        <v>223</v>
      </c>
      <c r="J83" t="s">
        <v>223</v>
      </c>
      <c r="S83">
        <v>0.26242238150052299</v>
      </c>
      <c r="T83">
        <v>4.0090094585910601E-3</v>
      </c>
      <c r="U83">
        <v>10771325</v>
      </c>
      <c r="V83">
        <v>12552</v>
      </c>
    </row>
    <row r="84" spans="1:22" x14ac:dyDescent="0.35">
      <c r="A84" t="s">
        <v>241</v>
      </c>
      <c r="B84" t="s">
        <v>135</v>
      </c>
      <c r="C84" t="s">
        <v>161</v>
      </c>
      <c r="D84">
        <v>0</v>
      </c>
      <c r="E84">
        <v>1</v>
      </c>
      <c r="F84">
        <v>0.16561445837494099</v>
      </c>
      <c r="G84">
        <v>1.15880803112949E-2</v>
      </c>
      <c r="H84" t="s">
        <v>223</v>
      </c>
      <c r="J84" t="s">
        <v>223</v>
      </c>
      <c r="S84">
        <v>0.17118982561507101</v>
      </c>
      <c r="T84">
        <v>1.2316323859261799E-2</v>
      </c>
      <c r="U84">
        <v>2252412</v>
      </c>
      <c r="V84">
        <v>1727</v>
      </c>
    </row>
    <row r="85" spans="1:22" x14ac:dyDescent="0.35">
      <c r="A85" t="s">
        <v>242</v>
      </c>
      <c r="B85" t="s">
        <v>135</v>
      </c>
      <c r="C85" t="s">
        <v>161</v>
      </c>
      <c r="D85">
        <v>1</v>
      </c>
      <c r="E85">
        <v>1</v>
      </c>
      <c r="F85">
        <v>0.21762660872472001</v>
      </c>
      <c r="G85">
        <v>1.3495667348808599E-2</v>
      </c>
      <c r="H85" t="s">
        <v>223</v>
      </c>
      <c r="J85" t="s">
        <v>223</v>
      </c>
      <c r="S85">
        <v>0.23450592495203801</v>
      </c>
      <c r="T85">
        <v>1.24378358235847E-2</v>
      </c>
      <c r="U85">
        <v>1851360</v>
      </c>
      <c r="V85">
        <v>1392</v>
      </c>
    </row>
    <row r="86" spans="1:22" x14ac:dyDescent="0.35">
      <c r="A86" t="s">
        <v>243</v>
      </c>
      <c r="B86" t="s">
        <v>135</v>
      </c>
      <c r="C86" t="s">
        <v>166</v>
      </c>
      <c r="D86">
        <v>0</v>
      </c>
      <c r="E86">
        <v>0</v>
      </c>
      <c r="F86">
        <v>0.160388868951131</v>
      </c>
      <c r="G86">
        <v>5.1272153280388297E-3</v>
      </c>
      <c r="H86" t="s">
        <v>218</v>
      </c>
      <c r="J86" t="s">
        <v>218</v>
      </c>
      <c r="S86">
        <v>0.21262055538228</v>
      </c>
      <c r="T86">
        <v>6.0941185518455102E-3</v>
      </c>
      <c r="U86">
        <v>7551482</v>
      </c>
      <c r="V86">
        <v>9927</v>
      </c>
    </row>
    <row r="87" spans="1:22" x14ac:dyDescent="0.35">
      <c r="A87" t="s">
        <v>244</v>
      </c>
      <c r="B87" t="s">
        <v>135</v>
      </c>
      <c r="C87" t="s">
        <v>166</v>
      </c>
      <c r="D87">
        <v>1</v>
      </c>
      <c r="E87">
        <v>0</v>
      </c>
      <c r="F87">
        <v>0.16030568729090799</v>
      </c>
      <c r="G87">
        <v>1.0734367779405E-2</v>
      </c>
      <c r="H87" t="s">
        <v>218</v>
      </c>
      <c r="J87" t="s">
        <v>218</v>
      </c>
      <c r="S87">
        <v>0.48768792444065701</v>
      </c>
      <c r="T87">
        <v>1.4931986663818101E-2</v>
      </c>
      <c r="U87">
        <v>1603913</v>
      </c>
      <c r="V87">
        <v>1882</v>
      </c>
    </row>
    <row r="88" spans="1:22" x14ac:dyDescent="0.35">
      <c r="A88" t="s">
        <v>245</v>
      </c>
      <c r="B88" t="s">
        <v>135</v>
      </c>
      <c r="C88" t="s">
        <v>166</v>
      </c>
      <c r="D88">
        <v>0</v>
      </c>
      <c r="E88">
        <v>1</v>
      </c>
      <c r="F88">
        <v>0.21452748177595901</v>
      </c>
      <c r="G88">
        <v>1.6789234060441201E-2</v>
      </c>
      <c r="H88" t="s">
        <v>218</v>
      </c>
      <c r="J88" t="s">
        <v>218</v>
      </c>
      <c r="S88">
        <v>0.16532560291629</v>
      </c>
      <c r="T88">
        <v>1.44455969574208E-2</v>
      </c>
      <c r="U88">
        <v>1682541</v>
      </c>
      <c r="V88">
        <v>1416</v>
      </c>
    </row>
    <row r="89" spans="1:22" x14ac:dyDescent="0.35">
      <c r="A89" t="s">
        <v>246</v>
      </c>
      <c r="B89" t="s">
        <v>135</v>
      </c>
      <c r="C89" t="s">
        <v>166</v>
      </c>
      <c r="D89">
        <v>1</v>
      </c>
      <c r="E89">
        <v>1</v>
      </c>
      <c r="F89">
        <v>0.106294345002729</v>
      </c>
      <c r="G89">
        <v>2.57979681684887E-2</v>
      </c>
      <c r="H89" t="s">
        <v>218</v>
      </c>
      <c r="J89" t="s">
        <v>218</v>
      </c>
      <c r="S89">
        <v>0.44205736238230497</v>
      </c>
      <c r="T89">
        <v>4.4366521329920298E-2</v>
      </c>
      <c r="U89">
        <v>250225</v>
      </c>
      <c r="V89">
        <v>206</v>
      </c>
    </row>
    <row r="90" spans="1:22" x14ac:dyDescent="0.35">
      <c r="A90" t="s">
        <v>247</v>
      </c>
      <c r="B90" t="s">
        <v>135</v>
      </c>
      <c r="C90" t="s">
        <v>166</v>
      </c>
      <c r="D90">
        <v>0</v>
      </c>
      <c r="E90">
        <v>0</v>
      </c>
      <c r="F90">
        <v>0.17877808531714101</v>
      </c>
      <c r="G90">
        <v>3.44683417942322E-3</v>
      </c>
      <c r="H90" t="s">
        <v>223</v>
      </c>
      <c r="J90" t="s">
        <v>223</v>
      </c>
      <c r="S90">
        <v>0.22434225295555399</v>
      </c>
      <c r="T90">
        <v>3.66212311758913E-3</v>
      </c>
      <c r="U90">
        <v>15331488</v>
      </c>
      <c r="V90">
        <v>23863</v>
      </c>
    </row>
    <row r="91" spans="1:22" x14ac:dyDescent="0.35">
      <c r="A91" t="s">
        <v>248</v>
      </c>
      <c r="B91" t="s">
        <v>135</v>
      </c>
      <c r="C91" t="s">
        <v>166</v>
      </c>
      <c r="D91">
        <v>1</v>
      </c>
      <c r="E91">
        <v>0</v>
      </c>
      <c r="F91">
        <v>0.20249182621828801</v>
      </c>
      <c r="G91">
        <v>4.2945763760953498E-3</v>
      </c>
      <c r="H91" t="s">
        <v>223</v>
      </c>
      <c r="J91" t="s">
        <v>223</v>
      </c>
      <c r="S91">
        <v>0.250607144315877</v>
      </c>
      <c r="T91">
        <v>3.9175256033868698E-3</v>
      </c>
      <c r="U91">
        <v>10674410</v>
      </c>
      <c r="V91">
        <v>13728</v>
      </c>
    </row>
    <row r="92" spans="1:22" x14ac:dyDescent="0.35">
      <c r="A92" t="s">
        <v>249</v>
      </c>
      <c r="B92" t="s">
        <v>135</v>
      </c>
      <c r="C92" t="s">
        <v>166</v>
      </c>
      <c r="D92">
        <v>0</v>
      </c>
      <c r="E92">
        <v>1</v>
      </c>
      <c r="F92">
        <v>0.204896057213273</v>
      </c>
      <c r="G92">
        <v>1.17978021998354E-2</v>
      </c>
      <c r="H92" t="s">
        <v>223</v>
      </c>
      <c r="J92" t="s">
        <v>223</v>
      </c>
      <c r="S92">
        <v>0.16425387561224</v>
      </c>
      <c r="T92">
        <v>1.09164592929046E-2</v>
      </c>
      <c r="U92">
        <v>2402419</v>
      </c>
      <c r="V92">
        <v>2262</v>
      </c>
    </row>
    <row r="93" spans="1:22" x14ac:dyDescent="0.35">
      <c r="A93" t="s">
        <v>250</v>
      </c>
      <c r="B93" t="s">
        <v>135</v>
      </c>
      <c r="C93" t="s">
        <v>166</v>
      </c>
      <c r="D93">
        <v>1</v>
      </c>
      <c r="E93">
        <v>1</v>
      </c>
      <c r="F93">
        <v>0.22930462023298101</v>
      </c>
      <c r="G93">
        <v>1.33465772060336E-2</v>
      </c>
      <c r="H93" t="s">
        <v>223</v>
      </c>
      <c r="J93" t="s">
        <v>223</v>
      </c>
      <c r="S93">
        <v>0.22745175964629699</v>
      </c>
      <c r="T93">
        <v>1.2596653312447499E-2</v>
      </c>
      <c r="U93">
        <v>1848544</v>
      </c>
      <c r="V93">
        <v>1597</v>
      </c>
    </row>
    <row r="94" spans="1:22" x14ac:dyDescent="0.35">
      <c r="A94" t="s">
        <v>251</v>
      </c>
      <c r="B94" t="s">
        <v>135</v>
      </c>
      <c r="C94" t="s">
        <v>171</v>
      </c>
      <c r="D94">
        <v>0</v>
      </c>
      <c r="E94">
        <v>0</v>
      </c>
      <c r="F94">
        <v>0.27292352011703902</v>
      </c>
      <c r="G94">
        <v>7.0310409215211698E-3</v>
      </c>
      <c r="H94" t="s">
        <v>218</v>
      </c>
      <c r="J94" t="s">
        <v>218</v>
      </c>
      <c r="S94">
        <v>0.20972736984006299</v>
      </c>
      <c r="T94">
        <v>6.7733478362395697E-3</v>
      </c>
      <c r="U94">
        <v>7618885</v>
      </c>
      <c r="V94">
        <v>8913</v>
      </c>
    </row>
    <row r="95" spans="1:22" x14ac:dyDescent="0.35">
      <c r="A95" t="s">
        <v>252</v>
      </c>
      <c r="B95" t="s">
        <v>135</v>
      </c>
      <c r="C95" t="s">
        <v>171</v>
      </c>
      <c r="D95">
        <v>1</v>
      </c>
      <c r="E95">
        <v>0</v>
      </c>
      <c r="F95">
        <v>0.26214612694410999</v>
      </c>
      <c r="G95">
        <v>1.32197617487425E-2</v>
      </c>
      <c r="H95" t="s">
        <v>218</v>
      </c>
      <c r="J95" t="s">
        <v>218</v>
      </c>
      <c r="S95">
        <v>0.48733843955907402</v>
      </c>
      <c r="T95">
        <v>1.54543450503721E-2</v>
      </c>
      <c r="U95">
        <v>1597499</v>
      </c>
      <c r="V95">
        <v>1818</v>
      </c>
    </row>
    <row r="96" spans="1:22" x14ac:dyDescent="0.35">
      <c r="A96" t="s">
        <v>253</v>
      </c>
      <c r="B96" t="s">
        <v>135</v>
      </c>
      <c r="C96" t="s">
        <v>171</v>
      </c>
      <c r="D96">
        <v>0</v>
      </c>
      <c r="E96">
        <v>1</v>
      </c>
      <c r="F96">
        <v>0.368113565937151</v>
      </c>
      <c r="G96">
        <v>1.9822056435994301E-2</v>
      </c>
      <c r="H96" t="s">
        <v>218</v>
      </c>
      <c r="J96" t="s">
        <v>218</v>
      </c>
      <c r="S96">
        <v>0.16256152714963501</v>
      </c>
      <c r="T96">
        <v>1.52409184250142E-2</v>
      </c>
      <c r="U96">
        <v>1712519</v>
      </c>
      <c r="V96">
        <v>1193</v>
      </c>
    </row>
    <row r="97" spans="1:22" x14ac:dyDescent="0.35">
      <c r="A97" t="s">
        <v>254</v>
      </c>
      <c r="B97" t="s">
        <v>135</v>
      </c>
      <c r="C97" t="s">
        <v>171</v>
      </c>
      <c r="D97">
        <v>1</v>
      </c>
      <c r="E97">
        <v>1</v>
      </c>
      <c r="F97">
        <v>0.37754984736042102</v>
      </c>
      <c r="G97">
        <v>4.4727729146723197E-2</v>
      </c>
      <c r="H97" t="s">
        <v>218</v>
      </c>
      <c r="J97" t="s">
        <v>218</v>
      </c>
      <c r="S97">
        <v>0.55507044534412997</v>
      </c>
      <c r="T97">
        <v>4.6596629209346499E-2</v>
      </c>
      <c r="U97">
        <v>237155</v>
      </c>
      <c r="V97">
        <v>176</v>
      </c>
    </row>
    <row r="98" spans="1:22" x14ac:dyDescent="0.35">
      <c r="A98" t="s">
        <v>255</v>
      </c>
      <c r="B98" t="s">
        <v>135</v>
      </c>
      <c r="C98" t="s">
        <v>171</v>
      </c>
      <c r="D98">
        <v>0</v>
      </c>
      <c r="E98">
        <v>0</v>
      </c>
      <c r="F98">
        <v>0.28165188727218798</v>
      </c>
      <c r="G98">
        <v>4.5255336655285697E-3</v>
      </c>
      <c r="H98" t="s">
        <v>223</v>
      </c>
      <c r="J98" t="s">
        <v>223</v>
      </c>
      <c r="S98">
        <v>0.22953195144361099</v>
      </c>
      <c r="T98">
        <v>4.0798024695273697E-3</v>
      </c>
      <c r="U98">
        <v>15268306</v>
      </c>
      <c r="V98">
        <v>19726</v>
      </c>
    </row>
    <row r="99" spans="1:22" x14ac:dyDescent="0.35">
      <c r="A99" t="s">
        <v>256</v>
      </c>
      <c r="B99" t="s">
        <v>135</v>
      </c>
      <c r="C99" t="s">
        <v>171</v>
      </c>
      <c r="D99">
        <v>1</v>
      </c>
      <c r="E99">
        <v>0</v>
      </c>
      <c r="F99">
        <v>0.31974359798538798</v>
      </c>
      <c r="G99">
        <v>5.2491856531123602E-3</v>
      </c>
      <c r="H99" t="s">
        <v>223</v>
      </c>
      <c r="J99" t="s">
        <v>223</v>
      </c>
      <c r="S99">
        <v>0.25052463985153101</v>
      </c>
      <c r="T99">
        <v>4.2171231823193997E-3</v>
      </c>
      <c r="U99">
        <v>10735737</v>
      </c>
      <c r="V99">
        <v>12197</v>
      </c>
    </row>
    <row r="100" spans="1:22" x14ac:dyDescent="0.35">
      <c r="A100" t="s">
        <v>257</v>
      </c>
      <c r="B100" t="s">
        <v>135</v>
      </c>
      <c r="C100" t="s">
        <v>171</v>
      </c>
      <c r="D100">
        <v>0</v>
      </c>
      <c r="E100">
        <v>1</v>
      </c>
      <c r="F100">
        <v>0.36928292840828603</v>
      </c>
      <c r="G100">
        <v>1.68507682120181E-2</v>
      </c>
      <c r="H100" t="s">
        <v>223</v>
      </c>
      <c r="J100" t="s">
        <v>223</v>
      </c>
      <c r="S100">
        <v>0.15466465176812599</v>
      </c>
      <c r="T100">
        <v>1.21386659789046E-2</v>
      </c>
      <c r="U100">
        <v>2408519</v>
      </c>
      <c r="V100">
        <v>1847</v>
      </c>
    </row>
    <row r="101" spans="1:22" x14ac:dyDescent="0.35">
      <c r="A101" t="s">
        <v>258</v>
      </c>
      <c r="B101" t="s">
        <v>135</v>
      </c>
      <c r="C101" t="s">
        <v>171</v>
      </c>
      <c r="D101">
        <v>1</v>
      </c>
      <c r="E101">
        <v>1</v>
      </c>
      <c r="F101">
        <v>0.39106413566159498</v>
      </c>
      <c r="G101">
        <v>1.6079477877061901E-2</v>
      </c>
      <c r="H101" t="s">
        <v>223</v>
      </c>
      <c r="J101" t="s">
        <v>223</v>
      </c>
      <c r="S101">
        <v>0.23267924035653301</v>
      </c>
      <c r="T101">
        <v>1.3961328058529799E-2</v>
      </c>
      <c r="U101">
        <v>1891676</v>
      </c>
      <c r="V101">
        <v>1461</v>
      </c>
    </row>
    <row r="102" spans="1:22" x14ac:dyDescent="0.35">
      <c r="A102" t="s">
        <v>259</v>
      </c>
      <c r="B102" t="s">
        <v>260</v>
      </c>
      <c r="C102" t="s">
        <v>150</v>
      </c>
      <c r="D102">
        <v>0</v>
      </c>
      <c r="E102">
        <v>0</v>
      </c>
      <c r="F102">
        <v>0.14540461306968999</v>
      </c>
      <c r="G102">
        <v>3.3760594582142199E-3</v>
      </c>
      <c r="H102" t="s">
        <v>261</v>
      </c>
      <c r="K102" t="s">
        <v>261</v>
      </c>
      <c r="S102">
        <v>0.13822974067157301</v>
      </c>
      <c r="T102">
        <v>3.4507582284150498E-3</v>
      </c>
      <c r="U102">
        <v>12128068</v>
      </c>
      <c r="V102">
        <v>16727</v>
      </c>
    </row>
    <row r="103" spans="1:22" x14ac:dyDescent="0.35">
      <c r="A103" t="s">
        <v>262</v>
      </c>
      <c r="B103" t="s">
        <v>260</v>
      </c>
      <c r="C103" t="s">
        <v>150</v>
      </c>
      <c r="D103">
        <v>1</v>
      </c>
      <c r="E103">
        <v>0</v>
      </c>
      <c r="F103">
        <v>0.156706106951055</v>
      </c>
      <c r="G103">
        <v>4.2239403665893203E-3</v>
      </c>
      <c r="H103" t="s">
        <v>261</v>
      </c>
      <c r="K103" t="s">
        <v>261</v>
      </c>
      <c r="S103">
        <v>6.2746041654936899E-2</v>
      </c>
      <c r="T103">
        <v>2.93312416695696E-3</v>
      </c>
      <c r="U103">
        <v>5397743</v>
      </c>
      <c r="V103">
        <v>8133</v>
      </c>
    </row>
    <row r="104" spans="1:22" x14ac:dyDescent="0.35">
      <c r="A104" t="s">
        <v>263</v>
      </c>
      <c r="B104" t="s">
        <v>260</v>
      </c>
      <c r="C104" t="s">
        <v>150</v>
      </c>
      <c r="D104">
        <v>0</v>
      </c>
      <c r="E104">
        <v>1</v>
      </c>
      <c r="F104">
        <v>0.138518873192395</v>
      </c>
      <c r="G104">
        <v>9.2079317942117198E-3</v>
      </c>
      <c r="H104" t="s">
        <v>261</v>
      </c>
      <c r="K104" t="s">
        <v>261</v>
      </c>
      <c r="S104">
        <v>0.121972469345294</v>
      </c>
      <c r="T104">
        <v>9.2654627375023408E-3</v>
      </c>
      <c r="U104">
        <v>2074614</v>
      </c>
      <c r="V104">
        <v>2276</v>
      </c>
    </row>
    <row r="105" spans="1:22" x14ac:dyDescent="0.35">
      <c r="A105" t="s">
        <v>264</v>
      </c>
      <c r="B105" t="s">
        <v>260</v>
      </c>
      <c r="C105" t="s">
        <v>150</v>
      </c>
      <c r="D105">
        <v>1</v>
      </c>
      <c r="E105">
        <v>1</v>
      </c>
      <c r="F105">
        <v>0.158016077909824</v>
      </c>
      <c r="G105">
        <v>1.16596947644655E-2</v>
      </c>
      <c r="H105" t="s">
        <v>261</v>
      </c>
      <c r="K105" t="s">
        <v>261</v>
      </c>
      <c r="S105">
        <v>9.6713366838746595E-2</v>
      </c>
      <c r="T105">
        <v>9.7609076236013104E-3</v>
      </c>
      <c r="U105">
        <v>907955</v>
      </c>
      <c r="V105">
        <v>1081</v>
      </c>
    </row>
    <row r="106" spans="1:22" x14ac:dyDescent="0.35">
      <c r="A106" t="s">
        <v>265</v>
      </c>
      <c r="B106" t="s">
        <v>260</v>
      </c>
      <c r="C106" t="s">
        <v>150</v>
      </c>
      <c r="D106">
        <v>0</v>
      </c>
      <c r="E106">
        <v>0</v>
      </c>
      <c r="F106">
        <v>9.1295884283303E-2</v>
      </c>
      <c r="G106">
        <v>2.7457323704226E-3</v>
      </c>
      <c r="H106" t="s">
        <v>266</v>
      </c>
      <c r="K106" t="s">
        <v>266</v>
      </c>
      <c r="S106">
        <v>0.33143812979421899</v>
      </c>
      <c r="T106">
        <v>4.6929664728085196E-3</v>
      </c>
      <c r="U106">
        <v>11058874</v>
      </c>
      <c r="V106">
        <v>16617</v>
      </c>
    </row>
    <row r="107" spans="1:22" x14ac:dyDescent="0.35">
      <c r="A107" t="s">
        <v>267</v>
      </c>
      <c r="B107" t="s">
        <v>260</v>
      </c>
      <c r="C107" t="s">
        <v>150</v>
      </c>
      <c r="D107">
        <v>1</v>
      </c>
      <c r="E107">
        <v>0</v>
      </c>
      <c r="F107">
        <v>0.105453565201706</v>
      </c>
      <c r="G107">
        <v>3.5180094790390501E-3</v>
      </c>
      <c r="H107" t="s">
        <v>266</v>
      </c>
      <c r="K107" t="s">
        <v>266</v>
      </c>
      <c r="S107">
        <v>0.52894114553832094</v>
      </c>
      <c r="T107">
        <v>5.8425536495550099E-3</v>
      </c>
      <c r="U107">
        <v>6681405</v>
      </c>
      <c r="V107">
        <v>10348</v>
      </c>
    </row>
    <row r="108" spans="1:22" x14ac:dyDescent="0.35">
      <c r="A108" t="s">
        <v>268</v>
      </c>
      <c r="B108" t="s">
        <v>260</v>
      </c>
      <c r="C108" t="s">
        <v>150</v>
      </c>
      <c r="D108">
        <v>0</v>
      </c>
      <c r="E108">
        <v>1</v>
      </c>
      <c r="F108">
        <v>9.5862275716463496E-2</v>
      </c>
      <c r="G108">
        <v>8.0096630936692705E-3</v>
      </c>
      <c r="H108" t="s">
        <v>266</v>
      </c>
      <c r="K108" t="s">
        <v>266</v>
      </c>
      <c r="S108">
        <v>0.25188124178540999</v>
      </c>
      <c r="T108">
        <v>1.28117896676632E-2</v>
      </c>
      <c r="U108">
        <v>1847380</v>
      </c>
      <c r="V108">
        <v>2207</v>
      </c>
    </row>
    <row r="109" spans="1:22" x14ac:dyDescent="0.35">
      <c r="A109" t="s">
        <v>269</v>
      </c>
      <c r="B109" t="s">
        <v>260</v>
      </c>
      <c r="C109" t="s">
        <v>150</v>
      </c>
      <c r="D109">
        <v>1</v>
      </c>
      <c r="E109">
        <v>1</v>
      </c>
      <c r="F109">
        <v>0.15282106642426399</v>
      </c>
      <c r="G109">
        <v>1.1699885721811E-2</v>
      </c>
      <c r="H109" t="s">
        <v>266</v>
      </c>
      <c r="K109" t="s">
        <v>266</v>
      </c>
      <c r="S109">
        <v>0.46940036728213902</v>
      </c>
      <c r="T109">
        <v>1.6591204033605599E-2</v>
      </c>
      <c r="U109">
        <v>1147726</v>
      </c>
      <c r="V109">
        <v>1402</v>
      </c>
    </row>
    <row r="110" spans="1:22" x14ac:dyDescent="0.35">
      <c r="A110" t="s">
        <v>270</v>
      </c>
      <c r="B110" t="s">
        <v>260</v>
      </c>
      <c r="C110" t="s">
        <v>156</v>
      </c>
      <c r="D110">
        <v>0</v>
      </c>
      <c r="E110">
        <v>0</v>
      </c>
      <c r="F110">
        <v>0.14338719607457501</v>
      </c>
      <c r="G110">
        <v>3.4364413256027602E-3</v>
      </c>
      <c r="H110" t="s">
        <v>261</v>
      </c>
      <c r="K110" t="s">
        <v>261</v>
      </c>
      <c r="S110">
        <v>0.13535226931094599</v>
      </c>
      <c r="T110">
        <v>3.4123608984032599E-3</v>
      </c>
      <c r="U110">
        <v>12217736</v>
      </c>
      <c r="V110">
        <v>16082</v>
      </c>
    </row>
    <row r="111" spans="1:22" x14ac:dyDescent="0.35">
      <c r="A111" t="s">
        <v>271</v>
      </c>
      <c r="B111" t="s">
        <v>260</v>
      </c>
      <c r="C111" t="s">
        <v>156</v>
      </c>
      <c r="D111">
        <v>1</v>
      </c>
      <c r="E111">
        <v>0</v>
      </c>
      <c r="F111">
        <v>0.160824837484419</v>
      </c>
      <c r="G111">
        <v>4.3764633287228603E-3</v>
      </c>
      <c r="H111" t="s">
        <v>261</v>
      </c>
      <c r="K111" t="s">
        <v>261</v>
      </c>
      <c r="S111">
        <v>6.1857456725734603E-2</v>
      </c>
      <c r="T111">
        <v>2.9242316931859399E-3</v>
      </c>
      <c r="U111">
        <v>5416971</v>
      </c>
      <c r="V111">
        <v>7949</v>
      </c>
    </row>
    <row r="112" spans="1:22" x14ac:dyDescent="0.35">
      <c r="A112" t="s">
        <v>272</v>
      </c>
      <c r="B112" t="s">
        <v>260</v>
      </c>
      <c r="C112" t="s">
        <v>156</v>
      </c>
      <c r="D112">
        <v>0</v>
      </c>
      <c r="E112">
        <v>1</v>
      </c>
      <c r="F112">
        <v>0.15045513954185999</v>
      </c>
      <c r="G112">
        <v>9.9584914931506001E-3</v>
      </c>
      <c r="H112" t="s">
        <v>261</v>
      </c>
      <c r="K112" t="s">
        <v>261</v>
      </c>
      <c r="S112">
        <v>0.12961477172212599</v>
      </c>
      <c r="T112">
        <v>1.02886071814484E-2</v>
      </c>
      <c r="U112">
        <v>1990332</v>
      </c>
      <c r="V112">
        <v>1941</v>
      </c>
    </row>
    <row r="113" spans="1:22" x14ac:dyDescent="0.35">
      <c r="A113" t="s">
        <v>273</v>
      </c>
      <c r="B113" t="s">
        <v>260</v>
      </c>
      <c r="C113" t="s">
        <v>156</v>
      </c>
      <c r="D113">
        <v>1</v>
      </c>
      <c r="E113">
        <v>1</v>
      </c>
      <c r="F113">
        <v>0.16961563154353901</v>
      </c>
      <c r="G113">
        <v>1.2839592702877401E-2</v>
      </c>
      <c r="H113" t="s">
        <v>261</v>
      </c>
      <c r="K113" t="s">
        <v>261</v>
      </c>
      <c r="S113">
        <v>0.110395503044494</v>
      </c>
      <c r="T113">
        <v>1.22125454287954E-2</v>
      </c>
      <c r="U113">
        <v>932860</v>
      </c>
      <c r="V113">
        <v>961</v>
      </c>
    </row>
    <row r="114" spans="1:22" x14ac:dyDescent="0.35">
      <c r="A114" t="s">
        <v>274</v>
      </c>
      <c r="B114" t="s">
        <v>260</v>
      </c>
      <c r="C114" t="s">
        <v>156</v>
      </c>
      <c r="D114">
        <v>0</v>
      </c>
      <c r="E114">
        <v>0</v>
      </c>
      <c r="F114">
        <v>9.8104289916586096E-2</v>
      </c>
      <c r="G114">
        <v>2.8913456408876199E-3</v>
      </c>
      <c r="H114" t="s">
        <v>266</v>
      </c>
      <c r="K114" t="s">
        <v>266</v>
      </c>
      <c r="S114">
        <v>0.33546355532467598</v>
      </c>
      <c r="T114">
        <v>4.8001246834309501E-3</v>
      </c>
      <c r="U114">
        <v>11038639</v>
      </c>
      <c r="V114">
        <v>15969</v>
      </c>
    </row>
    <row r="115" spans="1:22" x14ac:dyDescent="0.35">
      <c r="A115" t="s">
        <v>275</v>
      </c>
      <c r="B115" t="s">
        <v>260</v>
      </c>
      <c r="C115" t="s">
        <v>156</v>
      </c>
      <c r="D115">
        <v>1</v>
      </c>
      <c r="E115">
        <v>0</v>
      </c>
      <c r="F115">
        <v>0.112976006783604</v>
      </c>
      <c r="G115">
        <v>3.7065186103439202E-3</v>
      </c>
      <c r="H115" t="s">
        <v>266</v>
      </c>
      <c r="K115" t="s">
        <v>266</v>
      </c>
      <c r="S115">
        <v>0.51289885669838997</v>
      </c>
      <c r="T115">
        <v>5.90310462572783E-3</v>
      </c>
      <c r="U115">
        <v>6680790</v>
      </c>
      <c r="V115">
        <v>10163</v>
      </c>
    </row>
    <row r="116" spans="1:22" x14ac:dyDescent="0.35">
      <c r="A116" t="s">
        <v>276</v>
      </c>
      <c r="B116" t="s">
        <v>260</v>
      </c>
      <c r="C116" t="s">
        <v>156</v>
      </c>
      <c r="D116">
        <v>0</v>
      </c>
      <c r="E116">
        <v>1</v>
      </c>
      <c r="F116">
        <v>0.105794888212424</v>
      </c>
      <c r="G116">
        <v>8.4705509398625995E-3</v>
      </c>
      <c r="H116" t="s">
        <v>266</v>
      </c>
      <c r="K116" t="s">
        <v>266</v>
      </c>
      <c r="S116">
        <v>0.25447953218612701</v>
      </c>
      <c r="T116">
        <v>1.37662676346879E-2</v>
      </c>
      <c r="U116">
        <v>1861327</v>
      </c>
      <c r="V116">
        <v>1973</v>
      </c>
    </row>
    <row r="117" spans="1:22" x14ac:dyDescent="0.35">
      <c r="A117" t="s">
        <v>277</v>
      </c>
      <c r="B117" t="s">
        <v>260</v>
      </c>
      <c r="C117" t="s">
        <v>156</v>
      </c>
      <c r="D117">
        <v>1</v>
      </c>
      <c r="E117">
        <v>1</v>
      </c>
      <c r="F117">
        <v>0.13975768203052299</v>
      </c>
      <c r="G117">
        <v>1.1788965395243101E-2</v>
      </c>
      <c r="H117" t="s">
        <v>266</v>
      </c>
      <c r="K117" t="s">
        <v>266</v>
      </c>
      <c r="S117">
        <v>0.48758950065808399</v>
      </c>
      <c r="T117">
        <v>1.7765472194202998E-2</v>
      </c>
      <c r="U117">
        <v>1185000</v>
      </c>
      <c r="V117">
        <v>1256</v>
      </c>
    </row>
    <row r="118" spans="1:22" x14ac:dyDescent="0.35">
      <c r="A118" t="s">
        <v>278</v>
      </c>
      <c r="B118" t="s">
        <v>260</v>
      </c>
      <c r="C118" t="s">
        <v>161</v>
      </c>
      <c r="D118">
        <v>0</v>
      </c>
      <c r="E118">
        <v>0</v>
      </c>
      <c r="F118">
        <v>0.173544897287676</v>
      </c>
      <c r="G118">
        <v>4.1688680157168298E-3</v>
      </c>
      <c r="H118" t="s">
        <v>261</v>
      </c>
      <c r="K118" t="s">
        <v>261</v>
      </c>
      <c r="S118">
        <v>0.136751451030732</v>
      </c>
      <c r="T118">
        <v>3.9981366217761802E-3</v>
      </c>
      <c r="U118">
        <v>12063564</v>
      </c>
      <c r="V118">
        <v>13160</v>
      </c>
    </row>
    <row r="119" spans="1:22" x14ac:dyDescent="0.35">
      <c r="A119" t="s">
        <v>279</v>
      </c>
      <c r="B119" t="s">
        <v>260</v>
      </c>
      <c r="C119" t="s">
        <v>161</v>
      </c>
      <c r="D119">
        <v>1</v>
      </c>
      <c r="E119">
        <v>0</v>
      </c>
      <c r="F119">
        <v>0.19223511060519999</v>
      </c>
      <c r="G119">
        <v>5.3418036479875803E-3</v>
      </c>
      <c r="H119" t="s">
        <v>261</v>
      </c>
      <c r="K119" t="s">
        <v>261</v>
      </c>
      <c r="S119">
        <v>6.1577918704282503E-2</v>
      </c>
      <c r="T119">
        <v>3.4969641265950001E-3</v>
      </c>
      <c r="U119">
        <v>5545264</v>
      </c>
      <c r="V119">
        <v>6419</v>
      </c>
    </row>
    <row r="120" spans="1:22" x14ac:dyDescent="0.35">
      <c r="A120" t="s">
        <v>280</v>
      </c>
      <c r="B120" t="s">
        <v>260</v>
      </c>
      <c r="C120" t="s">
        <v>161</v>
      </c>
      <c r="D120">
        <v>0</v>
      </c>
      <c r="E120">
        <v>1</v>
      </c>
      <c r="F120">
        <v>0.171362373963104</v>
      </c>
      <c r="G120">
        <v>1.16814327826118E-2</v>
      </c>
      <c r="H120" t="s">
        <v>261</v>
      </c>
      <c r="K120" t="s">
        <v>261</v>
      </c>
      <c r="S120">
        <v>0.10281350411620201</v>
      </c>
      <c r="T120">
        <v>1.0404998838258701E-2</v>
      </c>
      <c r="U120">
        <v>2027078</v>
      </c>
      <c r="V120">
        <v>1450</v>
      </c>
    </row>
    <row r="121" spans="1:22" x14ac:dyDescent="0.35">
      <c r="A121" t="s">
        <v>281</v>
      </c>
      <c r="B121" t="s">
        <v>260</v>
      </c>
      <c r="C121" t="s">
        <v>161</v>
      </c>
      <c r="D121">
        <v>1</v>
      </c>
      <c r="E121">
        <v>1</v>
      </c>
      <c r="F121">
        <v>0.222248706354509</v>
      </c>
      <c r="G121">
        <v>1.6816416627245201E-2</v>
      </c>
      <c r="H121" t="s">
        <v>261</v>
      </c>
      <c r="K121" t="s">
        <v>261</v>
      </c>
      <c r="S121">
        <v>8.1405740985967298E-2</v>
      </c>
      <c r="T121">
        <v>1.21651385015119E-2</v>
      </c>
      <c r="U121">
        <v>933687</v>
      </c>
      <c r="V121">
        <v>701</v>
      </c>
    </row>
    <row r="122" spans="1:22" x14ac:dyDescent="0.35">
      <c r="A122" t="s">
        <v>282</v>
      </c>
      <c r="B122" t="s">
        <v>260</v>
      </c>
      <c r="C122" t="s">
        <v>161</v>
      </c>
      <c r="D122">
        <v>0</v>
      </c>
      <c r="E122">
        <v>0</v>
      </c>
      <c r="F122">
        <v>0.12789835567015201</v>
      </c>
      <c r="G122">
        <v>3.6716267193249901E-3</v>
      </c>
      <c r="H122" t="s">
        <v>266</v>
      </c>
      <c r="K122" t="s">
        <v>266</v>
      </c>
      <c r="S122">
        <v>0.32601120414273099</v>
      </c>
      <c r="T122">
        <v>5.3384005235812696E-3</v>
      </c>
      <c r="U122">
        <v>10938382</v>
      </c>
      <c r="V122">
        <v>13279</v>
      </c>
    </row>
    <row r="123" spans="1:22" x14ac:dyDescent="0.35">
      <c r="A123" t="s">
        <v>283</v>
      </c>
      <c r="B123" t="s">
        <v>260</v>
      </c>
      <c r="C123" t="s">
        <v>161</v>
      </c>
      <c r="D123">
        <v>1</v>
      </c>
      <c r="E123">
        <v>0</v>
      </c>
      <c r="F123">
        <v>0.15435522676152</v>
      </c>
      <c r="G123">
        <v>4.7917401432628097E-3</v>
      </c>
      <c r="H123" t="s">
        <v>266</v>
      </c>
      <c r="K123" t="s">
        <v>266</v>
      </c>
      <c r="S123">
        <v>0.50809381982720503</v>
      </c>
      <c r="T123">
        <v>6.7785244929317702E-3</v>
      </c>
      <c r="U123">
        <v>6698365</v>
      </c>
      <c r="V123">
        <v>7891</v>
      </c>
    </row>
    <row r="124" spans="1:22" x14ac:dyDescent="0.35">
      <c r="A124" t="s">
        <v>284</v>
      </c>
      <c r="B124" t="s">
        <v>260</v>
      </c>
      <c r="C124" t="s">
        <v>161</v>
      </c>
      <c r="D124">
        <v>0</v>
      </c>
      <c r="E124">
        <v>1</v>
      </c>
      <c r="F124">
        <v>0.14392788206349599</v>
      </c>
      <c r="G124">
        <v>1.14796619887821E-2</v>
      </c>
      <c r="H124" t="s">
        <v>266</v>
      </c>
      <c r="K124" t="s">
        <v>266</v>
      </c>
      <c r="S124">
        <v>0.25199956212679298</v>
      </c>
      <c r="T124">
        <v>1.50513815550919E-2</v>
      </c>
      <c r="U124">
        <v>1951415</v>
      </c>
      <c r="V124">
        <v>1561</v>
      </c>
    </row>
    <row r="125" spans="1:22" x14ac:dyDescent="0.35">
      <c r="A125" t="s">
        <v>285</v>
      </c>
      <c r="B125" t="s">
        <v>260</v>
      </c>
      <c r="C125" t="s">
        <v>161</v>
      </c>
      <c r="D125">
        <v>1</v>
      </c>
      <c r="E125">
        <v>1</v>
      </c>
      <c r="F125">
        <v>0.196869354325896</v>
      </c>
      <c r="G125">
        <v>1.5999255721921402E-2</v>
      </c>
      <c r="H125" t="s">
        <v>266</v>
      </c>
      <c r="K125" t="s">
        <v>266</v>
      </c>
      <c r="S125">
        <v>0.45275935103336501</v>
      </c>
      <c r="T125">
        <v>2.06079053185769E-2</v>
      </c>
      <c r="U125">
        <v>1171772</v>
      </c>
      <c r="V125">
        <v>901</v>
      </c>
    </row>
    <row r="126" spans="1:22" x14ac:dyDescent="0.35">
      <c r="A126" t="s">
        <v>286</v>
      </c>
      <c r="B126" t="s">
        <v>260</v>
      </c>
      <c r="C126" t="s">
        <v>166</v>
      </c>
      <c r="D126">
        <v>0</v>
      </c>
      <c r="E126">
        <v>0</v>
      </c>
      <c r="F126">
        <v>0.18650831138634699</v>
      </c>
      <c r="G126">
        <v>3.9798595319832202E-3</v>
      </c>
      <c r="H126" t="s">
        <v>261</v>
      </c>
      <c r="K126" t="s">
        <v>261</v>
      </c>
      <c r="S126">
        <v>0.134700170387232</v>
      </c>
      <c r="T126">
        <v>3.6251972638774799E-3</v>
      </c>
      <c r="U126">
        <v>12001850</v>
      </c>
      <c r="V126">
        <v>16559</v>
      </c>
    </row>
    <row r="127" spans="1:22" x14ac:dyDescent="0.35">
      <c r="A127" t="s">
        <v>287</v>
      </c>
      <c r="B127" t="s">
        <v>260</v>
      </c>
      <c r="C127" t="s">
        <v>166</v>
      </c>
      <c r="D127">
        <v>1</v>
      </c>
      <c r="E127">
        <v>0</v>
      </c>
      <c r="F127">
        <v>0.21453810976485399</v>
      </c>
      <c r="G127">
        <v>5.4943431715503404E-3</v>
      </c>
      <c r="H127" t="s">
        <v>261</v>
      </c>
      <c r="K127" t="s">
        <v>261</v>
      </c>
      <c r="S127">
        <v>5.8330091613926702E-2</v>
      </c>
      <c r="T127">
        <v>3.4577755613300499E-3</v>
      </c>
      <c r="U127">
        <v>5482727</v>
      </c>
      <c r="V127">
        <v>6975</v>
      </c>
    </row>
    <row r="128" spans="1:22" x14ac:dyDescent="0.35">
      <c r="A128" t="s">
        <v>288</v>
      </c>
      <c r="B128" t="s">
        <v>260</v>
      </c>
      <c r="C128" t="s">
        <v>166</v>
      </c>
      <c r="D128">
        <v>0</v>
      </c>
      <c r="E128">
        <v>1</v>
      </c>
      <c r="F128">
        <v>0.231189175745556</v>
      </c>
      <c r="G128">
        <v>1.28485474778923E-2</v>
      </c>
      <c r="H128" t="s">
        <v>261</v>
      </c>
      <c r="K128" t="s">
        <v>261</v>
      </c>
      <c r="S128">
        <v>0.11607269057566701</v>
      </c>
      <c r="T128">
        <v>1.08543363951465E-2</v>
      </c>
      <c r="U128">
        <v>2154240</v>
      </c>
      <c r="V128">
        <v>1803</v>
      </c>
    </row>
    <row r="129" spans="1:22" x14ac:dyDescent="0.35">
      <c r="A129" t="s">
        <v>289</v>
      </c>
      <c r="B129" t="s">
        <v>260</v>
      </c>
      <c r="C129" t="s">
        <v>166</v>
      </c>
      <c r="D129">
        <v>1</v>
      </c>
      <c r="E129">
        <v>1</v>
      </c>
      <c r="F129">
        <v>0.22673956412396001</v>
      </c>
      <c r="G129">
        <v>1.6274434122219902E-2</v>
      </c>
      <c r="H129" t="s">
        <v>261</v>
      </c>
      <c r="K129" t="s">
        <v>261</v>
      </c>
      <c r="S129">
        <v>9.6759526389467193E-2</v>
      </c>
      <c r="T129">
        <v>1.37468619441096E-2</v>
      </c>
      <c r="U129">
        <v>944761</v>
      </c>
      <c r="V129">
        <v>811</v>
      </c>
    </row>
    <row r="130" spans="1:22" x14ac:dyDescent="0.35">
      <c r="A130" t="s">
        <v>290</v>
      </c>
      <c r="B130" t="s">
        <v>260</v>
      </c>
      <c r="C130" t="s">
        <v>166</v>
      </c>
      <c r="D130">
        <v>0</v>
      </c>
      <c r="E130">
        <v>0</v>
      </c>
      <c r="F130">
        <v>0.15782952130326799</v>
      </c>
      <c r="G130">
        <v>3.6371730932525399E-3</v>
      </c>
      <c r="H130" t="s">
        <v>266</v>
      </c>
      <c r="K130" t="s">
        <v>266</v>
      </c>
      <c r="S130">
        <v>0.31816879846055302</v>
      </c>
      <c r="T130">
        <v>4.8945766807635396E-3</v>
      </c>
      <c r="U130">
        <v>10881120</v>
      </c>
      <c r="V130">
        <v>17231</v>
      </c>
    </row>
    <row r="131" spans="1:22" x14ac:dyDescent="0.35">
      <c r="A131" t="s">
        <v>291</v>
      </c>
      <c r="B131" t="s">
        <v>260</v>
      </c>
      <c r="C131" t="s">
        <v>166</v>
      </c>
      <c r="D131">
        <v>1</v>
      </c>
      <c r="E131">
        <v>0</v>
      </c>
      <c r="F131">
        <v>0.18194034860743299</v>
      </c>
      <c r="G131">
        <v>4.9215819098523796E-3</v>
      </c>
      <c r="H131" t="s">
        <v>266</v>
      </c>
      <c r="K131" t="s">
        <v>266</v>
      </c>
      <c r="S131">
        <v>0.48687095675592801</v>
      </c>
      <c r="T131">
        <v>6.6039515382767299E-3</v>
      </c>
      <c r="U131">
        <v>6795596</v>
      </c>
      <c r="V131">
        <v>8635</v>
      </c>
    </row>
    <row r="132" spans="1:22" x14ac:dyDescent="0.35">
      <c r="A132" t="s">
        <v>292</v>
      </c>
      <c r="B132" t="s">
        <v>260</v>
      </c>
      <c r="C132" t="s">
        <v>166</v>
      </c>
      <c r="D132">
        <v>0</v>
      </c>
      <c r="E132">
        <v>1</v>
      </c>
      <c r="F132">
        <v>0.18309590916678101</v>
      </c>
      <c r="G132">
        <v>1.24833781921932E-2</v>
      </c>
      <c r="H132" t="s">
        <v>266</v>
      </c>
      <c r="K132" t="s">
        <v>266</v>
      </c>
      <c r="S132">
        <v>0.217509427975555</v>
      </c>
      <c r="T132">
        <v>1.35492310318183E-2</v>
      </c>
      <c r="U132">
        <v>1930720</v>
      </c>
      <c r="V132">
        <v>1875</v>
      </c>
    </row>
    <row r="133" spans="1:22" x14ac:dyDescent="0.35">
      <c r="A133" t="s">
        <v>293</v>
      </c>
      <c r="B133" t="s">
        <v>260</v>
      </c>
      <c r="C133" t="s">
        <v>166</v>
      </c>
      <c r="D133">
        <v>1</v>
      </c>
      <c r="E133">
        <v>1</v>
      </c>
      <c r="F133">
        <v>0.20478123924332201</v>
      </c>
      <c r="G133">
        <v>1.5980352924666499E-2</v>
      </c>
      <c r="H133" t="s">
        <v>266</v>
      </c>
      <c r="K133" t="s">
        <v>266</v>
      </c>
      <c r="S133">
        <v>0.412457916804362</v>
      </c>
      <c r="T133">
        <v>2.0118041913981598E-2</v>
      </c>
      <c r="U133">
        <v>1154008</v>
      </c>
      <c r="V133">
        <v>992</v>
      </c>
    </row>
    <row r="134" spans="1:22" x14ac:dyDescent="0.35">
      <c r="A134" t="s">
        <v>294</v>
      </c>
      <c r="B134" t="s">
        <v>260</v>
      </c>
      <c r="C134" t="s">
        <v>171</v>
      </c>
      <c r="D134">
        <v>0</v>
      </c>
      <c r="E134">
        <v>0</v>
      </c>
      <c r="F134">
        <v>0.27650408307936197</v>
      </c>
      <c r="G134">
        <v>5.0875198673102596E-3</v>
      </c>
      <c r="H134" t="s">
        <v>261</v>
      </c>
      <c r="K134" t="s">
        <v>261</v>
      </c>
      <c r="S134">
        <v>0.13839142607663499</v>
      </c>
      <c r="T134">
        <v>4.2082889565748299E-3</v>
      </c>
      <c r="U134">
        <v>12006002</v>
      </c>
      <c r="V134">
        <v>14188</v>
      </c>
    </row>
    <row r="135" spans="1:22" x14ac:dyDescent="0.35">
      <c r="A135" t="s">
        <v>295</v>
      </c>
      <c r="B135" t="s">
        <v>260</v>
      </c>
      <c r="C135" t="s">
        <v>171</v>
      </c>
      <c r="D135">
        <v>1</v>
      </c>
      <c r="E135">
        <v>0</v>
      </c>
      <c r="F135">
        <v>0.32631860527234802</v>
      </c>
      <c r="G135">
        <v>6.6026866767594401E-3</v>
      </c>
      <c r="H135" t="s">
        <v>261</v>
      </c>
      <c r="K135" t="s">
        <v>261</v>
      </c>
      <c r="S135">
        <v>6.30385202634203E-2</v>
      </c>
      <c r="T135">
        <v>3.6866259610483002E-3</v>
      </c>
      <c r="U135">
        <v>5515873</v>
      </c>
      <c r="V135">
        <v>6223</v>
      </c>
    </row>
    <row r="136" spans="1:22" x14ac:dyDescent="0.35">
      <c r="A136" t="s">
        <v>296</v>
      </c>
      <c r="B136" t="s">
        <v>260</v>
      </c>
      <c r="C136" t="s">
        <v>171</v>
      </c>
      <c r="D136">
        <v>0</v>
      </c>
      <c r="E136">
        <v>1</v>
      </c>
      <c r="F136">
        <v>0.37329769722058898</v>
      </c>
      <c r="G136">
        <v>1.7109206421137599E-2</v>
      </c>
      <c r="H136" t="s">
        <v>261</v>
      </c>
      <c r="K136" t="s">
        <v>261</v>
      </c>
      <c r="S136">
        <v>0.101997676706705</v>
      </c>
      <c r="T136">
        <v>1.05941247822416E-2</v>
      </c>
      <c r="U136">
        <v>2157551</v>
      </c>
      <c r="V136">
        <v>1500</v>
      </c>
    </row>
    <row r="137" spans="1:22" x14ac:dyDescent="0.35">
      <c r="A137" t="s">
        <v>297</v>
      </c>
      <c r="B137" t="s">
        <v>260</v>
      </c>
      <c r="C137" t="s">
        <v>171</v>
      </c>
      <c r="D137">
        <v>1</v>
      </c>
      <c r="E137">
        <v>1</v>
      </c>
      <c r="F137">
        <v>0.37332336131451999</v>
      </c>
      <c r="G137">
        <v>1.9388717837013601E-2</v>
      </c>
      <c r="H137" t="s">
        <v>261</v>
      </c>
      <c r="K137" t="s">
        <v>261</v>
      </c>
      <c r="S137">
        <v>0.116339415359624</v>
      </c>
      <c r="T137">
        <v>1.47600164485206E-2</v>
      </c>
      <c r="U137">
        <v>968325</v>
      </c>
      <c r="V137">
        <v>744</v>
      </c>
    </row>
    <row r="138" spans="1:22" x14ac:dyDescent="0.35">
      <c r="A138" t="s">
        <v>298</v>
      </c>
      <c r="B138" t="s">
        <v>260</v>
      </c>
      <c r="C138" t="s">
        <v>171</v>
      </c>
      <c r="D138">
        <v>0</v>
      </c>
      <c r="E138">
        <v>0</v>
      </c>
      <c r="F138">
        <v>0.28188911851346499</v>
      </c>
      <c r="G138">
        <v>5.0552686505213797E-3</v>
      </c>
      <c r="H138" t="s">
        <v>266</v>
      </c>
      <c r="K138" t="s">
        <v>266</v>
      </c>
      <c r="S138">
        <v>0.31901519243843501</v>
      </c>
      <c r="T138">
        <v>5.2965107695543898E-3</v>
      </c>
      <c r="U138">
        <v>10881189</v>
      </c>
      <c r="V138">
        <v>14451</v>
      </c>
    </row>
    <row r="139" spans="1:22" x14ac:dyDescent="0.35">
      <c r="A139" t="s">
        <v>299</v>
      </c>
      <c r="B139" t="s">
        <v>260</v>
      </c>
      <c r="C139" t="s">
        <v>171</v>
      </c>
      <c r="D139">
        <v>1</v>
      </c>
      <c r="E139">
        <v>0</v>
      </c>
      <c r="F139">
        <v>0.30163286950896101</v>
      </c>
      <c r="G139">
        <v>6.26372192540649E-3</v>
      </c>
      <c r="H139" t="s">
        <v>266</v>
      </c>
      <c r="K139" t="s">
        <v>266</v>
      </c>
      <c r="S139">
        <v>0.48191360819399298</v>
      </c>
      <c r="T139">
        <v>7.0960037437624397E-3</v>
      </c>
      <c r="U139">
        <v>6817363</v>
      </c>
      <c r="V139">
        <v>7792</v>
      </c>
    </row>
    <row r="140" spans="1:22" x14ac:dyDescent="0.35">
      <c r="A140" t="s">
        <v>300</v>
      </c>
      <c r="B140" t="s">
        <v>260</v>
      </c>
      <c r="C140" t="s">
        <v>171</v>
      </c>
      <c r="D140">
        <v>0</v>
      </c>
      <c r="E140">
        <v>1</v>
      </c>
      <c r="F140">
        <v>0.36370690464455901</v>
      </c>
      <c r="G140">
        <v>1.6662533562495301E-2</v>
      </c>
      <c r="H140" t="s">
        <v>266</v>
      </c>
      <c r="K140" t="s">
        <v>266</v>
      </c>
      <c r="S140">
        <v>0.22108075097649199</v>
      </c>
      <c r="T140">
        <v>1.5834111008467201E-2</v>
      </c>
      <c r="U140">
        <v>1963487</v>
      </c>
      <c r="V140">
        <v>1540</v>
      </c>
    </row>
    <row r="141" spans="1:22" x14ac:dyDescent="0.35">
      <c r="A141" t="s">
        <v>301</v>
      </c>
      <c r="B141" t="s">
        <v>260</v>
      </c>
      <c r="C141" t="s">
        <v>171</v>
      </c>
      <c r="D141">
        <v>1</v>
      </c>
      <c r="E141">
        <v>1</v>
      </c>
      <c r="F141">
        <v>0.40820854753184799</v>
      </c>
      <c r="G141">
        <v>2.0620073671096702E-2</v>
      </c>
      <c r="H141" t="s">
        <v>266</v>
      </c>
      <c r="K141" t="s">
        <v>266</v>
      </c>
      <c r="S141">
        <v>0.43262219199867802</v>
      </c>
      <c r="T141">
        <v>2.14608303050326E-2</v>
      </c>
      <c r="U141">
        <v>1160506</v>
      </c>
      <c r="V141">
        <v>893</v>
      </c>
    </row>
    <row r="142" spans="1:22" x14ac:dyDescent="0.35">
      <c r="A142" t="s">
        <v>302</v>
      </c>
      <c r="B142" t="s">
        <v>303</v>
      </c>
      <c r="C142" t="s">
        <v>150</v>
      </c>
      <c r="D142">
        <v>0</v>
      </c>
      <c r="E142">
        <v>0</v>
      </c>
      <c r="F142">
        <v>2.1997885254012001E-2</v>
      </c>
      <c r="G142">
        <v>6.9720285513942401E-3</v>
      </c>
      <c r="H142" t="s">
        <v>304</v>
      </c>
      <c r="L142" t="s">
        <v>304</v>
      </c>
      <c r="S142">
        <v>0.85127362366474901</v>
      </c>
      <c r="T142">
        <v>1.7261459223633601E-2</v>
      </c>
      <c r="U142">
        <v>1185735</v>
      </c>
      <c r="V142">
        <v>1852</v>
      </c>
    </row>
    <row r="143" spans="1:22" x14ac:dyDescent="0.35">
      <c r="A143" t="s">
        <v>305</v>
      </c>
      <c r="B143" t="s">
        <v>303</v>
      </c>
      <c r="C143" t="s">
        <v>150</v>
      </c>
      <c r="D143">
        <v>1</v>
      </c>
      <c r="E143">
        <v>0</v>
      </c>
      <c r="F143">
        <v>0</v>
      </c>
      <c r="G143">
        <v>0</v>
      </c>
      <c r="H143" t="s">
        <v>304</v>
      </c>
      <c r="L143" t="s">
        <v>304</v>
      </c>
      <c r="S143">
        <v>1</v>
      </c>
      <c r="T143">
        <v>0</v>
      </c>
      <c r="U143">
        <v>3366</v>
      </c>
      <c r="V143">
        <v>5</v>
      </c>
    </row>
    <row r="144" spans="1:22" x14ac:dyDescent="0.35">
      <c r="A144" t="s">
        <v>306</v>
      </c>
      <c r="B144" t="s">
        <v>303</v>
      </c>
      <c r="C144" t="s">
        <v>150</v>
      </c>
      <c r="D144">
        <v>0</v>
      </c>
      <c r="E144">
        <v>1</v>
      </c>
      <c r="F144">
        <v>0.12030398623458601</v>
      </c>
      <c r="G144">
        <v>5.1124840892514602E-2</v>
      </c>
      <c r="H144" t="s">
        <v>304</v>
      </c>
      <c r="L144" t="s">
        <v>304</v>
      </c>
      <c r="S144">
        <v>0.93322656701810602</v>
      </c>
      <c r="T144">
        <v>4.5713176207089798E-2</v>
      </c>
      <c r="U144">
        <v>207140</v>
      </c>
      <c r="V144">
        <v>253</v>
      </c>
    </row>
    <row r="145" spans="1:22" x14ac:dyDescent="0.35">
      <c r="A145" t="s">
        <v>307</v>
      </c>
      <c r="B145" t="s">
        <v>303</v>
      </c>
      <c r="C145" t="s">
        <v>150</v>
      </c>
      <c r="D145">
        <v>0</v>
      </c>
      <c r="E145">
        <v>0</v>
      </c>
      <c r="F145">
        <v>4.3825835464347498E-2</v>
      </c>
      <c r="G145">
        <v>3.9034956637069998E-3</v>
      </c>
      <c r="H145" t="s">
        <v>308</v>
      </c>
      <c r="L145" t="s">
        <v>308</v>
      </c>
      <c r="S145">
        <v>0.31939640390381602</v>
      </c>
      <c r="T145">
        <v>9.2382786735665801E-3</v>
      </c>
      <c r="U145">
        <v>4476884</v>
      </c>
      <c r="V145">
        <v>5538</v>
      </c>
    </row>
    <row r="146" spans="1:22" x14ac:dyDescent="0.35">
      <c r="A146" t="s">
        <v>309</v>
      </c>
      <c r="B146" t="s">
        <v>303</v>
      </c>
      <c r="C146" t="s">
        <v>150</v>
      </c>
      <c r="D146">
        <v>1</v>
      </c>
      <c r="E146">
        <v>0</v>
      </c>
      <c r="F146">
        <v>5.8810096085226402E-2</v>
      </c>
      <c r="G146">
        <v>1.6259871053549702E-2</v>
      </c>
      <c r="H146" t="s">
        <v>308</v>
      </c>
      <c r="L146" t="s">
        <v>308</v>
      </c>
      <c r="S146">
        <v>0.38523689256816801</v>
      </c>
      <c r="T146">
        <v>3.57740987879459E-2</v>
      </c>
      <c r="U146">
        <v>321621</v>
      </c>
      <c r="V146">
        <v>399</v>
      </c>
    </row>
    <row r="147" spans="1:22" x14ac:dyDescent="0.35">
      <c r="A147" t="s">
        <v>310</v>
      </c>
      <c r="B147" t="s">
        <v>303</v>
      </c>
      <c r="C147" t="s">
        <v>150</v>
      </c>
      <c r="D147">
        <v>0</v>
      </c>
      <c r="E147">
        <v>1</v>
      </c>
      <c r="F147">
        <v>8.4511880486182703E-2</v>
      </c>
      <c r="G147">
        <v>1.5952261825216699E-2</v>
      </c>
      <c r="H147" t="s">
        <v>308</v>
      </c>
      <c r="L147" t="s">
        <v>308</v>
      </c>
      <c r="S147">
        <v>0.36296619941327801</v>
      </c>
      <c r="T147">
        <v>2.839401779981E-2</v>
      </c>
      <c r="U147">
        <v>774470</v>
      </c>
      <c r="V147">
        <v>796</v>
      </c>
    </row>
    <row r="148" spans="1:22" x14ac:dyDescent="0.35">
      <c r="A148" t="s">
        <v>311</v>
      </c>
      <c r="B148" t="s">
        <v>303</v>
      </c>
      <c r="C148" t="s">
        <v>150</v>
      </c>
      <c r="D148">
        <v>1</v>
      </c>
      <c r="E148">
        <v>1</v>
      </c>
      <c r="F148">
        <v>0</v>
      </c>
      <c r="G148">
        <v>0</v>
      </c>
      <c r="H148" t="s">
        <v>308</v>
      </c>
      <c r="L148" t="s">
        <v>308</v>
      </c>
      <c r="S148">
        <v>0.60271646859083206</v>
      </c>
      <c r="T148">
        <v>0.18371070098886599</v>
      </c>
      <c r="U148">
        <v>31624</v>
      </c>
      <c r="V148">
        <v>31</v>
      </c>
    </row>
    <row r="149" spans="1:22" x14ac:dyDescent="0.35">
      <c r="A149" t="s">
        <v>312</v>
      </c>
      <c r="B149" t="s">
        <v>303</v>
      </c>
      <c r="C149" t="s">
        <v>150</v>
      </c>
      <c r="D149">
        <v>0</v>
      </c>
      <c r="E149">
        <v>0</v>
      </c>
      <c r="F149">
        <v>7.5791312813328904E-2</v>
      </c>
      <c r="G149">
        <v>4.1189412671494598E-3</v>
      </c>
      <c r="H149" t="s">
        <v>313</v>
      </c>
      <c r="L149" t="s">
        <v>313</v>
      </c>
      <c r="S149">
        <v>9.5201647221921606E-2</v>
      </c>
      <c r="T149">
        <v>4.6280366241149597E-3</v>
      </c>
      <c r="U149">
        <v>4262384</v>
      </c>
      <c r="V149">
        <v>5437</v>
      </c>
    </row>
    <row r="150" spans="1:22" x14ac:dyDescent="0.35">
      <c r="A150" t="s">
        <v>314</v>
      </c>
      <c r="B150" t="s">
        <v>303</v>
      </c>
      <c r="C150" t="s">
        <v>150</v>
      </c>
      <c r="D150">
        <v>1</v>
      </c>
      <c r="E150">
        <v>0</v>
      </c>
      <c r="F150">
        <v>8.7608503725229395E-2</v>
      </c>
      <c r="G150">
        <v>5.0868529871012499E-3</v>
      </c>
      <c r="H150" t="s">
        <v>313</v>
      </c>
      <c r="L150" t="s">
        <v>313</v>
      </c>
      <c r="S150">
        <v>0.32140260009770899</v>
      </c>
      <c r="T150">
        <v>7.6336865727325001E-3</v>
      </c>
      <c r="U150">
        <v>3041606</v>
      </c>
      <c r="V150">
        <v>4450</v>
      </c>
    </row>
    <row r="151" spans="1:22" x14ac:dyDescent="0.35">
      <c r="A151" t="s">
        <v>315</v>
      </c>
      <c r="B151" t="s">
        <v>303</v>
      </c>
      <c r="C151" t="s">
        <v>150</v>
      </c>
      <c r="D151">
        <v>0</v>
      </c>
      <c r="E151">
        <v>1</v>
      </c>
      <c r="F151">
        <v>8.0774243004982801E-2</v>
      </c>
      <c r="G151">
        <v>9.1667851829517703E-3</v>
      </c>
      <c r="H151" t="s">
        <v>313</v>
      </c>
      <c r="L151" t="s">
        <v>313</v>
      </c>
      <c r="S151">
        <v>7.3138545349958506E-2</v>
      </c>
      <c r="T151">
        <v>9.3081048758501903E-3</v>
      </c>
      <c r="U151">
        <v>1209796</v>
      </c>
      <c r="V151">
        <v>1268</v>
      </c>
    </row>
    <row r="152" spans="1:22" x14ac:dyDescent="0.35">
      <c r="A152" t="s">
        <v>316</v>
      </c>
      <c r="B152" t="s">
        <v>303</v>
      </c>
      <c r="C152" t="s">
        <v>150</v>
      </c>
      <c r="D152">
        <v>1</v>
      </c>
      <c r="E152">
        <v>1</v>
      </c>
      <c r="F152">
        <v>0.13719924772896</v>
      </c>
      <c r="G152">
        <v>1.9414710517972601E-2</v>
      </c>
      <c r="H152" t="s">
        <v>313</v>
      </c>
      <c r="L152" t="s">
        <v>313</v>
      </c>
      <c r="S152">
        <v>0.27884011300922801</v>
      </c>
      <c r="T152">
        <v>2.43906217233355E-2</v>
      </c>
      <c r="U152">
        <v>409096</v>
      </c>
      <c r="V152">
        <v>475</v>
      </c>
    </row>
    <row r="153" spans="1:22" x14ac:dyDescent="0.35">
      <c r="A153" t="s">
        <v>317</v>
      </c>
      <c r="B153" t="s">
        <v>303</v>
      </c>
      <c r="C153" t="s">
        <v>150</v>
      </c>
      <c r="D153">
        <v>0</v>
      </c>
      <c r="E153">
        <v>0</v>
      </c>
      <c r="F153">
        <v>0.13810584600142001</v>
      </c>
      <c r="G153">
        <v>5.40948606521052E-3</v>
      </c>
      <c r="H153" t="s">
        <v>318</v>
      </c>
      <c r="L153" t="s">
        <v>318</v>
      </c>
      <c r="S153">
        <v>0.120107248576206</v>
      </c>
      <c r="T153">
        <v>4.9769877771155702E-3</v>
      </c>
      <c r="U153">
        <v>3836295</v>
      </c>
      <c r="V153">
        <v>5545</v>
      </c>
    </row>
    <row r="154" spans="1:22" x14ac:dyDescent="0.35">
      <c r="A154" t="s">
        <v>319</v>
      </c>
      <c r="B154" t="s">
        <v>303</v>
      </c>
      <c r="C154" t="s">
        <v>150</v>
      </c>
      <c r="D154">
        <v>1</v>
      </c>
      <c r="E154">
        <v>0</v>
      </c>
      <c r="F154">
        <v>0.132970726690469</v>
      </c>
      <c r="G154">
        <v>3.7105405741968802E-3</v>
      </c>
      <c r="H154" t="s">
        <v>318</v>
      </c>
      <c r="L154" t="s">
        <v>318</v>
      </c>
      <c r="S154">
        <v>0.293910859411254</v>
      </c>
      <c r="T154">
        <v>4.4494072605229E-3</v>
      </c>
      <c r="U154">
        <v>6941287</v>
      </c>
      <c r="V154">
        <v>10914</v>
      </c>
    </row>
    <row r="155" spans="1:22" x14ac:dyDescent="0.35">
      <c r="A155" t="s">
        <v>320</v>
      </c>
      <c r="B155" t="s">
        <v>303</v>
      </c>
      <c r="C155" t="s">
        <v>150</v>
      </c>
      <c r="D155">
        <v>0</v>
      </c>
      <c r="E155">
        <v>1</v>
      </c>
      <c r="F155">
        <v>0.12940079234341201</v>
      </c>
      <c r="G155">
        <v>1.3671075267865601E-2</v>
      </c>
      <c r="H155" t="s">
        <v>318</v>
      </c>
      <c r="L155" t="s">
        <v>318</v>
      </c>
      <c r="S155">
        <v>9.8624213019227705E-2</v>
      </c>
      <c r="T155">
        <v>1.50355536954206E-2</v>
      </c>
      <c r="U155">
        <v>716981</v>
      </c>
      <c r="V155">
        <v>851</v>
      </c>
    </row>
    <row r="156" spans="1:22" x14ac:dyDescent="0.35">
      <c r="A156" t="s">
        <v>321</v>
      </c>
      <c r="B156" t="s">
        <v>303</v>
      </c>
      <c r="C156" t="s">
        <v>150</v>
      </c>
      <c r="D156">
        <v>1</v>
      </c>
      <c r="E156">
        <v>1</v>
      </c>
      <c r="F156">
        <v>0.14748854818842799</v>
      </c>
      <c r="G156">
        <v>1.04805692985218E-2</v>
      </c>
      <c r="H156" t="s">
        <v>318</v>
      </c>
      <c r="L156" t="s">
        <v>318</v>
      </c>
      <c r="S156">
        <v>0.27590564028099701</v>
      </c>
      <c r="T156">
        <v>1.1950401238999601E-2</v>
      </c>
      <c r="U156">
        <v>1286803</v>
      </c>
      <c r="V156">
        <v>1578</v>
      </c>
    </row>
    <row r="157" spans="1:22" x14ac:dyDescent="0.35">
      <c r="A157" t="s">
        <v>322</v>
      </c>
      <c r="B157" t="s">
        <v>303</v>
      </c>
      <c r="C157" t="s">
        <v>150</v>
      </c>
      <c r="D157">
        <v>0</v>
      </c>
      <c r="E157">
        <v>0</v>
      </c>
      <c r="F157">
        <v>0.17320022473669799</v>
      </c>
      <c r="G157">
        <v>3.98768368337975E-3</v>
      </c>
      <c r="H157" t="s">
        <v>323</v>
      </c>
      <c r="L157" t="s">
        <v>323</v>
      </c>
      <c r="S157">
        <v>0.28838839828367102</v>
      </c>
      <c r="T157">
        <v>4.51987591502713E-3</v>
      </c>
      <c r="U157">
        <v>9425644</v>
      </c>
      <c r="V157">
        <v>14972</v>
      </c>
    </row>
    <row r="158" spans="1:22" x14ac:dyDescent="0.35">
      <c r="A158" t="s">
        <v>324</v>
      </c>
      <c r="B158" t="s">
        <v>303</v>
      </c>
      <c r="C158" t="s">
        <v>150</v>
      </c>
      <c r="D158">
        <v>1</v>
      </c>
      <c r="E158">
        <v>0</v>
      </c>
      <c r="F158">
        <v>0.20081608840890899</v>
      </c>
      <c r="G158">
        <v>8.9042357258445302E-3</v>
      </c>
      <c r="H158" t="s">
        <v>323</v>
      </c>
      <c r="L158" t="s">
        <v>323</v>
      </c>
      <c r="S158">
        <v>0.26204625060791398</v>
      </c>
      <c r="T158">
        <v>8.8550229409937193E-3</v>
      </c>
      <c r="U158">
        <v>1771268</v>
      </c>
      <c r="V158">
        <v>2713</v>
      </c>
    </row>
    <row r="159" spans="1:22" x14ac:dyDescent="0.35">
      <c r="A159" t="s">
        <v>325</v>
      </c>
      <c r="B159" t="s">
        <v>303</v>
      </c>
      <c r="C159" t="s">
        <v>150</v>
      </c>
      <c r="D159">
        <v>0</v>
      </c>
      <c r="E159">
        <v>1</v>
      </c>
      <c r="F159">
        <v>0.18956437583010999</v>
      </c>
      <c r="G159">
        <v>1.41602431298418E-2</v>
      </c>
      <c r="H159" t="s">
        <v>323</v>
      </c>
      <c r="L159" t="s">
        <v>323</v>
      </c>
      <c r="S159">
        <v>0.27464906910471798</v>
      </c>
      <c r="T159">
        <v>1.5833226440231801E-2</v>
      </c>
      <c r="U159">
        <v>1013607</v>
      </c>
      <c r="V159">
        <v>1315</v>
      </c>
    </row>
    <row r="160" spans="1:22" x14ac:dyDescent="0.35">
      <c r="A160" t="s">
        <v>326</v>
      </c>
      <c r="B160" t="s">
        <v>303</v>
      </c>
      <c r="C160" t="s">
        <v>150</v>
      </c>
      <c r="D160">
        <v>1</v>
      </c>
      <c r="E160">
        <v>1</v>
      </c>
      <c r="F160">
        <v>0.21124252688470599</v>
      </c>
      <c r="G160">
        <v>2.2498846802382001E-2</v>
      </c>
      <c r="H160" t="s">
        <v>323</v>
      </c>
      <c r="L160" t="s">
        <v>323</v>
      </c>
      <c r="S160">
        <v>0.26770261578467602</v>
      </c>
      <c r="T160">
        <v>2.4973648768462801E-2</v>
      </c>
      <c r="U160">
        <v>328158</v>
      </c>
      <c r="V160">
        <v>399</v>
      </c>
    </row>
    <row r="161" spans="1:22" x14ac:dyDescent="0.35">
      <c r="A161" t="s">
        <v>327</v>
      </c>
      <c r="B161" t="s">
        <v>303</v>
      </c>
      <c r="C161" t="s">
        <v>156</v>
      </c>
      <c r="D161">
        <v>0</v>
      </c>
      <c r="E161">
        <v>0</v>
      </c>
      <c r="F161">
        <v>5.3790442307435099E-2</v>
      </c>
      <c r="G161">
        <v>1.11965299536557E-2</v>
      </c>
      <c r="H161" t="s">
        <v>304</v>
      </c>
      <c r="L161" t="s">
        <v>304</v>
      </c>
      <c r="S161">
        <v>0.84451986367855303</v>
      </c>
      <c r="T161">
        <v>1.8319449213529598E-2</v>
      </c>
      <c r="U161">
        <v>1172539</v>
      </c>
      <c r="V161">
        <v>1791</v>
      </c>
    </row>
    <row r="162" spans="1:22" x14ac:dyDescent="0.35">
      <c r="A162" t="s">
        <v>328</v>
      </c>
      <c r="B162" t="s">
        <v>303</v>
      </c>
      <c r="C162" t="s">
        <v>156</v>
      </c>
      <c r="D162">
        <v>1</v>
      </c>
      <c r="E162">
        <v>0</v>
      </c>
      <c r="F162">
        <v>0</v>
      </c>
      <c r="G162">
        <v>0</v>
      </c>
      <c r="H162" t="s">
        <v>304</v>
      </c>
      <c r="L162" t="s">
        <v>304</v>
      </c>
      <c r="S162">
        <v>0</v>
      </c>
      <c r="T162">
        <v>0</v>
      </c>
      <c r="U162">
        <v>1455</v>
      </c>
      <c r="V162">
        <v>2</v>
      </c>
    </row>
    <row r="163" spans="1:22" x14ac:dyDescent="0.35">
      <c r="A163" t="s">
        <v>329</v>
      </c>
      <c r="B163" t="s">
        <v>303</v>
      </c>
      <c r="C163" t="s">
        <v>156</v>
      </c>
      <c r="D163">
        <v>0</v>
      </c>
      <c r="E163">
        <v>1</v>
      </c>
      <c r="F163">
        <v>2.4149814334945102E-2</v>
      </c>
      <c r="G163">
        <v>2.3882515996492201E-2</v>
      </c>
      <c r="H163" t="s">
        <v>304</v>
      </c>
      <c r="L163" t="s">
        <v>304</v>
      </c>
      <c r="S163">
        <v>0.88225040310280201</v>
      </c>
      <c r="T163">
        <v>6.4237176876427701E-2</v>
      </c>
      <c r="U163">
        <v>217690</v>
      </c>
      <c r="V163">
        <v>219</v>
      </c>
    </row>
    <row r="164" spans="1:22" x14ac:dyDescent="0.35">
      <c r="A164" t="s">
        <v>330</v>
      </c>
      <c r="B164" t="s">
        <v>303</v>
      </c>
      <c r="C164" t="s">
        <v>156</v>
      </c>
      <c r="D164">
        <v>0</v>
      </c>
      <c r="E164">
        <v>0</v>
      </c>
      <c r="F164">
        <v>4.1831439920100501E-2</v>
      </c>
      <c r="G164">
        <v>3.6716451674366798E-3</v>
      </c>
      <c r="H164" t="s">
        <v>308</v>
      </c>
      <c r="L164" t="s">
        <v>308</v>
      </c>
      <c r="S164">
        <v>0.32774163873840101</v>
      </c>
      <c r="T164">
        <v>9.3319279203322204E-3</v>
      </c>
      <c r="U164">
        <v>4412600</v>
      </c>
      <c r="V164">
        <v>5449</v>
      </c>
    </row>
    <row r="165" spans="1:22" x14ac:dyDescent="0.35">
      <c r="A165" t="s">
        <v>331</v>
      </c>
      <c r="B165" t="s">
        <v>303</v>
      </c>
      <c r="C165" t="s">
        <v>156</v>
      </c>
      <c r="D165">
        <v>1</v>
      </c>
      <c r="E165">
        <v>0</v>
      </c>
      <c r="F165">
        <v>7.8446044207363105E-2</v>
      </c>
      <c r="G165">
        <v>2.0122598833937601E-2</v>
      </c>
      <c r="H165" t="s">
        <v>308</v>
      </c>
      <c r="L165" t="s">
        <v>308</v>
      </c>
      <c r="S165">
        <v>0.41146694024486902</v>
      </c>
      <c r="T165">
        <v>3.6698893430269101E-2</v>
      </c>
      <c r="U165">
        <v>313081</v>
      </c>
      <c r="V165">
        <v>357</v>
      </c>
    </row>
    <row r="166" spans="1:22" x14ac:dyDescent="0.35">
      <c r="A166" t="s">
        <v>332</v>
      </c>
      <c r="B166" t="s">
        <v>303</v>
      </c>
      <c r="C166" t="s">
        <v>156</v>
      </c>
      <c r="D166">
        <v>0</v>
      </c>
      <c r="E166">
        <v>1</v>
      </c>
      <c r="F166">
        <v>6.7351496902869595E-2</v>
      </c>
      <c r="G166">
        <v>1.3118124261187801E-2</v>
      </c>
      <c r="H166" t="s">
        <v>308</v>
      </c>
      <c r="L166" t="s">
        <v>308</v>
      </c>
      <c r="S166">
        <v>0.34559083565054</v>
      </c>
      <c r="T166">
        <v>3.04206543525328E-2</v>
      </c>
      <c r="U166">
        <v>757041</v>
      </c>
      <c r="V166">
        <v>711</v>
      </c>
    </row>
    <row r="167" spans="1:22" x14ac:dyDescent="0.35">
      <c r="A167" t="s">
        <v>333</v>
      </c>
      <c r="B167" t="s">
        <v>303</v>
      </c>
      <c r="C167" t="s">
        <v>156</v>
      </c>
      <c r="D167">
        <v>1</v>
      </c>
      <c r="E167">
        <v>1</v>
      </c>
      <c r="F167">
        <v>5.5084510944860103E-2</v>
      </c>
      <c r="G167">
        <v>5.3901350321736E-2</v>
      </c>
      <c r="H167" t="s">
        <v>308</v>
      </c>
      <c r="L167" t="s">
        <v>308</v>
      </c>
      <c r="S167">
        <v>0.60731266322909006</v>
      </c>
      <c r="T167">
        <v>0.14844562513576801</v>
      </c>
      <c r="U167">
        <v>39593</v>
      </c>
      <c r="V167">
        <v>37</v>
      </c>
    </row>
    <row r="168" spans="1:22" x14ac:dyDescent="0.35">
      <c r="A168" t="s">
        <v>334</v>
      </c>
      <c r="B168" t="s">
        <v>303</v>
      </c>
      <c r="C168" t="s">
        <v>156</v>
      </c>
      <c r="D168">
        <v>0</v>
      </c>
      <c r="E168">
        <v>0</v>
      </c>
      <c r="F168">
        <v>7.6215430120649699E-2</v>
      </c>
      <c r="G168">
        <v>4.2019480551601096E-3</v>
      </c>
      <c r="H168" t="s">
        <v>313</v>
      </c>
      <c r="L168" t="s">
        <v>313</v>
      </c>
      <c r="S168">
        <v>8.9275592877770898E-2</v>
      </c>
      <c r="T168">
        <v>4.7316886165459596E-3</v>
      </c>
      <c r="U168">
        <v>4359492</v>
      </c>
      <c r="V168">
        <v>5374</v>
      </c>
    </row>
    <row r="169" spans="1:22" x14ac:dyDescent="0.35">
      <c r="A169" t="s">
        <v>335</v>
      </c>
      <c r="B169" t="s">
        <v>303</v>
      </c>
      <c r="C169" t="s">
        <v>156</v>
      </c>
      <c r="D169">
        <v>1</v>
      </c>
      <c r="E169">
        <v>0</v>
      </c>
      <c r="F169">
        <v>9.30307178384671E-2</v>
      </c>
      <c r="G169">
        <v>5.4714339229815596E-3</v>
      </c>
      <c r="H169" t="s">
        <v>313</v>
      </c>
      <c r="L169" t="s">
        <v>313</v>
      </c>
      <c r="S169">
        <v>0.32616051380021799</v>
      </c>
      <c r="T169">
        <v>7.5191933505550203E-3</v>
      </c>
      <c r="U169">
        <v>3004983</v>
      </c>
      <c r="V169">
        <v>4277</v>
      </c>
    </row>
    <row r="170" spans="1:22" x14ac:dyDescent="0.35">
      <c r="A170" t="s">
        <v>336</v>
      </c>
      <c r="B170" t="s">
        <v>303</v>
      </c>
      <c r="C170" t="s">
        <v>156</v>
      </c>
      <c r="D170">
        <v>0</v>
      </c>
      <c r="E170">
        <v>1</v>
      </c>
      <c r="F170">
        <v>8.7151268750876199E-2</v>
      </c>
      <c r="G170">
        <v>1.0253610757465101E-2</v>
      </c>
      <c r="H170" t="s">
        <v>313</v>
      </c>
      <c r="L170" t="s">
        <v>313</v>
      </c>
      <c r="S170">
        <v>8.0681803242049294E-2</v>
      </c>
      <c r="T170">
        <v>1.05929029201098E-2</v>
      </c>
      <c r="U170">
        <v>1177962</v>
      </c>
      <c r="V170">
        <v>1121</v>
      </c>
    </row>
    <row r="171" spans="1:22" x14ac:dyDescent="0.35">
      <c r="A171" t="s">
        <v>337</v>
      </c>
      <c r="B171" t="s">
        <v>303</v>
      </c>
      <c r="C171" t="s">
        <v>156</v>
      </c>
      <c r="D171">
        <v>1</v>
      </c>
      <c r="E171">
        <v>1</v>
      </c>
      <c r="F171">
        <v>0.10424041982349901</v>
      </c>
      <c r="G171">
        <v>1.7993378228674001E-2</v>
      </c>
      <c r="H171" t="s">
        <v>313</v>
      </c>
      <c r="L171" t="s">
        <v>313</v>
      </c>
      <c r="S171">
        <v>0.32483373539914501</v>
      </c>
      <c r="T171">
        <v>2.7637330893849201E-2</v>
      </c>
      <c r="U171">
        <v>417521</v>
      </c>
      <c r="V171">
        <v>433</v>
      </c>
    </row>
    <row r="172" spans="1:22" x14ac:dyDescent="0.35">
      <c r="A172" t="s">
        <v>338</v>
      </c>
      <c r="B172" t="s">
        <v>303</v>
      </c>
      <c r="C172" t="s">
        <v>156</v>
      </c>
      <c r="D172">
        <v>0</v>
      </c>
      <c r="E172">
        <v>0</v>
      </c>
      <c r="F172">
        <v>0.13071994195983799</v>
      </c>
      <c r="G172">
        <v>5.3894860931130899E-3</v>
      </c>
      <c r="H172" t="s">
        <v>318</v>
      </c>
      <c r="L172" t="s">
        <v>318</v>
      </c>
      <c r="S172">
        <v>0.11675278825296501</v>
      </c>
      <c r="T172">
        <v>4.9902899832202701E-3</v>
      </c>
      <c r="U172">
        <v>3737049</v>
      </c>
      <c r="V172">
        <v>5198</v>
      </c>
    </row>
    <row r="173" spans="1:22" x14ac:dyDescent="0.35">
      <c r="A173" t="s">
        <v>339</v>
      </c>
      <c r="B173" t="s">
        <v>303</v>
      </c>
      <c r="C173" t="s">
        <v>156</v>
      </c>
      <c r="D173">
        <v>1</v>
      </c>
      <c r="E173">
        <v>0</v>
      </c>
      <c r="F173">
        <v>0.14100244757188801</v>
      </c>
      <c r="G173">
        <v>3.9354585136069497E-3</v>
      </c>
      <c r="H173" t="s">
        <v>318</v>
      </c>
      <c r="L173" t="s">
        <v>318</v>
      </c>
      <c r="S173">
        <v>0.27874062648631598</v>
      </c>
      <c r="T173">
        <v>4.4202067715277899E-3</v>
      </c>
      <c r="U173">
        <v>6953393</v>
      </c>
      <c r="V173">
        <v>10675</v>
      </c>
    </row>
    <row r="174" spans="1:22" x14ac:dyDescent="0.35">
      <c r="A174" t="s">
        <v>340</v>
      </c>
      <c r="B174" t="s">
        <v>303</v>
      </c>
      <c r="C174" t="s">
        <v>156</v>
      </c>
      <c r="D174">
        <v>0</v>
      </c>
      <c r="E174">
        <v>1</v>
      </c>
      <c r="F174">
        <v>0.153135594874765</v>
      </c>
      <c r="G174">
        <v>1.5009100772504299E-2</v>
      </c>
      <c r="H174" t="s">
        <v>318</v>
      </c>
      <c r="L174" t="s">
        <v>318</v>
      </c>
      <c r="S174">
        <v>0.10869760748336001</v>
      </c>
      <c r="T174">
        <v>1.4035701173778E-2</v>
      </c>
      <c r="U174">
        <v>722077</v>
      </c>
      <c r="V174">
        <v>765</v>
      </c>
    </row>
    <row r="175" spans="1:22" x14ac:dyDescent="0.35">
      <c r="A175" t="s">
        <v>341</v>
      </c>
      <c r="B175" t="s">
        <v>303</v>
      </c>
      <c r="C175" t="s">
        <v>156</v>
      </c>
      <c r="D175">
        <v>1</v>
      </c>
      <c r="E175">
        <v>1</v>
      </c>
      <c r="F175">
        <v>0.16276580668740201</v>
      </c>
      <c r="G175">
        <v>1.1621556033384099E-2</v>
      </c>
      <c r="H175" t="s">
        <v>318</v>
      </c>
      <c r="L175" t="s">
        <v>318</v>
      </c>
      <c r="S175">
        <v>0.287941613560874</v>
      </c>
      <c r="T175">
        <v>1.45588290444306E-2</v>
      </c>
      <c r="U175">
        <v>1318089</v>
      </c>
      <c r="V175">
        <v>1377</v>
      </c>
    </row>
    <row r="176" spans="1:22" x14ac:dyDescent="0.35">
      <c r="A176" t="s">
        <v>342</v>
      </c>
      <c r="B176" t="s">
        <v>303</v>
      </c>
      <c r="C176" t="s">
        <v>156</v>
      </c>
      <c r="D176">
        <v>0</v>
      </c>
      <c r="E176">
        <v>0</v>
      </c>
      <c r="F176">
        <v>0.180112256680036</v>
      </c>
      <c r="G176">
        <v>4.2112627075999503E-3</v>
      </c>
      <c r="H176" t="s">
        <v>323</v>
      </c>
      <c r="L176" t="s">
        <v>323</v>
      </c>
      <c r="S176">
        <v>0.29318285695804502</v>
      </c>
      <c r="T176">
        <v>4.7396014194900802E-3</v>
      </c>
      <c r="U176">
        <v>9574695</v>
      </c>
      <c r="V176">
        <v>14239</v>
      </c>
    </row>
    <row r="177" spans="1:22" x14ac:dyDescent="0.35">
      <c r="A177" t="s">
        <v>343</v>
      </c>
      <c r="B177" t="s">
        <v>303</v>
      </c>
      <c r="C177" t="s">
        <v>156</v>
      </c>
      <c r="D177">
        <v>1</v>
      </c>
      <c r="E177">
        <v>0</v>
      </c>
      <c r="F177">
        <v>0.19553198823781301</v>
      </c>
      <c r="G177">
        <v>8.7389298108486602E-3</v>
      </c>
      <c r="H177" t="s">
        <v>323</v>
      </c>
      <c r="L177" t="s">
        <v>323</v>
      </c>
      <c r="S177">
        <v>0.26542470697457698</v>
      </c>
      <c r="T177">
        <v>9.0377181772253803E-3</v>
      </c>
      <c r="U177">
        <v>1824849</v>
      </c>
      <c r="V177">
        <v>2801</v>
      </c>
    </row>
    <row r="178" spans="1:22" x14ac:dyDescent="0.35">
      <c r="A178" t="s">
        <v>344</v>
      </c>
      <c r="B178" t="s">
        <v>303</v>
      </c>
      <c r="C178" t="s">
        <v>156</v>
      </c>
      <c r="D178">
        <v>0</v>
      </c>
      <c r="E178">
        <v>1</v>
      </c>
      <c r="F178">
        <v>0.211460546377993</v>
      </c>
      <c r="G178">
        <v>1.5340359851044099E-2</v>
      </c>
      <c r="H178" t="s">
        <v>323</v>
      </c>
      <c r="L178" t="s">
        <v>323</v>
      </c>
      <c r="S178">
        <v>0.28664229645551598</v>
      </c>
      <c r="T178">
        <v>1.73030526087419E-2</v>
      </c>
      <c r="U178">
        <v>976889</v>
      </c>
      <c r="V178">
        <v>1098</v>
      </c>
    </row>
    <row r="179" spans="1:22" x14ac:dyDescent="0.35">
      <c r="A179" t="s">
        <v>345</v>
      </c>
      <c r="B179" t="s">
        <v>303</v>
      </c>
      <c r="C179" t="s">
        <v>156</v>
      </c>
      <c r="D179">
        <v>1</v>
      </c>
      <c r="E179">
        <v>1</v>
      </c>
      <c r="F179">
        <v>0.18617079930309999</v>
      </c>
      <c r="G179">
        <v>2.2916260511021899E-2</v>
      </c>
      <c r="H179" t="s">
        <v>323</v>
      </c>
      <c r="L179" t="s">
        <v>323</v>
      </c>
      <c r="S179">
        <v>0.290595304913709</v>
      </c>
      <c r="T179">
        <v>2.58173548396993E-2</v>
      </c>
      <c r="U179">
        <v>342657</v>
      </c>
      <c r="V179">
        <v>370</v>
      </c>
    </row>
    <row r="180" spans="1:22" x14ac:dyDescent="0.35">
      <c r="A180" t="s">
        <v>346</v>
      </c>
      <c r="B180" t="s">
        <v>303</v>
      </c>
      <c r="C180" t="s">
        <v>161</v>
      </c>
      <c r="D180">
        <v>0</v>
      </c>
      <c r="E180">
        <v>0</v>
      </c>
      <c r="F180">
        <v>3.9936774774907903E-2</v>
      </c>
      <c r="G180">
        <v>1.13223368409137E-2</v>
      </c>
      <c r="H180" t="s">
        <v>304</v>
      </c>
      <c r="L180" t="s">
        <v>304</v>
      </c>
      <c r="S180">
        <v>0.84569384061035602</v>
      </c>
      <c r="T180">
        <v>2.3052968494843101E-2</v>
      </c>
      <c r="U180">
        <v>1211684</v>
      </c>
      <c r="V180">
        <v>1488</v>
      </c>
    </row>
    <row r="181" spans="1:22" x14ac:dyDescent="0.35">
      <c r="A181" t="s">
        <v>347</v>
      </c>
      <c r="B181" t="s">
        <v>303</v>
      </c>
      <c r="C181" t="s">
        <v>161</v>
      </c>
      <c r="D181">
        <v>1</v>
      </c>
      <c r="E181">
        <v>0</v>
      </c>
      <c r="F181">
        <v>0</v>
      </c>
      <c r="G181">
        <v>0</v>
      </c>
      <c r="H181" t="s">
        <v>304</v>
      </c>
      <c r="L181" t="s">
        <v>304</v>
      </c>
      <c r="S181">
        <v>0</v>
      </c>
      <c r="T181">
        <v>0</v>
      </c>
      <c r="U181">
        <v>3309</v>
      </c>
      <c r="V181">
        <v>4</v>
      </c>
    </row>
    <row r="182" spans="1:22" x14ac:dyDescent="0.35">
      <c r="A182" t="s">
        <v>348</v>
      </c>
      <c r="B182" t="s">
        <v>303</v>
      </c>
      <c r="C182" t="s">
        <v>161</v>
      </c>
      <c r="D182">
        <v>0</v>
      </c>
      <c r="E182">
        <v>1</v>
      </c>
      <c r="F182">
        <v>0.101549712693714</v>
      </c>
      <c r="G182">
        <v>6.8312379607630494E-2</v>
      </c>
      <c r="H182" t="s">
        <v>304</v>
      </c>
      <c r="L182" t="s">
        <v>304</v>
      </c>
      <c r="S182">
        <v>1</v>
      </c>
      <c r="T182">
        <v>0</v>
      </c>
      <c r="U182">
        <v>207512</v>
      </c>
      <c r="V182">
        <v>163</v>
      </c>
    </row>
    <row r="183" spans="1:22" x14ac:dyDescent="0.35">
      <c r="A183" t="s">
        <v>349</v>
      </c>
      <c r="B183" t="s">
        <v>303</v>
      </c>
      <c r="C183" t="s">
        <v>161</v>
      </c>
      <c r="D183">
        <v>0</v>
      </c>
      <c r="E183">
        <v>0</v>
      </c>
      <c r="F183">
        <v>6.2640165048943694E-2</v>
      </c>
      <c r="G183">
        <v>5.2768873464151501E-3</v>
      </c>
      <c r="H183" t="s">
        <v>308</v>
      </c>
      <c r="L183" t="s">
        <v>308</v>
      </c>
      <c r="S183">
        <v>0.33029345747079403</v>
      </c>
      <c r="T183">
        <v>1.1060870688418101E-2</v>
      </c>
      <c r="U183">
        <v>4412185</v>
      </c>
      <c r="V183">
        <v>4245</v>
      </c>
    </row>
    <row r="184" spans="1:22" x14ac:dyDescent="0.35">
      <c r="A184" t="s">
        <v>350</v>
      </c>
      <c r="B184" t="s">
        <v>303</v>
      </c>
      <c r="C184" t="s">
        <v>161</v>
      </c>
      <c r="D184">
        <v>1</v>
      </c>
      <c r="E184">
        <v>0</v>
      </c>
      <c r="F184">
        <v>4.1462462300732403E-2</v>
      </c>
      <c r="G184">
        <v>1.8488236586157399E-2</v>
      </c>
      <c r="H184" t="s">
        <v>308</v>
      </c>
      <c r="L184" t="s">
        <v>308</v>
      </c>
      <c r="S184">
        <v>0.44463500111848497</v>
      </c>
      <c r="T184">
        <v>4.3474467038224197E-2</v>
      </c>
      <c r="U184">
        <v>257110</v>
      </c>
      <c r="V184">
        <v>209</v>
      </c>
    </row>
    <row r="185" spans="1:22" x14ac:dyDescent="0.35">
      <c r="A185" t="s">
        <v>351</v>
      </c>
      <c r="B185" t="s">
        <v>303</v>
      </c>
      <c r="C185" t="s">
        <v>161</v>
      </c>
      <c r="D185">
        <v>0</v>
      </c>
      <c r="E185">
        <v>1</v>
      </c>
      <c r="F185">
        <v>9.7196538913303002E-2</v>
      </c>
      <c r="G185">
        <v>1.7889773569499199E-2</v>
      </c>
      <c r="H185" t="s">
        <v>308</v>
      </c>
      <c r="L185" t="s">
        <v>308</v>
      </c>
      <c r="S185">
        <v>0.36462816567891199</v>
      </c>
      <c r="T185">
        <v>3.6593808757641101E-2</v>
      </c>
      <c r="U185">
        <v>750626</v>
      </c>
      <c r="V185">
        <v>498</v>
      </c>
    </row>
    <row r="186" spans="1:22" x14ac:dyDescent="0.35">
      <c r="A186" t="s">
        <v>352</v>
      </c>
      <c r="B186" t="s">
        <v>303</v>
      </c>
      <c r="C186" t="s">
        <v>161</v>
      </c>
      <c r="D186">
        <v>1</v>
      </c>
      <c r="E186">
        <v>1</v>
      </c>
      <c r="F186">
        <v>0</v>
      </c>
      <c r="G186">
        <v>0</v>
      </c>
      <c r="H186" t="s">
        <v>308</v>
      </c>
      <c r="L186" t="s">
        <v>308</v>
      </c>
      <c r="S186">
        <v>1</v>
      </c>
      <c r="T186">
        <v>0</v>
      </c>
      <c r="U186">
        <v>10076</v>
      </c>
      <c r="V186">
        <v>6</v>
      </c>
    </row>
    <row r="187" spans="1:22" x14ac:dyDescent="0.35">
      <c r="A187" t="s">
        <v>353</v>
      </c>
      <c r="B187" t="s">
        <v>303</v>
      </c>
      <c r="C187" t="s">
        <v>161</v>
      </c>
      <c r="D187">
        <v>0</v>
      </c>
      <c r="E187">
        <v>0</v>
      </c>
      <c r="F187">
        <v>0.12041605035354799</v>
      </c>
      <c r="G187">
        <v>6.2601844830053903E-3</v>
      </c>
      <c r="H187" t="s">
        <v>313</v>
      </c>
      <c r="L187" t="s">
        <v>313</v>
      </c>
      <c r="S187">
        <v>7.8145396219089405E-2</v>
      </c>
      <c r="T187">
        <v>4.9502136907208696E-3</v>
      </c>
      <c r="U187">
        <v>4296007</v>
      </c>
      <c r="V187">
        <v>4194</v>
      </c>
    </row>
    <row r="188" spans="1:22" x14ac:dyDescent="0.35">
      <c r="A188" t="s">
        <v>354</v>
      </c>
      <c r="B188" t="s">
        <v>303</v>
      </c>
      <c r="C188" t="s">
        <v>161</v>
      </c>
      <c r="D188">
        <v>1</v>
      </c>
      <c r="E188">
        <v>0</v>
      </c>
      <c r="F188">
        <v>0.12948457149742301</v>
      </c>
      <c r="G188">
        <v>7.8665082319486594E-3</v>
      </c>
      <c r="H188" t="s">
        <v>313</v>
      </c>
      <c r="L188" t="s">
        <v>313</v>
      </c>
      <c r="S188">
        <v>0.31196816207128403</v>
      </c>
      <c r="T188">
        <v>9.3331886836154707E-3</v>
      </c>
      <c r="U188">
        <v>2966363</v>
      </c>
      <c r="V188">
        <v>2982</v>
      </c>
    </row>
    <row r="189" spans="1:22" x14ac:dyDescent="0.35">
      <c r="A189" t="s">
        <v>355</v>
      </c>
      <c r="B189" t="s">
        <v>303</v>
      </c>
      <c r="C189" t="s">
        <v>161</v>
      </c>
      <c r="D189">
        <v>0</v>
      </c>
      <c r="E189">
        <v>1</v>
      </c>
      <c r="F189">
        <v>0.11601233537584101</v>
      </c>
      <c r="G189">
        <v>1.26677827428204E-2</v>
      </c>
      <c r="H189" t="s">
        <v>313</v>
      </c>
      <c r="L189" t="s">
        <v>313</v>
      </c>
      <c r="S189">
        <v>4.3493399237057001E-2</v>
      </c>
      <c r="T189">
        <v>8.7680182276063407E-3</v>
      </c>
      <c r="U189">
        <v>1280064</v>
      </c>
      <c r="V189">
        <v>846</v>
      </c>
    </row>
    <row r="190" spans="1:22" x14ac:dyDescent="0.35">
      <c r="A190" t="s">
        <v>356</v>
      </c>
      <c r="B190" t="s">
        <v>303</v>
      </c>
      <c r="C190" t="s">
        <v>161</v>
      </c>
      <c r="D190">
        <v>1</v>
      </c>
      <c r="E190">
        <v>1</v>
      </c>
      <c r="F190">
        <v>0.145626135581859</v>
      </c>
      <c r="G190">
        <v>2.76684617348615E-2</v>
      </c>
      <c r="H190" t="s">
        <v>313</v>
      </c>
      <c r="L190" t="s">
        <v>313</v>
      </c>
      <c r="S190">
        <v>0.35976587075706301</v>
      </c>
      <c r="T190">
        <v>3.5174049330266098E-2</v>
      </c>
      <c r="U190">
        <v>388699</v>
      </c>
      <c r="V190">
        <v>267</v>
      </c>
    </row>
    <row r="191" spans="1:22" x14ac:dyDescent="0.35">
      <c r="A191" t="s">
        <v>357</v>
      </c>
      <c r="B191" t="s">
        <v>303</v>
      </c>
      <c r="C191" t="s">
        <v>161</v>
      </c>
      <c r="D191">
        <v>0</v>
      </c>
      <c r="E191">
        <v>0</v>
      </c>
      <c r="F191">
        <v>0.16000371629757501</v>
      </c>
      <c r="G191">
        <v>6.7934635740642601E-3</v>
      </c>
      <c r="H191" t="s">
        <v>318</v>
      </c>
      <c r="L191" t="s">
        <v>318</v>
      </c>
      <c r="S191">
        <v>0.12076939809772901</v>
      </c>
      <c r="T191">
        <v>6.22552829266245E-3</v>
      </c>
      <c r="U191">
        <v>3577986</v>
      </c>
      <c r="V191">
        <v>4074</v>
      </c>
    </row>
    <row r="192" spans="1:22" x14ac:dyDescent="0.35">
      <c r="A192" t="s">
        <v>358</v>
      </c>
      <c r="B192" t="s">
        <v>303</v>
      </c>
      <c r="C192" t="s">
        <v>161</v>
      </c>
      <c r="D192">
        <v>1</v>
      </c>
      <c r="E192">
        <v>0</v>
      </c>
      <c r="F192">
        <v>0.18412230514959099</v>
      </c>
      <c r="G192">
        <v>4.9751106729477796E-3</v>
      </c>
      <c r="H192" t="s">
        <v>318</v>
      </c>
      <c r="L192" t="s">
        <v>318</v>
      </c>
      <c r="S192">
        <v>0.28348736657253698</v>
      </c>
      <c r="T192">
        <v>5.0803600211028902E-3</v>
      </c>
      <c r="U192">
        <v>7072913</v>
      </c>
      <c r="V192">
        <v>8613</v>
      </c>
    </row>
    <row r="193" spans="1:22" x14ac:dyDescent="0.35">
      <c r="A193" t="s">
        <v>359</v>
      </c>
      <c r="B193" t="s">
        <v>303</v>
      </c>
      <c r="C193" t="s">
        <v>161</v>
      </c>
      <c r="D193">
        <v>0</v>
      </c>
      <c r="E193">
        <v>1</v>
      </c>
      <c r="F193">
        <v>0.18802368754195001</v>
      </c>
      <c r="G193">
        <v>1.7746162631220599E-2</v>
      </c>
      <c r="H193" t="s">
        <v>318</v>
      </c>
      <c r="L193" t="s">
        <v>318</v>
      </c>
      <c r="S193">
        <v>0.11250285986745601</v>
      </c>
      <c r="T193">
        <v>1.5943871806429501E-2</v>
      </c>
      <c r="U193">
        <v>689219</v>
      </c>
      <c r="V193">
        <v>569</v>
      </c>
    </row>
    <row r="194" spans="1:22" x14ac:dyDescent="0.35">
      <c r="A194" t="s">
        <v>360</v>
      </c>
      <c r="B194" t="s">
        <v>303</v>
      </c>
      <c r="C194" t="s">
        <v>161</v>
      </c>
      <c r="D194">
        <v>1</v>
      </c>
      <c r="E194">
        <v>1</v>
      </c>
      <c r="F194">
        <v>0.222384845284293</v>
      </c>
      <c r="G194">
        <v>1.5528554995750799E-2</v>
      </c>
      <c r="H194" t="s">
        <v>318</v>
      </c>
      <c r="L194" t="s">
        <v>318</v>
      </c>
      <c r="S194">
        <v>0.236582176398829</v>
      </c>
      <c r="T194">
        <v>1.45475636891564E-2</v>
      </c>
      <c r="U194">
        <v>1351932</v>
      </c>
      <c r="V194">
        <v>1035</v>
      </c>
    </row>
    <row r="195" spans="1:22" x14ac:dyDescent="0.35">
      <c r="A195" t="s">
        <v>361</v>
      </c>
      <c r="B195" t="s">
        <v>303</v>
      </c>
      <c r="C195" t="s">
        <v>161</v>
      </c>
      <c r="D195">
        <v>0</v>
      </c>
      <c r="E195">
        <v>0</v>
      </c>
      <c r="F195">
        <v>0.20812069447307599</v>
      </c>
      <c r="G195">
        <v>4.82368053764366E-3</v>
      </c>
      <c r="H195" t="s">
        <v>323</v>
      </c>
      <c r="L195" t="s">
        <v>323</v>
      </c>
      <c r="S195">
        <v>0.289730674461604</v>
      </c>
      <c r="T195">
        <v>5.1059114806767296E-3</v>
      </c>
      <c r="U195">
        <v>9504084</v>
      </c>
      <c r="V195">
        <v>12438</v>
      </c>
    </row>
    <row r="196" spans="1:22" x14ac:dyDescent="0.35">
      <c r="A196" t="s">
        <v>362</v>
      </c>
      <c r="B196" t="s">
        <v>303</v>
      </c>
      <c r="C196" t="s">
        <v>161</v>
      </c>
      <c r="D196">
        <v>1</v>
      </c>
      <c r="E196">
        <v>0</v>
      </c>
      <c r="F196">
        <v>0.207850581819053</v>
      </c>
      <c r="G196">
        <v>9.5725452790754399E-3</v>
      </c>
      <c r="H196" t="s">
        <v>323</v>
      </c>
      <c r="L196" t="s">
        <v>323</v>
      </c>
      <c r="S196">
        <v>0.24139950607758101</v>
      </c>
      <c r="T196">
        <v>9.7358077240513995E-3</v>
      </c>
      <c r="U196">
        <v>1943934</v>
      </c>
      <c r="V196">
        <v>2502</v>
      </c>
    </row>
    <row r="197" spans="1:22" x14ac:dyDescent="0.35">
      <c r="A197" t="s">
        <v>363</v>
      </c>
      <c r="B197" t="s">
        <v>303</v>
      </c>
      <c r="C197" t="s">
        <v>161</v>
      </c>
      <c r="D197">
        <v>0</v>
      </c>
      <c r="E197">
        <v>1</v>
      </c>
      <c r="F197">
        <v>0.23517921344241799</v>
      </c>
      <c r="G197">
        <v>1.7844119811798599E-2</v>
      </c>
      <c r="H197" t="s">
        <v>323</v>
      </c>
      <c r="L197" t="s">
        <v>323</v>
      </c>
      <c r="S197">
        <v>0.269478459765566</v>
      </c>
      <c r="T197">
        <v>1.84927828934922E-2</v>
      </c>
      <c r="U197">
        <v>1051072</v>
      </c>
      <c r="V197">
        <v>935</v>
      </c>
    </row>
    <row r="198" spans="1:22" x14ac:dyDescent="0.35">
      <c r="A198" t="s">
        <v>364</v>
      </c>
      <c r="B198" t="s">
        <v>303</v>
      </c>
      <c r="C198" t="s">
        <v>161</v>
      </c>
      <c r="D198">
        <v>1</v>
      </c>
      <c r="E198">
        <v>1</v>
      </c>
      <c r="F198">
        <v>0.22857272657380301</v>
      </c>
      <c r="G198">
        <v>2.73037206117001E-2</v>
      </c>
      <c r="H198" t="s">
        <v>323</v>
      </c>
      <c r="L198" t="s">
        <v>323</v>
      </c>
      <c r="S198">
        <v>0.26594675299717702</v>
      </c>
      <c r="T198">
        <v>2.96470440575816E-2</v>
      </c>
      <c r="U198">
        <v>354752</v>
      </c>
      <c r="V198">
        <v>294</v>
      </c>
    </row>
    <row r="199" spans="1:22" x14ac:dyDescent="0.35">
      <c r="A199" t="s">
        <v>365</v>
      </c>
      <c r="B199" t="s">
        <v>303</v>
      </c>
      <c r="C199" t="s">
        <v>166</v>
      </c>
      <c r="D199">
        <v>0</v>
      </c>
      <c r="E199">
        <v>0</v>
      </c>
      <c r="F199">
        <v>4.2647514410007803E-2</v>
      </c>
      <c r="G199">
        <v>1.20875153705112E-2</v>
      </c>
      <c r="H199" t="s">
        <v>304</v>
      </c>
      <c r="L199" t="s">
        <v>304</v>
      </c>
      <c r="S199">
        <v>0.819754791591773</v>
      </c>
      <c r="T199">
        <v>2.5094500899101601E-2</v>
      </c>
      <c r="U199">
        <v>1265167</v>
      </c>
      <c r="V199">
        <v>1725</v>
      </c>
    </row>
    <row r="200" spans="1:22" x14ac:dyDescent="0.35">
      <c r="A200" t="s">
        <v>367</v>
      </c>
      <c r="B200" t="s">
        <v>303</v>
      </c>
      <c r="C200" t="s">
        <v>166</v>
      </c>
      <c r="D200">
        <v>0</v>
      </c>
      <c r="E200">
        <v>1</v>
      </c>
      <c r="F200">
        <v>0.10397151465352</v>
      </c>
      <c r="G200">
        <v>7.3097994649848105E-2</v>
      </c>
      <c r="H200" t="s">
        <v>304</v>
      </c>
      <c r="L200" t="s">
        <v>304</v>
      </c>
      <c r="S200">
        <v>0.93747684327528702</v>
      </c>
      <c r="T200">
        <v>6.1424813495043203E-2</v>
      </c>
      <c r="U200">
        <v>193054</v>
      </c>
      <c r="V200">
        <v>179</v>
      </c>
    </row>
    <row r="201" spans="1:22" x14ac:dyDescent="0.35">
      <c r="A201" t="s">
        <v>368</v>
      </c>
      <c r="B201" t="s">
        <v>303</v>
      </c>
      <c r="C201" t="s">
        <v>166</v>
      </c>
      <c r="D201">
        <v>0</v>
      </c>
      <c r="E201">
        <v>0</v>
      </c>
      <c r="F201">
        <v>9.4700569307108795E-2</v>
      </c>
      <c r="G201">
        <v>6.2486421699096103E-3</v>
      </c>
      <c r="H201" t="s">
        <v>308</v>
      </c>
      <c r="L201" t="s">
        <v>308</v>
      </c>
      <c r="S201">
        <v>0.33811100250044601</v>
      </c>
      <c r="T201">
        <v>1.05360748976053E-2</v>
      </c>
      <c r="U201">
        <v>4368585</v>
      </c>
      <c r="V201">
        <v>4697</v>
      </c>
    </row>
    <row r="202" spans="1:22" x14ac:dyDescent="0.35">
      <c r="A202" t="s">
        <v>369</v>
      </c>
      <c r="B202" t="s">
        <v>303</v>
      </c>
      <c r="C202" t="s">
        <v>166</v>
      </c>
      <c r="D202">
        <v>1</v>
      </c>
      <c r="E202">
        <v>0</v>
      </c>
      <c r="F202">
        <v>0.10402626101468</v>
      </c>
      <c r="G202">
        <v>3.1800866013704798E-2</v>
      </c>
      <c r="H202" t="s">
        <v>308</v>
      </c>
      <c r="L202" t="s">
        <v>308</v>
      </c>
      <c r="S202">
        <v>0.39696412568482697</v>
      </c>
      <c r="T202">
        <v>5.39833625983899E-2</v>
      </c>
      <c r="U202">
        <v>179138</v>
      </c>
      <c r="V202">
        <v>133</v>
      </c>
    </row>
    <row r="203" spans="1:22" x14ac:dyDescent="0.35">
      <c r="A203" t="s">
        <v>370</v>
      </c>
      <c r="B203" t="s">
        <v>303</v>
      </c>
      <c r="C203" t="s">
        <v>166</v>
      </c>
      <c r="D203">
        <v>0</v>
      </c>
      <c r="E203">
        <v>1</v>
      </c>
      <c r="F203">
        <v>0.16645428802588999</v>
      </c>
      <c r="G203">
        <v>3.4028811855496E-2</v>
      </c>
      <c r="H203" t="s">
        <v>308</v>
      </c>
      <c r="L203" t="s">
        <v>308</v>
      </c>
      <c r="S203">
        <v>0.36678010758590401</v>
      </c>
      <c r="T203">
        <v>3.9474031691555202E-2</v>
      </c>
      <c r="U203">
        <v>789269</v>
      </c>
      <c r="V203">
        <v>552</v>
      </c>
    </row>
    <row r="204" spans="1:22" x14ac:dyDescent="0.35">
      <c r="A204" t="s">
        <v>371</v>
      </c>
      <c r="B204" t="s">
        <v>303</v>
      </c>
      <c r="C204" t="s">
        <v>166</v>
      </c>
      <c r="D204">
        <v>1</v>
      </c>
      <c r="E204">
        <v>1</v>
      </c>
      <c r="F204">
        <v>0.24066587395957201</v>
      </c>
      <c r="G204">
        <v>0.21170968538884999</v>
      </c>
      <c r="H204" t="s">
        <v>308</v>
      </c>
      <c r="L204" t="s">
        <v>308</v>
      </c>
      <c r="S204">
        <v>0</v>
      </c>
      <c r="T204">
        <v>0</v>
      </c>
      <c r="U204">
        <v>10669</v>
      </c>
      <c r="V204">
        <v>7</v>
      </c>
    </row>
    <row r="205" spans="1:22" x14ac:dyDescent="0.35">
      <c r="A205" t="s">
        <v>372</v>
      </c>
      <c r="B205" t="s">
        <v>303</v>
      </c>
      <c r="C205" t="s">
        <v>166</v>
      </c>
      <c r="D205">
        <v>0</v>
      </c>
      <c r="E205">
        <v>0</v>
      </c>
      <c r="F205">
        <v>0.15846377043661</v>
      </c>
      <c r="G205">
        <v>6.1701879723963802E-3</v>
      </c>
      <c r="H205" t="s">
        <v>313</v>
      </c>
      <c r="L205" t="s">
        <v>313</v>
      </c>
      <c r="S205">
        <v>7.9600018595548994E-2</v>
      </c>
      <c r="T205">
        <v>4.7180327505768997E-3</v>
      </c>
      <c r="U205">
        <v>4408969</v>
      </c>
      <c r="V205">
        <v>5173</v>
      </c>
    </row>
    <row r="206" spans="1:22" x14ac:dyDescent="0.35">
      <c r="A206" t="s">
        <v>373</v>
      </c>
      <c r="B206" t="s">
        <v>303</v>
      </c>
      <c r="C206" t="s">
        <v>166</v>
      </c>
      <c r="D206">
        <v>1</v>
      </c>
      <c r="E206">
        <v>0</v>
      </c>
      <c r="F206">
        <v>0.162032345731807</v>
      </c>
      <c r="G206">
        <v>8.5470152195977894E-3</v>
      </c>
      <c r="H206" t="s">
        <v>313</v>
      </c>
      <c r="L206" t="s">
        <v>313</v>
      </c>
      <c r="S206">
        <v>0.31264900315647598</v>
      </c>
      <c r="T206">
        <v>9.7700563082777098E-3</v>
      </c>
      <c r="U206">
        <v>2889948</v>
      </c>
      <c r="V206">
        <v>2775</v>
      </c>
    </row>
    <row r="207" spans="1:22" x14ac:dyDescent="0.35">
      <c r="A207" t="s">
        <v>374</v>
      </c>
      <c r="B207" t="s">
        <v>303</v>
      </c>
      <c r="C207" t="s">
        <v>166</v>
      </c>
      <c r="D207">
        <v>0</v>
      </c>
      <c r="E207">
        <v>1</v>
      </c>
      <c r="F207">
        <v>0.18624339004096499</v>
      </c>
      <c r="G207">
        <v>1.57083600567334E-2</v>
      </c>
      <c r="H207" t="s">
        <v>313</v>
      </c>
      <c r="L207" t="s">
        <v>313</v>
      </c>
      <c r="S207">
        <v>5.4572512787384203E-2</v>
      </c>
      <c r="T207">
        <v>9.0568144188133293E-3</v>
      </c>
      <c r="U207">
        <v>1258304</v>
      </c>
      <c r="V207">
        <v>931</v>
      </c>
    </row>
    <row r="208" spans="1:22" x14ac:dyDescent="0.35">
      <c r="A208" t="s">
        <v>375</v>
      </c>
      <c r="B208" t="s">
        <v>303</v>
      </c>
      <c r="C208" t="s">
        <v>166</v>
      </c>
      <c r="D208">
        <v>1</v>
      </c>
      <c r="E208">
        <v>1</v>
      </c>
      <c r="F208">
        <v>0.160021996150674</v>
      </c>
      <c r="G208">
        <v>3.1469712644206699E-2</v>
      </c>
      <c r="H208" t="s">
        <v>313</v>
      </c>
      <c r="L208" t="s">
        <v>313</v>
      </c>
      <c r="S208">
        <v>0.21707937776310901</v>
      </c>
      <c r="T208">
        <v>3.4396834295785897E-2</v>
      </c>
      <c r="U208">
        <v>344050</v>
      </c>
      <c r="V208">
        <v>232</v>
      </c>
    </row>
    <row r="209" spans="1:22" x14ac:dyDescent="0.35">
      <c r="A209" t="s">
        <v>376</v>
      </c>
      <c r="B209" t="s">
        <v>303</v>
      </c>
      <c r="C209" t="s">
        <v>166</v>
      </c>
      <c r="D209">
        <v>0</v>
      </c>
      <c r="E209">
        <v>0</v>
      </c>
      <c r="F209">
        <v>0.17990669060141801</v>
      </c>
      <c r="G209">
        <v>6.4255232608492197E-3</v>
      </c>
      <c r="H209" t="s">
        <v>318</v>
      </c>
      <c r="L209" t="s">
        <v>318</v>
      </c>
      <c r="S209">
        <v>0.1158470581936</v>
      </c>
      <c r="T209">
        <v>5.5864095298385503E-3</v>
      </c>
      <c r="U209">
        <v>3437333</v>
      </c>
      <c r="V209">
        <v>5049</v>
      </c>
    </row>
    <row r="210" spans="1:22" x14ac:dyDescent="0.35">
      <c r="A210" t="s">
        <v>377</v>
      </c>
      <c r="B210" t="s">
        <v>303</v>
      </c>
      <c r="C210" t="s">
        <v>166</v>
      </c>
      <c r="D210">
        <v>1</v>
      </c>
      <c r="E210">
        <v>0</v>
      </c>
      <c r="F210">
        <v>0.20126619485834399</v>
      </c>
      <c r="G210">
        <v>5.0568811946806501E-3</v>
      </c>
      <c r="H210" t="s">
        <v>318</v>
      </c>
      <c r="L210" t="s">
        <v>318</v>
      </c>
      <c r="S210">
        <v>0.269113126143392</v>
      </c>
      <c r="T210">
        <v>5.0234334019916803E-3</v>
      </c>
      <c r="U210">
        <v>7179046</v>
      </c>
      <c r="V210">
        <v>9525</v>
      </c>
    </row>
    <row r="211" spans="1:22" x14ac:dyDescent="0.35">
      <c r="A211" t="s">
        <v>378</v>
      </c>
      <c r="B211" t="s">
        <v>303</v>
      </c>
      <c r="C211" t="s">
        <v>166</v>
      </c>
      <c r="D211">
        <v>0</v>
      </c>
      <c r="E211">
        <v>1</v>
      </c>
      <c r="F211">
        <v>0.238006180140654</v>
      </c>
      <c r="G211">
        <v>1.9438869753508E-2</v>
      </c>
      <c r="H211" t="s">
        <v>318</v>
      </c>
      <c r="L211" t="s">
        <v>318</v>
      </c>
      <c r="S211">
        <v>0.104815937029442</v>
      </c>
      <c r="T211">
        <v>1.42663792669301E-2</v>
      </c>
      <c r="U211">
        <v>720029</v>
      </c>
      <c r="V211">
        <v>715</v>
      </c>
    </row>
    <row r="212" spans="1:22" x14ac:dyDescent="0.35">
      <c r="A212" t="s">
        <v>379</v>
      </c>
      <c r="B212" t="s">
        <v>303</v>
      </c>
      <c r="C212" t="s">
        <v>166</v>
      </c>
      <c r="D212">
        <v>1</v>
      </c>
      <c r="E212">
        <v>1</v>
      </c>
      <c r="F212">
        <v>0.21804554351458399</v>
      </c>
      <c r="G212">
        <v>1.5297369299401301E-2</v>
      </c>
      <c r="H212" t="s">
        <v>318</v>
      </c>
      <c r="L212" t="s">
        <v>318</v>
      </c>
      <c r="S212">
        <v>0.26502082301483798</v>
      </c>
      <c r="T212">
        <v>1.54143835555536E-2</v>
      </c>
      <c r="U212">
        <v>1305953</v>
      </c>
      <c r="V212">
        <v>1132</v>
      </c>
    </row>
    <row r="213" spans="1:22" x14ac:dyDescent="0.35">
      <c r="A213" t="s">
        <v>380</v>
      </c>
      <c r="B213" t="s">
        <v>303</v>
      </c>
      <c r="C213" t="s">
        <v>166</v>
      </c>
      <c r="D213">
        <v>0</v>
      </c>
      <c r="E213">
        <v>0</v>
      </c>
      <c r="F213">
        <v>0.21550946298148899</v>
      </c>
      <c r="G213">
        <v>4.2605748710995203E-3</v>
      </c>
      <c r="H213" t="s">
        <v>323</v>
      </c>
      <c r="L213" t="s">
        <v>323</v>
      </c>
      <c r="S213">
        <v>0.28239272332698001</v>
      </c>
      <c r="T213">
        <v>4.4476211672865003E-3</v>
      </c>
      <c r="U213">
        <v>9402916</v>
      </c>
      <c r="V213">
        <v>17146</v>
      </c>
    </row>
    <row r="214" spans="1:22" x14ac:dyDescent="0.35">
      <c r="A214" t="s">
        <v>381</v>
      </c>
      <c r="B214" t="s">
        <v>303</v>
      </c>
      <c r="C214" t="s">
        <v>166</v>
      </c>
      <c r="D214">
        <v>1</v>
      </c>
      <c r="E214">
        <v>0</v>
      </c>
      <c r="F214">
        <v>0.240450474026669</v>
      </c>
      <c r="G214">
        <v>9.0283959450501907E-3</v>
      </c>
      <c r="H214" t="s">
        <v>323</v>
      </c>
      <c r="L214" t="s">
        <v>323</v>
      </c>
      <c r="S214">
        <v>0.24494875717317899</v>
      </c>
      <c r="T214">
        <v>8.6823474165405503E-3</v>
      </c>
      <c r="U214">
        <v>2029429</v>
      </c>
      <c r="V214">
        <v>3176</v>
      </c>
    </row>
    <row r="215" spans="1:22" x14ac:dyDescent="0.35">
      <c r="A215" t="s">
        <v>382</v>
      </c>
      <c r="B215" t="s">
        <v>303</v>
      </c>
      <c r="C215" t="s">
        <v>166</v>
      </c>
      <c r="D215">
        <v>0</v>
      </c>
      <c r="E215">
        <v>1</v>
      </c>
      <c r="F215">
        <v>0.242095634772719</v>
      </c>
      <c r="G215">
        <v>1.6278555640843899E-2</v>
      </c>
      <c r="H215" t="s">
        <v>323</v>
      </c>
      <c r="L215" t="s">
        <v>323</v>
      </c>
      <c r="S215">
        <v>0.24856991148504801</v>
      </c>
      <c r="T215">
        <v>1.63785144776387E-2</v>
      </c>
      <c r="U215">
        <v>1124304</v>
      </c>
      <c r="V215">
        <v>1301</v>
      </c>
    </row>
    <row r="216" spans="1:22" x14ac:dyDescent="0.35">
      <c r="A216" t="s">
        <v>383</v>
      </c>
      <c r="B216" t="s">
        <v>303</v>
      </c>
      <c r="C216" t="s">
        <v>166</v>
      </c>
      <c r="D216">
        <v>1</v>
      </c>
      <c r="E216">
        <v>1</v>
      </c>
      <c r="F216">
        <v>0.24844526767661601</v>
      </c>
      <c r="G216">
        <v>2.4353024369975902E-2</v>
      </c>
      <c r="H216" t="s">
        <v>323</v>
      </c>
      <c r="L216" t="s">
        <v>323</v>
      </c>
      <c r="S216">
        <v>0.238156578580069</v>
      </c>
      <c r="T216">
        <v>2.482051477487E-2</v>
      </c>
      <c r="U216">
        <v>438097</v>
      </c>
      <c r="V216">
        <v>432</v>
      </c>
    </row>
    <row r="217" spans="1:22" x14ac:dyDescent="0.35">
      <c r="A217" t="s">
        <v>384</v>
      </c>
      <c r="B217" t="s">
        <v>303</v>
      </c>
      <c r="C217" t="s">
        <v>171</v>
      </c>
      <c r="D217">
        <v>0</v>
      </c>
      <c r="E217">
        <v>0</v>
      </c>
      <c r="F217">
        <v>3.2553330279940597E-2</v>
      </c>
      <c r="G217">
        <v>9.5703019209324308E-3</v>
      </c>
      <c r="H217" t="s">
        <v>304</v>
      </c>
      <c r="L217" t="s">
        <v>304</v>
      </c>
      <c r="S217">
        <v>0.86375160275090301</v>
      </c>
      <c r="T217">
        <v>2.01927874360463E-2</v>
      </c>
      <c r="U217">
        <v>1232211</v>
      </c>
      <c r="V217">
        <v>1515</v>
      </c>
    </row>
    <row r="218" spans="1:22" x14ac:dyDescent="0.35">
      <c r="A218" t="s">
        <v>386</v>
      </c>
      <c r="B218" t="s">
        <v>303</v>
      </c>
      <c r="C218" t="s">
        <v>171</v>
      </c>
      <c r="D218">
        <v>0</v>
      </c>
      <c r="E218">
        <v>1</v>
      </c>
      <c r="F218">
        <v>6.71823861945849E-2</v>
      </c>
      <c r="G218">
        <v>6.47433807555549E-2</v>
      </c>
      <c r="H218" t="s">
        <v>304</v>
      </c>
      <c r="L218" t="s">
        <v>304</v>
      </c>
      <c r="S218">
        <v>0.88309779000284505</v>
      </c>
      <c r="T218">
        <v>7.8368372761000199E-2</v>
      </c>
      <c r="U218">
        <v>228774</v>
      </c>
      <c r="V218">
        <v>175</v>
      </c>
    </row>
    <row r="219" spans="1:22" x14ac:dyDescent="0.35">
      <c r="A219" t="s">
        <v>388</v>
      </c>
      <c r="B219" t="s">
        <v>303</v>
      </c>
      <c r="C219" t="s">
        <v>171</v>
      </c>
      <c r="D219">
        <v>0</v>
      </c>
      <c r="E219">
        <v>0</v>
      </c>
      <c r="F219">
        <v>0.141544465504993</v>
      </c>
      <c r="G219">
        <v>9.5572760306086892E-3</v>
      </c>
      <c r="H219" t="s">
        <v>308</v>
      </c>
      <c r="L219" t="s">
        <v>308</v>
      </c>
      <c r="S219">
        <v>0.33001272767171402</v>
      </c>
      <c r="T219">
        <v>1.21745277167655E-2</v>
      </c>
      <c r="U219">
        <v>4248548</v>
      </c>
      <c r="V219">
        <v>3912</v>
      </c>
    </row>
    <row r="220" spans="1:22" x14ac:dyDescent="0.35">
      <c r="A220" t="s">
        <v>389</v>
      </c>
      <c r="B220" t="s">
        <v>303</v>
      </c>
      <c r="C220" t="s">
        <v>171</v>
      </c>
      <c r="D220">
        <v>1</v>
      </c>
      <c r="E220">
        <v>0</v>
      </c>
      <c r="F220">
        <v>8.8137440302573797E-2</v>
      </c>
      <c r="G220">
        <v>3.2474670168911202E-2</v>
      </c>
      <c r="H220" t="s">
        <v>308</v>
      </c>
      <c r="L220" t="s">
        <v>308</v>
      </c>
      <c r="S220">
        <v>0.34538811572059702</v>
      </c>
      <c r="T220">
        <v>7.7195634540460606E-2</v>
      </c>
      <c r="U220">
        <v>263339</v>
      </c>
      <c r="V220">
        <v>158</v>
      </c>
    </row>
    <row r="221" spans="1:22" x14ac:dyDescent="0.35">
      <c r="A221" t="s">
        <v>390</v>
      </c>
      <c r="B221" t="s">
        <v>303</v>
      </c>
      <c r="C221" t="s">
        <v>171</v>
      </c>
      <c r="D221">
        <v>0</v>
      </c>
      <c r="E221">
        <v>1</v>
      </c>
      <c r="F221">
        <v>0.23718965817688201</v>
      </c>
      <c r="G221">
        <v>3.2669244297379503E-2</v>
      </c>
      <c r="H221" t="s">
        <v>308</v>
      </c>
      <c r="L221" t="s">
        <v>308</v>
      </c>
      <c r="S221">
        <v>0.33462307838183403</v>
      </c>
      <c r="T221">
        <v>3.6833476872926298E-2</v>
      </c>
      <c r="U221">
        <v>820004</v>
      </c>
      <c r="V221">
        <v>470</v>
      </c>
    </row>
    <row r="222" spans="1:22" x14ac:dyDescent="0.35">
      <c r="A222" t="s">
        <v>391</v>
      </c>
      <c r="B222" t="s">
        <v>303</v>
      </c>
      <c r="C222" t="s">
        <v>171</v>
      </c>
      <c r="D222">
        <v>1</v>
      </c>
      <c r="E222">
        <v>1</v>
      </c>
      <c r="F222">
        <v>0</v>
      </c>
      <c r="G222">
        <v>0</v>
      </c>
      <c r="H222" t="s">
        <v>308</v>
      </c>
      <c r="L222" t="s">
        <v>308</v>
      </c>
      <c r="S222">
        <v>0.33333333333333298</v>
      </c>
      <c r="T222">
        <v>0.15716214669194201</v>
      </c>
      <c r="U222">
        <v>23754</v>
      </c>
      <c r="V222">
        <v>10</v>
      </c>
    </row>
    <row r="223" spans="1:22" x14ac:dyDescent="0.35">
      <c r="A223" t="s">
        <v>392</v>
      </c>
      <c r="B223" t="s">
        <v>303</v>
      </c>
      <c r="C223" t="s">
        <v>171</v>
      </c>
      <c r="D223">
        <v>0</v>
      </c>
      <c r="E223">
        <v>0</v>
      </c>
      <c r="F223">
        <v>0.30187984656918698</v>
      </c>
      <c r="G223">
        <v>8.4645128778620803E-3</v>
      </c>
      <c r="H223" t="s">
        <v>313</v>
      </c>
      <c r="L223" t="s">
        <v>313</v>
      </c>
      <c r="S223">
        <v>8.5095271771123998E-2</v>
      </c>
      <c r="T223">
        <v>5.1288965887845202E-3</v>
      </c>
      <c r="U223">
        <v>4509852</v>
      </c>
      <c r="V223">
        <v>4557</v>
      </c>
    </row>
    <row r="224" spans="1:22" x14ac:dyDescent="0.35">
      <c r="A224" t="s">
        <v>393</v>
      </c>
      <c r="B224" t="s">
        <v>303</v>
      </c>
      <c r="C224" t="s">
        <v>171</v>
      </c>
      <c r="D224">
        <v>1</v>
      </c>
      <c r="E224">
        <v>0</v>
      </c>
      <c r="F224">
        <v>0.23861195814271399</v>
      </c>
      <c r="G224">
        <v>1.0254812006752399E-2</v>
      </c>
      <c r="H224" t="s">
        <v>313</v>
      </c>
      <c r="L224" t="s">
        <v>313</v>
      </c>
      <c r="S224">
        <v>0.32941760508555901</v>
      </c>
      <c r="T224">
        <v>1.04078231039854E-2</v>
      </c>
      <c r="U224">
        <v>2801891</v>
      </c>
      <c r="V224">
        <v>2549</v>
      </c>
    </row>
    <row r="225" spans="1:22" x14ac:dyDescent="0.35">
      <c r="A225" t="s">
        <v>394</v>
      </c>
      <c r="B225" t="s">
        <v>303</v>
      </c>
      <c r="C225" t="s">
        <v>171</v>
      </c>
      <c r="D225">
        <v>0</v>
      </c>
      <c r="E225">
        <v>1</v>
      </c>
      <c r="F225">
        <v>0.41572734307699</v>
      </c>
      <c r="G225">
        <v>2.1898811821479201E-2</v>
      </c>
      <c r="H225" t="s">
        <v>313</v>
      </c>
      <c r="L225" t="s">
        <v>313</v>
      </c>
      <c r="S225">
        <v>4.95952657671564E-2</v>
      </c>
      <c r="T225">
        <v>9.8957111509312603E-3</v>
      </c>
      <c r="U225">
        <v>1281809</v>
      </c>
      <c r="V225">
        <v>783</v>
      </c>
    </row>
    <row r="226" spans="1:22" x14ac:dyDescent="0.35">
      <c r="A226" t="s">
        <v>395</v>
      </c>
      <c r="B226" t="s">
        <v>303</v>
      </c>
      <c r="C226" t="s">
        <v>171</v>
      </c>
      <c r="D226">
        <v>1</v>
      </c>
      <c r="E226">
        <v>1</v>
      </c>
      <c r="F226">
        <v>0.33263503701764002</v>
      </c>
      <c r="G226">
        <v>4.9672878529631898E-2</v>
      </c>
      <c r="H226" t="s">
        <v>313</v>
      </c>
      <c r="L226" t="s">
        <v>313</v>
      </c>
      <c r="S226">
        <v>0.288470943239166</v>
      </c>
      <c r="T226">
        <v>5.1194927240293897E-2</v>
      </c>
      <c r="U226">
        <v>323378</v>
      </c>
      <c r="V226">
        <v>192</v>
      </c>
    </row>
    <row r="227" spans="1:22" x14ac:dyDescent="0.35">
      <c r="A227" t="s">
        <v>396</v>
      </c>
      <c r="B227" t="s">
        <v>303</v>
      </c>
      <c r="C227" t="s">
        <v>171</v>
      </c>
      <c r="D227">
        <v>0</v>
      </c>
      <c r="E227">
        <v>0</v>
      </c>
      <c r="F227">
        <v>0.33389110421422802</v>
      </c>
      <c r="G227">
        <v>8.6427149291847492E-3</v>
      </c>
      <c r="H227" t="s">
        <v>318</v>
      </c>
      <c r="L227" t="s">
        <v>318</v>
      </c>
      <c r="S227">
        <v>0.121371187491103</v>
      </c>
      <c r="T227">
        <v>6.0324791975926396E-3</v>
      </c>
      <c r="U227">
        <v>3451148</v>
      </c>
      <c r="V227">
        <v>4345</v>
      </c>
    </row>
    <row r="228" spans="1:22" x14ac:dyDescent="0.35">
      <c r="A228" t="s">
        <v>397</v>
      </c>
      <c r="B228" t="s">
        <v>303</v>
      </c>
      <c r="C228" t="s">
        <v>171</v>
      </c>
      <c r="D228">
        <v>1</v>
      </c>
      <c r="E228">
        <v>0</v>
      </c>
      <c r="F228">
        <v>0.33370900069249498</v>
      </c>
      <c r="G228">
        <v>6.1677832787547602E-3</v>
      </c>
      <c r="H228" t="s">
        <v>318</v>
      </c>
      <c r="L228" t="s">
        <v>318</v>
      </c>
      <c r="S228">
        <v>0.26376608628693798</v>
      </c>
      <c r="T228">
        <v>5.1720530579078897E-3</v>
      </c>
      <c r="U228">
        <v>7186456</v>
      </c>
      <c r="V228">
        <v>8551</v>
      </c>
    </row>
    <row r="229" spans="1:22" x14ac:dyDescent="0.35">
      <c r="A229" t="s">
        <v>398</v>
      </c>
      <c r="B229" t="s">
        <v>303</v>
      </c>
      <c r="C229" t="s">
        <v>171</v>
      </c>
      <c r="D229">
        <v>0</v>
      </c>
      <c r="E229">
        <v>1</v>
      </c>
      <c r="F229">
        <v>0.39973478292015302</v>
      </c>
      <c r="G229">
        <v>2.5165058143477598E-2</v>
      </c>
      <c r="H229" t="s">
        <v>318</v>
      </c>
      <c r="L229" t="s">
        <v>318</v>
      </c>
      <c r="S229">
        <v>0.10533825960210599</v>
      </c>
      <c r="T229">
        <v>1.60324617041528E-2</v>
      </c>
      <c r="U229">
        <v>681411</v>
      </c>
      <c r="V229">
        <v>558</v>
      </c>
    </row>
    <row r="230" spans="1:22" x14ac:dyDescent="0.35">
      <c r="A230" t="s">
        <v>399</v>
      </c>
      <c r="B230" t="s">
        <v>303</v>
      </c>
      <c r="C230" t="s">
        <v>171</v>
      </c>
      <c r="D230">
        <v>1</v>
      </c>
      <c r="E230">
        <v>1</v>
      </c>
      <c r="F230">
        <v>0.41705671703235098</v>
      </c>
      <c r="G230">
        <v>1.8158032968717399E-2</v>
      </c>
      <c r="H230" t="s">
        <v>318</v>
      </c>
      <c r="L230" t="s">
        <v>318</v>
      </c>
      <c r="S230">
        <v>0.26411966395171499</v>
      </c>
      <c r="T230">
        <v>1.6121127912403398E-2</v>
      </c>
      <c r="U230">
        <v>1360638</v>
      </c>
      <c r="V230">
        <v>1060</v>
      </c>
    </row>
    <row r="231" spans="1:22" x14ac:dyDescent="0.35">
      <c r="A231" t="s">
        <v>400</v>
      </c>
      <c r="B231" t="s">
        <v>303</v>
      </c>
      <c r="C231" t="s">
        <v>171</v>
      </c>
      <c r="D231">
        <v>0</v>
      </c>
      <c r="E231">
        <v>0</v>
      </c>
      <c r="F231">
        <v>0.30639498764954498</v>
      </c>
      <c r="G231">
        <v>5.2757496962729904E-3</v>
      </c>
      <c r="H231" t="s">
        <v>323</v>
      </c>
      <c r="L231" t="s">
        <v>323</v>
      </c>
      <c r="S231">
        <v>0.28192639091810501</v>
      </c>
      <c r="T231">
        <v>4.9518348632498904E-3</v>
      </c>
      <c r="U231">
        <v>9445432</v>
      </c>
      <c r="V231">
        <v>14310</v>
      </c>
    </row>
    <row r="232" spans="1:22" x14ac:dyDescent="0.35">
      <c r="A232" t="s">
        <v>401</v>
      </c>
      <c r="B232" t="s">
        <v>303</v>
      </c>
      <c r="C232" t="s">
        <v>171</v>
      </c>
      <c r="D232">
        <v>1</v>
      </c>
      <c r="E232">
        <v>0</v>
      </c>
      <c r="F232">
        <v>0.35878284124910198</v>
      </c>
      <c r="G232">
        <v>1.07655214986102E-2</v>
      </c>
      <c r="H232" t="s">
        <v>323</v>
      </c>
      <c r="L232" t="s">
        <v>323</v>
      </c>
      <c r="S232">
        <v>0.24176845120377299</v>
      </c>
      <c r="T232">
        <v>9.1674722538899606E-3</v>
      </c>
      <c r="U232">
        <v>2080325</v>
      </c>
      <c r="V232">
        <v>2756</v>
      </c>
    </row>
    <row r="233" spans="1:22" x14ac:dyDescent="0.35">
      <c r="A233" t="s">
        <v>402</v>
      </c>
      <c r="B233" t="s">
        <v>303</v>
      </c>
      <c r="C233" t="s">
        <v>171</v>
      </c>
      <c r="D233">
        <v>0</v>
      </c>
      <c r="E233">
        <v>1</v>
      </c>
      <c r="F233">
        <v>0.36562882734970298</v>
      </c>
      <c r="G233">
        <v>2.0314681997083799E-2</v>
      </c>
      <c r="H233" t="s">
        <v>323</v>
      </c>
      <c r="L233" t="s">
        <v>323</v>
      </c>
      <c r="S233">
        <v>0.23049707308122599</v>
      </c>
      <c r="T233">
        <v>1.74581071488514E-2</v>
      </c>
      <c r="U233">
        <v>1109040</v>
      </c>
      <c r="V233">
        <v>1054</v>
      </c>
    </row>
    <row r="234" spans="1:22" x14ac:dyDescent="0.35">
      <c r="A234" t="s">
        <v>403</v>
      </c>
      <c r="B234" t="s">
        <v>303</v>
      </c>
      <c r="C234" t="s">
        <v>171</v>
      </c>
      <c r="D234">
        <v>1</v>
      </c>
      <c r="E234">
        <v>1</v>
      </c>
      <c r="F234">
        <v>0.34486050674544799</v>
      </c>
      <c r="G234">
        <v>2.8969065819312301E-2</v>
      </c>
      <c r="H234" t="s">
        <v>323</v>
      </c>
      <c r="L234" t="s">
        <v>323</v>
      </c>
      <c r="S234">
        <v>0.24872678250449401</v>
      </c>
      <c r="T234">
        <v>2.8316380815729701E-2</v>
      </c>
      <c r="U234">
        <v>418213</v>
      </c>
      <c r="V234">
        <v>373</v>
      </c>
    </row>
    <row r="235" spans="1:22" x14ac:dyDescent="0.35">
      <c r="A235" t="s">
        <v>404</v>
      </c>
      <c r="B235" t="s">
        <v>405</v>
      </c>
      <c r="C235" t="s">
        <v>150</v>
      </c>
      <c r="D235">
        <v>0</v>
      </c>
      <c r="E235">
        <v>0</v>
      </c>
      <c r="F235">
        <v>0.177897526453695</v>
      </c>
      <c r="G235">
        <v>1.2515890876378799E-2</v>
      </c>
      <c r="H235" t="s">
        <v>406</v>
      </c>
      <c r="M235" t="s">
        <v>406</v>
      </c>
      <c r="S235">
        <v>0.46037174362625899</v>
      </c>
      <c r="T235">
        <v>1.58765917895731E-2</v>
      </c>
      <c r="U235">
        <v>3046763</v>
      </c>
      <c r="V235">
        <v>4606</v>
      </c>
    </row>
    <row r="236" spans="1:22" x14ac:dyDescent="0.35">
      <c r="A236" t="s">
        <v>407</v>
      </c>
      <c r="B236" t="s">
        <v>405</v>
      </c>
      <c r="C236" t="s">
        <v>150</v>
      </c>
      <c r="D236">
        <v>1</v>
      </c>
      <c r="E236">
        <v>0</v>
      </c>
      <c r="F236">
        <v>0.107891820388386</v>
      </c>
      <c r="G236">
        <v>3.7621020127972301E-3</v>
      </c>
      <c r="H236" t="s">
        <v>406</v>
      </c>
      <c r="M236" t="s">
        <v>406</v>
      </c>
      <c r="S236">
        <v>0.47883470755155999</v>
      </c>
      <c r="T236">
        <v>6.0095489759270102E-3</v>
      </c>
      <c r="U236">
        <v>6301463</v>
      </c>
      <c r="V236">
        <v>9757</v>
      </c>
    </row>
    <row r="237" spans="1:22" x14ac:dyDescent="0.35">
      <c r="A237" t="s">
        <v>408</v>
      </c>
      <c r="B237" t="s">
        <v>405</v>
      </c>
      <c r="C237" t="s">
        <v>150</v>
      </c>
      <c r="D237">
        <v>0</v>
      </c>
      <c r="E237">
        <v>1</v>
      </c>
      <c r="F237">
        <v>0.228956476236815</v>
      </c>
      <c r="G237">
        <v>4.2459263116207201E-2</v>
      </c>
      <c r="H237" t="s">
        <v>406</v>
      </c>
      <c r="M237" t="s">
        <v>406</v>
      </c>
      <c r="S237">
        <v>0.50007810466024505</v>
      </c>
      <c r="T237">
        <v>5.61192442091418E-2</v>
      </c>
      <c r="U237">
        <v>412932</v>
      </c>
      <c r="V237">
        <v>493</v>
      </c>
    </row>
    <row r="238" spans="1:22" x14ac:dyDescent="0.35">
      <c r="A238" t="s">
        <v>409</v>
      </c>
      <c r="B238" t="s">
        <v>405</v>
      </c>
      <c r="C238" t="s">
        <v>150</v>
      </c>
      <c r="D238">
        <v>1</v>
      </c>
      <c r="E238">
        <v>1</v>
      </c>
      <c r="F238">
        <v>0.15009629213906001</v>
      </c>
      <c r="G238">
        <v>1.3136020449699999E-2</v>
      </c>
      <c r="H238" t="s">
        <v>406</v>
      </c>
      <c r="M238" t="s">
        <v>406</v>
      </c>
      <c r="S238">
        <v>0.47435744570420602</v>
      </c>
      <c r="T238">
        <v>1.84027270084372E-2</v>
      </c>
      <c r="U238">
        <v>898242</v>
      </c>
      <c r="V238">
        <v>1087</v>
      </c>
    </row>
    <row r="239" spans="1:22" x14ac:dyDescent="0.35">
      <c r="A239" t="s">
        <v>410</v>
      </c>
      <c r="B239" t="s">
        <v>405</v>
      </c>
      <c r="C239" t="s">
        <v>150</v>
      </c>
      <c r="D239">
        <v>0</v>
      </c>
      <c r="E239">
        <v>0</v>
      </c>
      <c r="F239">
        <v>0.11764237343522101</v>
      </c>
      <c r="G239">
        <v>2.36778140902015E-3</v>
      </c>
      <c r="H239" t="s">
        <v>411</v>
      </c>
      <c r="M239" t="s">
        <v>411</v>
      </c>
      <c r="S239">
        <v>0.217442831913264</v>
      </c>
      <c r="T239">
        <v>3.0139721528259699E-3</v>
      </c>
      <c r="U239">
        <v>20064684</v>
      </c>
      <c r="V239">
        <v>28621</v>
      </c>
    </row>
    <row r="240" spans="1:22" x14ac:dyDescent="0.35">
      <c r="A240" t="s">
        <v>412</v>
      </c>
      <c r="B240" t="s">
        <v>405</v>
      </c>
      <c r="C240" t="s">
        <v>150</v>
      </c>
      <c r="D240">
        <v>1</v>
      </c>
      <c r="E240">
        <v>0</v>
      </c>
      <c r="F240">
        <v>0.15169520725719901</v>
      </c>
      <c r="G240">
        <v>4.1207647929445397E-3</v>
      </c>
      <c r="H240" t="s">
        <v>411</v>
      </c>
      <c r="M240" t="s">
        <v>411</v>
      </c>
      <c r="S240">
        <v>0.13565802019477899</v>
      </c>
      <c r="T240">
        <v>3.6978513297633801E-3</v>
      </c>
      <c r="U240">
        <v>5754749</v>
      </c>
      <c r="V240">
        <v>8686</v>
      </c>
    </row>
    <row r="241" spans="1:22" x14ac:dyDescent="0.35">
      <c r="A241" t="s">
        <v>413</v>
      </c>
      <c r="B241" t="s">
        <v>405</v>
      </c>
      <c r="C241" t="s">
        <v>150</v>
      </c>
      <c r="D241">
        <v>0</v>
      </c>
      <c r="E241">
        <v>1</v>
      </c>
      <c r="F241">
        <v>0.115070344933867</v>
      </c>
      <c r="G241">
        <v>6.4416809814755796E-3</v>
      </c>
      <c r="H241" t="s">
        <v>411</v>
      </c>
      <c r="M241" t="s">
        <v>411</v>
      </c>
      <c r="S241">
        <v>0.169705361162932</v>
      </c>
      <c r="T241">
        <v>7.8791598119406503E-3</v>
      </c>
      <c r="U241">
        <v>3487609</v>
      </c>
      <c r="V241">
        <v>3965</v>
      </c>
    </row>
    <row r="242" spans="1:22" x14ac:dyDescent="0.35">
      <c r="A242" t="s">
        <v>414</v>
      </c>
      <c r="B242" t="s">
        <v>405</v>
      </c>
      <c r="C242" t="s">
        <v>150</v>
      </c>
      <c r="D242">
        <v>1</v>
      </c>
      <c r="E242">
        <v>1</v>
      </c>
      <c r="F242">
        <v>0.15918461105852399</v>
      </c>
      <c r="G242">
        <v>1.11227657221345E-2</v>
      </c>
      <c r="H242" t="s">
        <v>411</v>
      </c>
      <c r="M242" t="s">
        <v>411</v>
      </c>
      <c r="S242">
        <v>0.158218632953912</v>
      </c>
      <c r="T242">
        <v>1.0175313530604E-2</v>
      </c>
      <c r="U242">
        <v>1150996</v>
      </c>
      <c r="V242">
        <v>1389</v>
      </c>
    </row>
    <row r="243" spans="1:22" x14ac:dyDescent="0.35">
      <c r="A243" t="s">
        <v>415</v>
      </c>
      <c r="B243" t="s">
        <v>405</v>
      </c>
      <c r="C243" t="s">
        <v>156</v>
      </c>
      <c r="D243">
        <v>0</v>
      </c>
      <c r="E243">
        <v>0</v>
      </c>
      <c r="F243">
        <v>0.159605493090023</v>
      </c>
      <c r="G243">
        <v>1.24796278206122E-2</v>
      </c>
      <c r="H243" t="s">
        <v>406</v>
      </c>
      <c r="M243" t="s">
        <v>406</v>
      </c>
      <c r="S243">
        <v>0.461158677774957</v>
      </c>
      <c r="T243">
        <v>1.7342149044209301E-2</v>
      </c>
      <c r="U243">
        <v>2865984</v>
      </c>
      <c r="V243">
        <v>4223</v>
      </c>
    </row>
    <row r="244" spans="1:22" x14ac:dyDescent="0.35">
      <c r="A244" t="s">
        <v>416</v>
      </c>
      <c r="B244" t="s">
        <v>405</v>
      </c>
      <c r="C244" t="s">
        <v>156</v>
      </c>
      <c r="D244">
        <v>1</v>
      </c>
      <c r="E244">
        <v>0</v>
      </c>
      <c r="F244">
        <v>0.115113480148445</v>
      </c>
      <c r="G244">
        <v>3.9999617931804803E-3</v>
      </c>
      <c r="H244" t="s">
        <v>406</v>
      </c>
      <c r="M244" t="s">
        <v>406</v>
      </c>
      <c r="S244">
        <v>0.461824061572504</v>
      </c>
      <c r="T244">
        <v>6.1160313928895604E-3</v>
      </c>
      <c r="U244">
        <v>6135303</v>
      </c>
      <c r="V244">
        <v>9374</v>
      </c>
    </row>
    <row r="245" spans="1:22" x14ac:dyDescent="0.35">
      <c r="A245" t="s">
        <v>417</v>
      </c>
      <c r="B245" t="s">
        <v>405</v>
      </c>
      <c r="C245" t="s">
        <v>156</v>
      </c>
      <c r="D245">
        <v>0</v>
      </c>
      <c r="E245">
        <v>1</v>
      </c>
      <c r="F245">
        <v>0.19326713008937399</v>
      </c>
      <c r="G245">
        <v>4.7647190074933302E-2</v>
      </c>
      <c r="H245" t="s">
        <v>406</v>
      </c>
      <c r="M245" t="s">
        <v>406</v>
      </c>
      <c r="S245">
        <v>0.40721895819863402</v>
      </c>
      <c r="T245">
        <v>6.0302897718345898E-2</v>
      </c>
      <c r="U245">
        <v>396749</v>
      </c>
      <c r="V245">
        <v>424</v>
      </c>
    </row>
    <row r="246" spans="1:22" x14ac:dyDescent="0.35">
      <c r="A246" t="s">
        <v>418</v>
      </c>
      <c r="B246" t="s">
        <v>405</v>
      </c>
      <c r="C246" t="s">
        <v>156</v>
      </c>
      <c r="D246">
        <v>1</v>
      </c>
      <c r="E246">
        <v>1</v>
      </c>
      <c r="F246">
        <v>0.16552054263080801</v>
      </c>
      <c r="G246">
        <v>1.4524108368192601E-2</v>
      </c>
      <c r="H246" t="s">
        <v>406</v>
      </c>
      <c r="M246" t="s">
        <v>406</v>
      </c>
      <c r="S246">
        <v>0.48822383003638498</v>
      </c>
      <c r="T246">
        <v>2.0143372880918699E-2</v>
      </c>
      <c r="U246">
        <v>912764</v>
      </c>
      <c r="V246">
        <v>965</v>
      </c>
    </row>
    <row r="247" spans="1:22" x14ac:dyDescent="0.35">
      <c r="A247" t="s">
        <v>419</v>
      </c>
      <c r="B247" t="s">
        <v>405</v>
      </c>
      <c r="C247" t="s">
        <v>156</v>
      </c>
      <c r="D247">
        <v>0</v>
      </c>
      <c r="E247">
        <v>0</v>
      </c>
      <c r="F247">
        <v>0.120599536013467</v>
      </c>
      <c r="G247">
        <v>2.4587684864895202E-3</v>
      </c>
      <c r="H247" t="s">
        <v>411</v>
      </c>
      <c r="M247" t="s">
        <v>411</v>
      </c>
      <c r="S247">
        <v>0.21906057002328599</v>
      </c>
      <c r="T247">
        <v>3.0898665126526501E-3</v>
      </c>
      <c r="U247">
        <v>20301078</v>
      </c>
      <c r="V247">
        <v>27693</v>
      </c>
    </row>
    <row r="248" spans="1:22" x14ac:dyDescent="0.35">
      <c r="A248" t="s">
        <v>420</v>
      </c>
      <c r="B248" t="s">
        <v>405</v>
      </c>
      <c r="C248" t="s">
        <v>156</v>
      </c>
      <c r="D248">
        <v>1</v>
      </c>
      <c r="E248">
        <v>0</v>
      </c>
      <c r="F248">
        <v>0.15517527679990201</v>
      </c>
      <c r="G248">
        <v>4.2322431532699203E-3</v>
      </c>
      <c r="H248" t="s">
        <v>411</v>
      </c>
      <c r="M248" t="s">
        <v>411</v>
      </c>
      <c r="S248">
        <v>0.14452139768859801</v>
      </c>
      <c r="T248">
        <v>3.8041347279170199E-3</v>
      </c>
      <c r="U248">
        <v>5937575</v>
      </c>
      <c r="V248">
        <v>8700</v>
      </c>
    </row>
    <row r="249" spans="1:22" x14ac:dyDescent="0.35">
      <c r="A249" t="s">
        <v>421</v>
      </c>
      <c r="B249" t="s">
        <v>405</v>
      </c>
      <c r="C249" t="s">
        <v>156</v>
      </c>
      <c r="D249">
        <v>0</v>
      </c>
      <c r="E249">
        <v>1</v>
      </c>
      <c r="F249">
        <v>0.127426844185896</v>
      </c>
      <c r="G249">
        <v>6.8073573645960599E-3</v>
      </c>
      <c r="H249" t="s">
        <v>411</v>
      </c>
      <c r="M249" t="s">
        <v>411</v>
      </c>
      <c r="S249">
        <v>0.18165072213480199</v>
      </c>
      <c r="T249">
        <v>8.8202102704575402E-3</v>
      </c>
      <c r="U249">
        <v>3426609</v>
      </c>
      <c r="V249">
        <v>3466</v>
      </c>
    </row>
    <row r="250" spans="1:22" x14ac:dyDescent="0.35">
      <c r="A250" t="s">
        <v>422</v>
      </c>
      <c r="B250" t="s">
        <v>405</v>
      </c>
      <c r="C250" t="s">
        <v>156</v>
      </c>
      <c r="D250">
        <v>1</v>
      </c>
      <c r="E250">
        <v>1</v>
      </c>
      <c r="F250">
        <v>0.147209840431552</v>
      </c>
      <c r="G250">
        <v>1.1232223656651399E-2</v>
      </c>
      <c r="H250" t="s">
        <v>411</v>
      </c>
      <c r="M250" t="s">
        <v>411</v>
      </c>
      <c r="S250">
        <v>0.179859846476568</v>
      </c>
      <c r="T250">
        <v>1.3519797872963301E-2</v>
      </c>
      <c r="U250">
        <v>1194844</v>
      </c>
      <c r="V250">
        <v>1241</v>
      </c>
    </row>
    <row r="251" spans="1:22" x14ac:dyDescent="0.35">
      <c r="A251" t="s">
        <v>423</v>
      </c>
      <c r="B251" t="s">
        <v>405</v>
      </c>
      <c r="C251" t="s">
        <v>161</v>
      </c>
      <c r="D251">
        <v>0</v>
      </c>
      <c r="E251">
        <v>0</v>
      </c>
      <c r="F251">
        <v>0.183386597117633</v>
      </c>
      <c r="G251">
        <v>1.4306931275257E-2</v>
      </c>
      <c r="H251" t="s">
        <v>406</v>
      </c>
      <c r="M251" t="s">
        <v>406</v>
      </c>
      <c r="S251">
        <v>0.44604814573845197</v>
      </c>
      <c r="T251">
        <v>1.8541426753534099E-2</v>
      </c>
      <c r="U251">
        <v>3095461</v>
      </c>
      <c r="V251">
        <v>3610</v>
      </c>
    </row>
    <row r="252" spans="1:22" x14ac:dyDescent="0.35">
      <c r="A252" t="s">
        <v>424</v>
      </c>
      <c r="B252" t="s">
        <v>405</v>
      </c>
      <c r="C252" t="s">
        <v>161</v>
      </c>
      <c r="D252">
        <v>1</v>
      </c>
      <c r="E252">
        <v>0</v>
      </c>
      <c r="F252">
        <v>0.15024482575768899</v>
      </c>
      <c r="G252">
        <v>5.1711387718231796E-3</v>
      </c>
      <c r="H252" t="s">
        <v>406</v>
      </c>
      <c r="M252" t="s">
        <v>406</v>
      </c>
      <c r="S252">
        <v>0.457762998644061</v>
      </c>
      <c r="T252">
        <v>7.1638301493125098E-3</v>
      </c>
      <c r="U252">
        <v>6124536</v>
      </c>
      <c r="V252">
        <v>7083</v>
      </c>
    </row>
    <row r="253" spans="1:22" x14ac:dyDescent="0.35">
      <c r="A253" t="s">
        <v>425</v>
      </c>
      <c r="B253" t="s">
        <v>405</v>
      </c>
      <c r="C253" t="s">
        <v>161</v>
      </c>
      <c r="D253">
        <v>0</v>
      </c>
      <c r="E253">
        <v>1</v>
      </c>
      <c r="F253">
        <v>0.15214702113317699</v>
      </c>
      <c r="G253">
        <v>4.2537998694616101E-2</v>
      </c>
      <c r="H253" t="s">
        <v>406</v>
      </c>
      <c r="M253" t="s">
        <v>406</v>
      </c>
      <c r="S253">
        <v>0.53562023954469495</v>
      </c>
      <c r="T253">
        <v>6.8061739394254597E-2</v>
      </c>
      <c r="U253">
        <v>409969</v>
      </c>
      <c r="V253">
        <v>311</v>
      </c>
    </row>
    <row r="254" spans="1:22" x14ac:dyDescent="0.35">
      <c r="A254" t="s">
        <v>426</v>
      </c>
      <c r="B254" t="s">
        <v>405</v>
      </c>
      <c r="C254" t="s">
        <v>161</v>
      </c>
      <c r="D254">
        <v>1</v>
      </c>
      <c r="E254">
        <v>1</v>
      </c>
      <c r="F254">
        <v>0.195483146257211</v>
      </c>
      <c r="G254">
        <v>1.90123262457212E-2</v>
      </c>
      <c r="H254" t="s">
        <v>406</v>
      </c>
      <c r="M254" t="s">
        <v>406</v>
      </c>
      <c r="S254">
        <v>0.46418983425573002</v>
      </c>
      <c r="T254">
        <v>2.4308887612558099E-2</v>
      </c>
      <c r="U254">
        <v>868547</v>
      </c>
      <c r="V254">
        <v>651</v>
      </c>
    </row>
    <row r="255" spans="1:22" x14ac:dyDescent="0.35">
      <c r="A255" t="s">
        <v>427</v>
      </c>
      <c r="B255" t="s">
        <v>405</v>
      </c>
      <c r="C255" t="s">
        <v>161</v>
      </c>
      <c r="D255">
        <v>0</v>
      </c>
      <c r="E255">
        <v>0</v>
      </c>
      <c r="F255">
        <v>0.15064782963505599</v>
      </c>
      <c r="G255">
        <v>3.0581024989337E-3</v>
      </c>
      <c r="H255" t="s">
        <v>411</v>
      </c>
      <c r="M255" t="s">
        <v>411</v>
      </c>
      <c r="S255">
        <v>0.214405573560736</v>
      </c>
      <c r="T255">
        <v>3.4581153380210399E-3</v>
      </c>
      <c r="U255">
        <v>19805928</v>
      </c>
      <c r="V255">
        <v>22703</v>
      </c>
    </row>
    <row r="256" spans="1:22" x14ac:dyDescent="0.35">
      <c r="A256" t="s">
        <v>428</v>
      </c>
      <c r="B256" t="s">
        <v>405</v>
      </c>
      <c r="C256" t="s">
        <v>161</v>
      </c>
      <c r="D256">
        <v>1</v>
      </c>
      <c r="E256">
        <v>0</v>
      </c>
      <c r="F256">
        <v>0.19201698347527499</v>
      </c>
      <c r="G256">
        <v>5.2528008401240304E-3</v>
      </c>
      <c r="H256" t="s">
        <v>411</v>
      </c>
      <c r="M256" t="s">
        <v>411</v>
      </c>
      <c r="S256">
        <v>0.14155977036499001</v>
      </c>
      <c r="T256">
        <v>4.3077464538468901E-3</v>
      </c>
      <c r="U256">
        <v>6082689</v>
      </c>
      <c r="V256">
        <v>7187</v>
      </c>
    </row>
    <row r="257" spans="1:22" x14ac:dyDescent="0.35">
      <c r="A257" t="s">
        <v>429</v>
      </c>
      <c r="B257" t="s">
        <v>405</v>
      </c>
      <c r="C257" t="s">
        <v>161</v>
      </c>
      <c r="D257">
        <v>0</v>
      </c>
      <c r="E257">
        <v>1</v>
      </c>
      <c r="F257">
        <v>0.15887600069371099</v>
      </c>
      <c r="G257">
        <v>8.7300345562495198E-3</v>
      </c>
      <c r="H257" t="s">
        <v>411</v>
      </c>
      <c r="M257" t="s">
        <v>411</v>
      </c>
      <c r="S257">
        <v>0.16187516815917599</v>
      </c>
      <c r="T257">
        <v>9.4183591680302905E-3</v>
      </c>
      <c r="U257">
        <v>3548718</v>
      </c>
      <c r="V257">
        <v>2686</v>
      </c>
    </row>
    <row r="258" spans="1:22" x14ac:dyDescent="0.35">
      <c r="A258" t="s">
        <v>430</v>
      </c>
      <c r="B258" t="s">
        <v>405</v>
      </c>
      <c r="C258" t="s">
        <v>161</v>
      </c>
      <c r="D258">
        <v>1</v>
      </c>
      <c r="E258">
        <v>1</v>
      </c>
      <c r="F258">
        <v>0.216820927444943</v>
      </c>
      <c r="G258">
        <v>1.5144278192520601E-2</v>
      </c>
      <c r="H258" t="s">
        <v>411</v>
      </c>
      <c r="M258" t="s">
        <v>411</v>
      </c>
      <c r="S258">
        <v>0.15500690786461399</v>
      </c>
      <c r="T258">
        <v>1.22767575988359E-2</v>
      </c>
      <c r="U258">
        <v>1228119</v>
      </c>
      <c r="V258">
        <v>944</v>
      </c>
    </row>
    <row r="259" spans="1:22" x14ac:dyDescent="0.35">
      <c r="A259" t="s">
        <v>431</v>
      </c>
      <c r="B259" t="s">
        <v>405</v>
      </c>
      <c r="C259" t="s">
        <v>166</v>
      </c>
      <c r="D259">
        <v>0</v>
      </c>
      <c r="E259">
        <v>0</v>
      </c>
      <c r="F259">
        <v>0.22097957691444201</v>
      </c>
      <c r="G259">
        <v>1.3679788708738899E-2</v>
      </c>
      <c r="H259" t="s">
        <v>406</v>
      </c>
      <c r="M259" t="s">
        <v>406</v>
      </c>
      <c r="S259">
        <v>0.48422709108939399</v>
      </c>
      <c r="T259">
        <v>1.7076644447115701E-2</v>
      </c>
      <c r="U259">
        <v>3167516</v>
      </c>
      <c r="V259">
        <v>4387</v>
      </c>
    </row>
    <row r="260" spans="1:22" x14ac:dyDescent="0.35">
      <c r="A260" t="s">
        <v>432</v>
      </c>
      <c r="B260" t="s">
        <v>405</v>
      </c>
      <c r="C260" t="s">
        <v>166</v>
      </c>
      <c r="D260">
        <v>1</v>
      </c>
      <c r="E260">
        <v>0</v>
      </c>
      <c r="F260">
        <v>0.17797981479323799</v>
      </c>
      <c r="G260">
        <v>5.5835234457961101E-3</v>
      </c>
      <c r="H260" t="s">
        <v>406</v>
      </c>
      <c r="M260" t="s">
        <v>406</v>
      </c>
      <c r="S260">
        <v>0.45340844364653599</v>
      </c>
      <c r="T260">
        <v>7.20296812900326E-3</v>
      </c>
      <c r="U260">
        <v>6027469</v>
      </c>
      <c r="V260">
        <v>7167</v>
      </c>
    </row>
    <row r="261" spans="1:22" x14ac:dyDescent="0.35">
      <c r="A261" t="s">
        <v>433</v>
      </c>
      <c r="B261" t="s">
        <v>405</v>
      </c>
      <c r="C261" t="s">
        <v>166</v>
      </c>
      <c r="D261">
        <v>0</v>
      </c>
      <c r="E261">
        <v>1</v>
      </c>
      <c r="F261">
        <v>0.30068830048867701</v>
      </c>
      <c r="G261">
        <v>5.0048077028948298E-2</v>
      </c>
      <c r="H261" t="s">
        <v>406</v>
      </c>
      <c r="M261" t="s">
        <v>406</v>
      </c>
      <c r="S261">
        <v>0.48182363763367902</v>
      </c>
      <c r="T261">
        <v>5.94960401586795E-2</v>
      </c>
      <c r="U261">
        <v>486039</v>
      </c>
      <c r="V261">
        <v>433</v>
      </c>
    </row>
    <row r="262" spans="1:22" x14ac:dyDescent="0.35">
      <c r="A262" t="s">
        <v>434</v>
      </c>
      <c r="B262" t="s">
        <v>405</v>
      </c>
      <c r="C262" t="s">
        <v>166</v>
      </c>
      <c r="D262">
        <v>1</v>
      </c>
      <c r="E262">
        <v>1</v>
      </c>
      <c r="F262">
        <v>0.19086719316182399</v>
      </c>
      <c r="G262">
        <v>1.94266183469003E-2</v>
      </c>
      <c r="H262" t="s">
        <v>406</v>
      </c>
      <c r="M262" t="s">
        <v>406</v>
      </c>
      <c r="S262">
        <v>0.404308240343981</v>
      </c>
      <c r="T262">
        <v>2.5520838778227101E-2</v>
      </c>
      <c r="U262">
        <v>842672</v>
      </c>
      <c r="V262">
        <v>659</v>
      </c>
    </row>
    <row r="263" spans="1:22" x14ac:dyDescent="0.35">
      <c r="A263" t="s">
        <v>435</v>
      </c>
      <c r="B263" t="s">
        <v>405</v>
      </c>
      <c r="C263" t="s">
        <v>166</v>
      </c>
      <c r="D263">
        <v>0</v>
      </c>
      <c r="E263">
        <v>0</v>
      </c>
      <c r="F263">
        <v>0.17066405846049301</v>
      </c>
      <c r="G263">
        <v>2.9310656904684E-3</v>
      </c>
      <c r="H263" t="s">
        <v>411</v>
      </c>
      <c r="M263" t="s">
        <v>411</v>
      </c>
      <c r="S263">
        <v>0.20662566136685101</v>
      </c>
      <c r="T263">
        <v>3.13465594844743E-3</v>
      </c>
      <c r="U263">
        <v>19600327</v>
      </c>
      <c r="V263">
        <v>29247</v>
      </c>
    </row>
    <row r="264" spans="1:22" x14ac:dyDescent="0.35">
      <c r="A264" t="s">
        <v>436</v>
      </c>
      <c r="B264" t="s">
        <v>405</v>
      </c>
      <c r="C264" t="s">
        <v>166</v>
      </c>
      <c r="D264">
        <v>1</v>
      </c>
      <c r="E264">
        <v>0</v>
      </c>
      <c r="F264">
        <v>0.2140366545621</v>
      </c>
      <c r="G264">
        <v>5.2164983512566496E-3</v>
      </c>
      <c r="H264" t="s">
        <v>411</v>
      </c>
      <c r="M264" t="s">
        <v>411</v>
      </c>
      <c r="S264">
        <v>0.135135430442165</v>
      </c>
      <c r="T264">
        <v>3.9791095459425297E-3</v>
      </c>
      <c r="U264">
        <v>6221569</v>
      </c>
      <c r="V264">
        <v>8410</v>
      </c>
    </row>
    <row r="265" spans="1:22" x14ac:dyDescent="0.35">
      <c r="A265" t="s">
        <v>437</v>
      </c>
      <c r="B265" t="s">
        <v>405</v>
      </c>
      <c r="C265" t="s">
        <v>166</v>
      </c>
      <c r="D265">
        <v>0</v>
      </c>
      <c r="E265">
        <v>1</v>
      </c>
      <c r="F265">
        <v>0.20480132229930101</v>
      </c>
      <c r="G265">
        <v>9.9482944334555908E-3</v>
      </c>
      <c r="H265" t="s">
        <v>411</v>
      </c>
      <c r="M265" t="s">
        <v>411</v>
      </c>
      <c r="S265">
        <v>0.150795388087269</v>
      </c>
      <c r="T265">
        <v>8.4841537746908492E-3</v>
      </c>
      <c r="U265">
        <v>3586024</v>
      </c>
      <c r="V265">
        <v>3234</v>
      </c>
    </row>
    <row r="266" spans="1:22" x14ac:dyDescent="0.35">
      <c r="A266" t="s">
        <v>438</v>
      </c>
      <c r="B266" t="s">
        <v>405</v>
      </c>
      <c r="C266" t="s">
        <v>166</v>
      </c>
      <c r="D266">
        <v>1</v>
      </c>
      <c r="E266">
        <v>1</v>
      </c>
      <c r="F266">
        <v>0.22848360934432799</v>
      </c>
      <c r="G266">
        <v>1.50631000200383E-2</v>
      </c>
      <c r="H266" t="s">
        <v>411</v>
      </c>
      <c r="M266" t="s">
        <v>411</v>
      </c>
      <c r="S266">
        <v>0.17088942755200801</v>
      </c>
      <c r="T266">
        <v>1.2488578871017701E-2</v>
      </c>
      <c r="U266">
        <v>1250060</v>
      </c>
      <c r="V266">
        <v>1138</v>
      </c>
    </row>
    <row r="267" spans="1:22" x14ac:dyDescent="0.35">
      <c r="A267" t="s">
        <v>439</v>
      </c>
      <c r="B267" t="s">
        <v>405</v>
      </c>
      <c r="C267" t="s">
        <v>171</v>
      </c>
      <c r="D267">
        <v>0</v>
      </c>
      <c r="E267">
        <v>0</v>
      </c>
      <c r="F267">
        <v>0.24626939999882799</v>
      </c>
      <c r="G267">
        <v>1.5921002267837499E-2</v>
      </c>
      <c r="H267" t="s">
        <v>406</v>
      </c>
      <c r="M267" t="s">
        <v>406</v>
      </c>
      <c r="S267">
        <v>0.49961563678210802</v>
      </c>
      <c r="T267">
        <v>1.9465603663826499E-2</v>
      </c>
      <c r="U267">
        <v>3059371</v>
      </c>
      <c r="V267">
        <v>3864</v>
      </c>
    </row>
    <row r="268" spans="1:22" x14ac:dyDescent="0.35">
      <c r="A268" t="s">
        <v>440</v>
      </c>
      <c r="B268" t="s">
        <v>405</v>
      </c>
      <c r="C268" t="s">
        <v>171</v>
      </c>
      <c r="D268">
        <v>1</v>
      </c>
      <c r="E268">
        <v>0</v>
      </c>
      <c r="F268">
        <v>0.28011348482241799</v>
      </c>
      <c r="G268">
        <v>6.9164577742527496E-3</v>
      </c>
      <c r="H268" t="s">
        <v>406</v>
      </c>
      <c r="M268" t="s">
        <v>406</v>
      </c>
      <c r="S268">
        <v>0.44886511439600402</v>
      </c>
      <c r="T268">
        <v>7.6540449693802397E-3</v>
      </c>
      <c r="U268">
        <v>5917816</v>
      </c>
      <c r="V268">
        <v>6527</v>
      </c>
    </row>
    <row r="269" spans="1:22" x14ac:dyDescent="0.35">
      <c r="A269" t="s">
        <v>441</v>
      </c>
      <c r="B269" t="s">
        <v>405</v>
      </c>
      <c r="C269" t="s">
        <v>171</v>
      </c>
      <c r="D269">
        <v>0</v>
      </c>
      <c r="E269">
        <v>1</v>
      </c>
      <c r="F269">
        <v>0.29981082565448203</v>
      </c>
      <c r="G269">
        <v>5.6588636506922203E-2</v>
      </c>
      <c r="H269" t="s">
        <v>406</v>
      </c>
      <c r="M269" t="s">
        <v>406</v>
      </c>
      <c r="S269">
        <v>0.50060929676075705</v>
      </c>
      <c r="T269">
        <v>6.5989203819748599E-2</v>
      </c>
      <c r="U269">
        <v>467569</v>
      </c>
      <c r="V269">
        <v>349</v>
      </c>
    </row>
    <row r="270" spans="1:22" x14ac:dyDescent="0.35">
      <c r="A270" t="s">
        <v>442</v>
      </c>
      <c r="B270" t="s">
        <v>405</v>
      </c>
      <c r="C270" t="s">
        <v>171</v>
      </c>
      <c r="D270">
        <v>1</v>
      </c>
      <c r="E270">
        <v>1</v>
      </c>
      <c r="F270">
        <v>0.303587033571244</v>
      </c>
      <c r="G270">
        <v>2.41233724559324E-2</v>
      </c>
      <c r="H270" t="s">
        <v>406</v>
      </c>
      <c r="M270" t="s">
        <v>406</v>
      </c>
      <c r="S270">
        <v>0.470493219103023</v>
      </c>
      <c r="T270">
        <v>2.7751794230127101E-2</v>
      </c>
      <c r="U270">
        <v>796597</v>
      </c>
      <c r="V270">
        <v>569</v>
      </c>
    </row>
    <row r="271" spans="1:22" x14ac:dyDescent="0.35">
      <c r="A271" t="s">
        <v>443</v>
      </c>
      <c r="B271" t="s">
        <v>405</v>
      </c>
      <c r="C271" t="s">
        <v>171</v>
      </c>
      <c r="D271">
        <v>0</v>
      </c>
      <c r="E271">
        <v>0</v>
      </c>
      <c r="F271">
        <v>0.28039481487208701</v>
      </c>
      <c r="G271">
        <v>3.8944989974543302E-3</v>
      </c>
      <c r="H271" t="s">
        <v>411</v>
      </c>
      <c r="M271" t="s">
        <v>411</v>
      </c>
      <c r="S271">
        <v>0.21128253975316599</v>
      </c>
      <c r="T271">
        <v>3.5126469069812699E-3</v>
      </c>
      <c r="U271">
        <v>19725124</v>
      </c>
      <c r="V271">
        <v>24654</v>
      </c>
    </row>
    <row r="272" spans="1:22" x14ac:dyDescent="0.35">
      <c r="A272" t="s">
        <v>444</v>
      </c>
      <c r="B272" t="s">
        <v>405</v>
      </c>
      <c r="C272" t="s">
        <v>171</v>
      </c>
      <c r="D272">
        <v>1</v>
      </c>
      <c r="E272">
        <v>0</v>
      </c>
      <c r="F272">
        <v>0.33920407373867201</v>
      </c>
      <c r="G272">
        <v>6.4639780023319502E-3</v>
      </c>
      <c r="H272" t="s">
        <v>411</v>
      </c>
      <c r="M272" t="s">
        <v>411</v>
      </c>
      <c r="S272">
        <v>0.144331158095624</v>
      </c>
      <c r="T272">
        <v>4.3985020331826601E-3</v>
      </c>
      <c r="U272">
        <v>6392175</v>
      </c>
      <c r="V272">
        <v>7453</v>
      </c>
    </row>
    <row r="273" spans="1:22" x14ac:dyDescent="0.35">
      <c r="A273" t="s">
        <v>445</v>
      </c>
      <c r="B273" t="s">
        <v>405</v>
      </c>
      <c r="C273" t="s">
        <v>171</v>
      </c>
      <c r="D273">
        <v>0</v>
      </c>
      <c r="E273">
        <v>1</v>
      </c>
      <c r="F273">
        <v>0.371986201829832</v>
      </c>
      <c r="G273">
        <v>1.32190113011209E-2</v>
      </c>
      <c r="H273" t="s">
        <v>411</v>
      </c>
      <c r="M273" t="s">
        <v>411</v>
      </c>
      <c r="S273">
        <v>0.144568956095177</v>
      </c>
      <c r="T273">
        <v>9.3258714820135796E-3</v>
      </c>
      <c r="U273">
        <v>3622827</v>
      </c>
      <c r="V273">
        <v>2670</v>
      </c>
    </row>
    <row r="274" spans="1:22" x14ac:dyDescent="0.35">
      <c r="A274" t="s">
        <v>446</v>
      </c>
      <c r="B274" t="s">
        <v>405</v>
      </c>
      <c r="C274" t="s">
        <v>171</v>
      </c>
      <c r="D274">
        <v>1</v>
      </c>
      <c r="E274">
        <v>1</v>
      </c>
      <c r="F274">
        <v>0.43034604304822799</v>
      </c>
      <c r="G274">
        <v>1.8271360318491699E-2</v>
      </c>
      <c r="H274" t="s">
        <v>411</v>
      </c>
      <c r="M274" t="s">
        <v>411</v>
      </c>
      <c r="S274">
        <v>0.16952033900185301</v>
      </c>
      <c r="T274">
        <v>1.46066864624481E-2</v>
      </c>
      <c r="U274">
        <v>1323100</v>
      </c>
      <c r="V274">
        <v>1061</v>
      </c>
    </row>
    <row r="275" spans="1:22" x14ac:dyDescent="0.35">
      <c r="A275" t="s">
        <v>447</v>
      </c>
      <c r="B275" t="s">
        <v>139</v>
      </c>
      <c r="C275" t="s">
        <v>150</v>
      </c>
      <c r="D275">
        <v>0</v>
      </c>
      <c r="E275">
        <v>0</v>
      </c>
      <c r="F275">
        <v>0</v>
      </c>
      <c r="G275">
        <v>0</v>
      </c>
      <c r="H275" t="s">
        <v>448</v>
      </c>
      <c r="N275" t="s">
        <v>448</v>
      </c>
      <c r="S275">
        <v>0.43411498631115297</v>
      </c>
      <c r="T275">
        <v>9.9426099217587105E-2</v>
      </c>
      <c r="U275">
        <v>64860</v>
      </c>
      <c r="V275">
        <v>97</v>
      </c>
    </row>
    <row r="276" spans="1:22" x14ac:dyDescent="0.35">
      <c r="A276" t="s">
        <v>449</v>
      </c>
      <c r="B276" t="s">
        <v>139</v>
      </c>
      <c r="C276" t="s">
        <v>150</v>
      </c>
      <c r="D276">
        <v>1</v>
      </c>
      <c r="E276">
        <v>0</v>
      </c>
      <c r="F276">
        <v>0.108719108698631</v>
      </c>
      <c r="G276">
        <v>5.4431151443479703E-3</v>
      </c>
      <c r="H276" t="s">
        <v>448</v>
      </c>
      <c r="N276" t="s">
        <v>448</v>
      </c>
      <c r="S276">
        <v>0.28330251910839199</v>
      </c>
      <c r="T276">
        <v>6.71770814754923E-3</v>
      </c>
      <c r="U276">
        <v>3239938</v>
      </c>
      <c r="V276">
        <v>4782</v>
      </c>
    </row>
    <row r="277" spans="1:22" x14ac:dyDescent="0.35">
      <c r="A277" t="s">
        <v>450</v>
      </c>
      <c r="B277" t="s">
        <v>139</v>
      </c>
      <c r="C277" t="s">
        <v>150</v>
      </c>
      <c r="D277">
        <v>0</v>
      </c>
      <c r="E277">
        <v>1</v>
      </c>
      <c r="F277">
        <v>0.162111215834119</v>
      </c>
      <c r="G277">
        <v>0.150574426934385</v>
      </c>
      <c r="H277" t="s">
        <v>448</v>
      </c>
      <c r="N277" t="s">
        <v>448</v>
      </c>
      <c r="S277">
        <v>0.79120879120879095</v>
      </c>
      <c r="T277">
        <v>0.14060366937243701</v>
      </c>
      <c r="U277">
        <v>20030</v>
      </c>
      <c r="V277">
        <v>22</v>
      </c>
    </row>
    <row r="278" spans="1:22" x14ac:dyDescent="0.35">
      <c r="A278" t="s">
        <v>451</v>
      </c>
      <c r="B278" t="s">
        <v>139</v>
      </c>
      <c r="C278" t="s">
        <v>150</v>
      </c>
      <c r="D278">
        <v>1</v>
      </c>
      <c r="E278">
        <v>1</v>
      </c>
      <c r="F278">
        <v>0.139381486382949</v>
      </c>
      <c r="G278">
        <v>1.6818340433583899E-2</v>
      </c>
      <c r="H278" t="s">
        <v>448</v>
      </c>
      <c r="N278" t="s">
        <v>448</v>
      </c>
      <c r="S278">
        <v>0.22878636279414499</v>
      </c>
      <c r="T278">
        <v>1.7896051741831901E-2</v>
      </c>
      <c r="U278">
        <v>573179</v>
      </c>
      <c r="V278">
        <v>666</v>
      </c>
    </row>
    <row r="279" spans="1:22" x14ac:dyDescent="0.35">
      <c r="A279" t="s">
        <v>452</v>
      </c>
      <c r="B279" t="s">
        <v>139</v>
      </c>
      <c r="C279" t="s">
        <v>150</v>
      </c>
      <c r="D279">
        <v>0</v>
      </c>
      <c r="E279">
        <v>0</v>
      </c>
      <c r="F279">
        <v>6.0740289582237497E-2</v>
      </c>
      <c r="G279">
        <v>3.4922405880870699E-2</v>
      </c>
      <c r="H279" t="s">
        <v>453</v>
      </c>
      <c r="N279" t="s">
        <v>453</v>
      </c>
      <c r="S279">
        <v>0.46615577539361902</v>
      </c>
      <c r="T279">
        <v>6.7149624881537695E-2</v>
      </c>
      <c r="U279">
        <v>76130</v>
      </c>
      <c r="V279">
        <v>118</v>
      </c>
    </row>
    <row r="280" spans="1:22" x14ac:dyDescent="0.35">
      <c r="A280" t="s">
        <v>454</v>
      </c>
      <c r="B280" t="s">
        <v>139</v>
      </c>
      <c r="C280" t="s">
        <v>150</v>
      </c>
      <c r="D280">
        <v>1</v>
      </c>
      <c r="E280">
        <v>0</v>
      </c>
      <c r="F280">
        <v>0.12582306076000499</v>
      </c>
      <c r="G280">
        <v>8.0348463777778507E-3</v>
      </c>
      <c r="H280" t="s">
        <v>453</v>
      </c>
      <c r="N280" t="s">
        <v>453</v>
      </c>
      <c r="S280">
        <v>0.33002420558323098</v>
      </c>
      <c r="T280">
        <v>9.5046370586595805E-3</v>
      </c>
      <c r="U280">
        <v>1599461</v>
      </c>
      <c r="V280">
        <v>2470</v>
      </c>
    </row>
    <row r="281" spans="1:22" x14ac:dyDescent="0.35">
      <c r="A281" t="s">
        <v>456</v>
      </c>
      <c r="B281" t="s">
        <v>139</v>
      </c>
      <c r="C281" t="s">
        <v>150</v>
      </c>
      <c r="D281">
        <v>1</v>
      </c>
      <c r="E281">
        <v>1</v>
      </c>
      <c r="F281">
        <v>0.12854338742590601</v>
      </c>
      <c r="G281">
        <v>2.1011044953158999E-2</v>
      </c>
      <c r="H281" t="s">
        <v>453</v>
      </c>
      <c r="N281" t="s">
        <v>453</v>
      </c>
      <c r="S281">
        <v>0.28477551602378598</v>
      </c>
      <c r="T281">
        <v>2.36913889187279E-2</v>
      </c>
      <c r="U281">
        <v>324144</v>
      </c>
      <c r="V281">
        <v>397</v>
      </c>
    </row>
    <row r="282" spans="1:22" x14ac:dyDescent="0.35">
      <c r="A282" t="s">
        <v>457</v>
      </c>
      <c r="B282" t="s">
        <v>139</v>
      </c>
      <c r="C282" t="s">
        <v>150</v>
      </c>
      <c r="D282">
        <v>0</v>
      </c>
      <c r="E282">
        <v>0</v>
      </c>
      <c r="F282">
        <v>3.10626953292178E-2</v>
      </c>
      <c r="G282">
        <v>4.96606875573238E-3</v>
      </c>
      <c r="H282" t="s">
        <v>458</v>
      </c>
      <c r="N282" t="s">
        <v>458</v>
      </c>
      <c r="S282">
        <v>0.58850592233964205</v>
      </c>
      <c r="T282">
        <v>1.4329514161695299E-2</v>
      </c>
      <c r="U282">
        <v>2300862</v>
      </c>
      <c r="V282">
        <v>3327</v>
      </c>
    </row>
    <row r="283" spans="1:22" x14ac:dyDescent="0.35">
      <c r="A283" t="s">
        <v>459</v>
      </c>
      <c r="B283" t="s">
        <v>139</v>
      </c>
      <c r="C283" t="s">
        <v>150</v>
      </c>
      <c r="D283">
        <v>1</v>
      </c>
      <c r="E283">
        <v>0</v>
      </c>
      <c r="F283">
        <v>0.14130582313447301</v>
      </c>
      <c r="G283">
        <v>3.8371353628760302E-3</v>
      </c>
      <c r="H283" t="s">
        <v>458</v>
      </c>
      <c r="N283" t="s">
        <v>458</v>
      </c>
      <c r="S283">
        <v>0.29625920387719901</v>
      </c>
      <c r="T283">
        <v>4.3679059053820402E-3</v>
      </c>
      <c r="U283">
        <v>7239749</v>
      </c>
      <c r="V283">
        <v>11229</v>
      </c>
    </row>
    <row r="284" spans="1:22" x14ac:dyDescent="0.35">
      <c r="A284" t="s">
        <v>460</v>
      </c>
      <c r="B284" t="s">
        <v>139</v>
      </c>
      <c r="C284" t="s">
        <v>150</v>
      </c>
      <c r="D284">
        <v>0</v>
      </c>
      <c r="E284">
        <v>1</v>
      </c>
      <c r="F284">
        <v>8.6372068371538394E-2</v>
      </c>
      <c r="G284">
        <v>2.25334512058251E-2</v>
      </c>
      <c r="H284" t="s">
        <v>458</v>
      </c>
      <c r="N284" t="s">
        <v>458</v>
      </c>
      <c r="S284">
        <v>0.54770303594466996</v>
      </c>
      <c r="T284">
        <v>4.18051038370926E-2</v>
      </c>
      <c r="U284">
        <v>437132</v>
      </c>
      <c r="V284">
        <v>503</v>
      </c>
    </row>
    <row r="285" spans="1:22" x14ac:dyDescent="0.35">
      <c r="A285" t="s">
        <v>461</v>
      </c>
      <c r="B285" t="s">
        <v>139</v>
      </c>
      <c r="C285" t="s">
        <v>150</v>
      </c>
      <c r="D285">
        <v>1</v>
      </c>
      <c r="E285">
        <v>1</v>
      </c>
      <c r="F285">
        <v>0.17036792400398401</v>
      </c>
      <c r="G285">
        <v>1.17931973561709E-2</v>
      </c>
      <c r="H285" t="s">
        <v>458</v>
      </c>
      <c r="N285" t="s">
        <v>458</v>
      </c>
      <c r="S285">
        <v>0.29659819768628298</v>
      </c>
      <c r="T285">
        <v>1.3346048899661201E-2</v>
      </c>
      <c r="U285">
        <v>1158358</v>
      </c>
      <c r="V285">
        <v>1420</v>
      </c>
    </row>
    <row r="286" spans="1:22" x14ac:dyDescent="0.35">
      <c r="A286" t="s">
        <v>462</v>
      </c>
      <c r="B286" t="s">
        <v>139</v>
      </c>
      <c r="C286" t="s">
        <v>150</v>
      </c>
      <c r="D286">
        <v>0</v>
      </c>
      <c r="E286">
        <v>0</v>
      </c>
      <c r="F286">
        <v>0.12604760113923799</v>
      </c>
      <c r="G286">
        <v>2.4608676002532402E-3</v>
      </c>
      <c r="H286" t="s">
        <v>463</v>
      </c>
      <c r="N286" t="s">
        <v>463</v>
      </c>
      <c r="S286">
        <v>0.20539786738483001</v>
      </c>
      <c r="T286">
        <v>2.94730864138632E-3</v>
      </c>
      <c r="U286">
        <v>20745090</v>
      </c>
      <c r="V286">
        <v>29802</v>
      </c>
    </row>
    <row r="287" spans="1:22" x14ac:dyDescent="0.35">
      <c r="A287" t="s">
        <v>464</v>
      </c>
      <c r="B287" t="s">
        <v>139</v>
      </c>
      <c r="C287" t="s">
        <v>150</v>
      </c>
      <c r="D287">
        <v>0</v>
      </c>
      <c r="E287">
        <v>1</v>
      </c>
      <c r="F287">
        <v>0.121111321513774</v>
      </c>
      <c r="G287">
        <v>6.6567928373639004E-3</v>
      </c>
      <c r="H287" t="s">
        <v>463</v>
      </c>
      <c r="N287" t="s">
        <v>463</v>
      </c>
      <c r="S287">
        <v>0.15922945600852301</v>
      </c>
      <c r="T287">
        <v>7.9429990292917002E-3</v>
      </c>
      <c r="U287">
        <v>3457493</v>
      </c>
      <c r="V287">
        <v>3949</v>
      </c>
    </row>
    <row r="288" spans="1:22" x14ac:dyDescent="0.35">
      <c r="A288" t="s">
        <v>465</v>
      </c>
      <c r="B288" t="s">
        <v>139</v>
      </c>
      <c r="C288" t="s">
        <v>156</v>
      </c>
      <c r="D288">
        <v>0</v>
      </c>
      <c r="E288">
        <v>0</v>
      </c>
      <c r="F288">
        <v>2.7440970006381599E-2</v>
      </c>
      <c r="G288">
        <v>2.71469111335037E-2</v>
      </c>
      <c r="H288" t="s">
        <v>448</v>
      </c>
      <c r="N288" t="s">
        <v>448</v>
      </c>
      <c r="S288">
        <v>0.60365451634171596</v>
      </c>
      <c r="T288">
        <v>9.5590994083932193E-2</v>
      </c>
      <c r="U288">
        <v>64304</v>
      </c>
      <c r="V288">
        <v>94</v>
      </c>
    </row>
    <row r="289" spans="1:22" x14ac:dyDescent="0.35">
      <c r="A289" t="s">
        <v>466</v>
      </c>
      <c r="B289" t="s">
        <v>139</v>
      </c>
      <c r="C289" t="s">
        <v>156</v>
      </c>
      <c r="D289">
        <v>1</v>
      </c>
      <c r="E289">
        <v>0</v>
      </c>
      <c r="F289">
        <v>0.11555913972165199</v>
      </c>
      <c r="G289">
        <v>5.830480785131E-3</v>
      </c>
      <c r="H289" t="s">
        <v>448</v>
      </c>
      <c r="N289" t="s">
        <v>448</v>
      </c>
      <c r="S289">
        <v>0.27639372340901902</v>
      </c>
      <c r="T289">
        <v>6.65837143575858E-3</v>
      </c>
      <c r="U289">
        <v>3184148</v>
      </c>
      <c r="V289">
        <v>4503</v>
      </c>
    </row>
    <row r="290" spans="1:22" x14ac:dyDescent="0.35">
      <c r="A290" t="s">
        <v>467</v>
      </c>
      <c r="B290" t="s">
        <v>139</v>
      </c>
      <c r="C290" t="s">
        <v>156</v>
      </c>
      <c r="D290">
        <v>0</v>
      </c>
      <c r="E290">
        <v>1</v>
      </c>
      <c r="F290">
        <v>0.51365853658536598</v>
      </c>
      <c r="G290">
        <v>0.35334012856351299</v>
      </c>
      <c r="H290" t="s">
        <v>448</v>
      </c>
      <c r="N290" t="s">
        <v>448</v>
      </c>
      <c r="S290">
        <v>1</v>
      </c>
      <c r="T290">
        <v>0</v>
      </c>
      <c r="U290">
        <v>22586</v>
      </c>
      <c r="V290">
        <v>21</v>
      </c>
    </row>
    <row r="291" spans="1:22" x14ac:dyDescent="0.35">
      <c r="A291" t="s">
        <v>468</v>
      </c>
      <c r="B291" t="s">
        <v>139</v>
      </c>
      <c r="C291" t="s">
        <v>156</v>
      </c>
      <c r="D291">
        <v>1</v>
      </c>
      <c r="E291">
        <v>1</v>
      </c>
      <c r="F291">
        <v>0.120246322723135</v>
      </c>
      <c r="G291">
        <v>1.4941887946128401E-2</v>
      </c>
      <c r="H291" t="s">
        <v>448</v>
      </c>
      <c r="N291" t="s">
        <v>448</v>
      </c>
      <c r="S291">
        <v>0.27421779358245102</v>
      </c>
      <c r="T291">
        <v>2.0380207928973E-2</v>
      </c>
      <c r="U291">
        <v>667479</v>
      </c>
      <c r="V291">
        <v>672</v>
      </c>
    </row>
    <row r="292" spans="1:22" x14ac:dyDescent="0.35">
      <c r="A292" t="s">
        <v>469</v>
      </c>
      <c r="B292" t="s">
        <v>139</v>
      </c>
      <c r="C292" t="s">
        <v>156</v>
      </c>
      <c r="D292">
        <v>0</v>
      </c>
      <c r="E292">
        <v>0</v>
      </c>
      <c r="F292">
        <v>8.1753234215099405E-2</v>
      </c>
      <c r="G292">
        <v>4.5051779982111399E-2</v>
      </c>
      <c r="H292" t="s">
        <v>453</v>
      </c>
      <c r="N292" t="s">
        <v>453</v>
      </c>
      <c r="S292">
        <v>0.499924248163018</v>
      </c>
      <c r="T292">
        <v>8.8131205513830593E-2</v>
      </c>
      <c r="U292">
        <v>74687</v>
      </c>
      <c r="V292">
        <v>117</v>
      </c>
    </row>
    <row r="293" spans="1:22" x14ac:dyDescent="0.35">
      <c r="A293" t="s">
        <v>470</v>
      </c>
      <c r="B293" t="s">
        <v>139</v>
      </c>
      <c r="C293" t="s">
        <v>156</v>
      </c>
      <c r="D293">
        <v>1</v>
      </c>
      <c r="E293">
        <v>0</v>
      </c>
      <c r="F293">
        <v>0.123024965321852</v>
      </c>
      <c r="G293">
        <v>8.0211265386996092E-3</v>
      </c>
      <c r="H293" t="s">
        <v>453</v>
      </c>
      <c r="N293" t="s">
        <v>453</v>
      </c>
      <c r="S293">
        <v>0.33002441645279401</v>
      </c>
      <c r="T293">
        <v>9.2216621675746194E-3</v>
      </c>
      <c r="U293">
        <v>1634984</v>
      </c>
      <c r="V293">
        <v>2442</v>
      </c>
    </row>
    <row r="294" spans="1:22" x14ac:dyDescent="0.35">
      <c r="A294" t="s">
        <v>471</v>
      </c>
      <c r="B294" t="s">
        <v>139</v>
      </c>
      <c r="C294" t="s">
        <v>156</v>
      </c>
      <c r="D294">
        <v>0</v>
      </c>
      <c r="E294">
        <v>1</v>
      </c>
      <c r="F294">
        <v>0</v>
      </c>
      <c r="G294">
        <v>0</v>
      </c>
      <c r="H294" t="s">
        <v>453</v>
      </c>
      <c r="N294" t="s">
        <v>453</v>
      </c>
      <c r="S294">
        <v>0.34580419580419602</v>
      </c>
      <c r="T294">
        <v>0.27760713184311903</v>
      </c>
      <c r="U294">
        <v>23163</v>
      </c>
      <c r="V294">
        <v>23</v>
      </c>
    </row>
    <row r="295" spans="1:22" x14ac:dyDescent="0.35">
      <c r="A295" t="s">
        <v>472</v>
      </c>
      <c r="B295" t="s">
        <v>139</v>
      </c>
      <c r="C295" t="s">
        <v>156</v>
      </c>
      <c r="D295">
        <v>1</v>
      </c>
      <c r="E295">
        <v>1</v>
      </c>
      <c r="F295">
        <v>0.19735194216209001</v>
      </c>
      <c r="G295">
        <v>2.8544543532558E-2</v>
      </c>
      <c r="H295" t="s">
        <v>453</v>
      </c>
      <c r="N295" t="s">
        <v>453</v>
      </c>
      <c r="S295">
        <v>0.31557573577893699</v>
      </c>
      <c r="T295">
        <v>2.85949084680674E-2</v>
      </c>
      <c r="U295">
        <v>281242</v>
      </c>
      <c r="V295">
        <v>297</v>
      </c>
    </row>
    <row r="296" spans="1:22" x14ac:dyDescent="0.35">
      <c r="A296" t="s">
        <v>473</v>
      </c>
      <c r="B296" t="s">
        <v>139</v>
      </c>
      <c r="C296" t="s">
        <v>156</v>
      </c>
      <c r="D296">
        <v>0</v>
      </c>
      <c r="E296">
        <v>0</v>
      </c>
      <c r="F296">
        <v>3.47733046667714E-2</v>
      </c>
      <c r="G296">
        <v>5.2186599968109398E-3</v>
      </c>
      <c r="H296" t="s">
        <v>458</v>
      </c>
      <c r="N296" t="s">
        <v>458</v>
      </c>
      <c r="S296">
        <v>0.55816190562141299</v>
      </c>
      <c r="T296">
        <v>1.48286525344885E-2</v>
      </c>
      <c r="U296">
        <v>2353699</v>
      </c>
      <c r="V296">
        <v>3416</v>
      </c>
    </row>
    <row r="297" spans="1:22" x14ac:dyDescent="0.35">
      <c r="A297" t="s">
        <v>474</v>
      </c>
      <c r="B297" t="s">
        <v>139</v>
      </c>
      <c r="C297" t="s">
        <v>156</v>
      </c>
      <c r="D297">
        <v>1</v>
      </c>
      <c r="E297">
        <v>0</v>
      </c>
      <c r="F297">
        <v>0.14852389214203801</v>
      </c>
      <c r="G297">
        <v>4.0146987073429903E-3</v>
      </c>
      <c r="H297" t="s">
        <v>458</v>
      </c>
      <c r="N297" t="s">
        <v>458</v>
      </c>
      <c r="S297">
        <v>0.287151534466146</v>
      </c>
      <c r="T297">
        <v>4.4049358353790997E-3</v>
      </c>
      <c r="U297">
        <v>7278629</v>
      </c>
      <c r="V297">
        <v>11167</v>
      </c>
    </row>
    <row r="298" spans="1:22" x14ac:dyDescent="0.35">
      <c r="A298" t="s">
        <v>475</v>
      </c>
      <c r="B298" t="s">
        <v>139</v>
      </c>
      <c r="C298" t="s">
        <v>156</v>
      </c>
      <c r="D298">
        <v>0</v>
      </c>
      <c r="E298">
        <v>1</v>
      </c>
      <c r="F298">
        <v>2.9284545241992099E-2</v>
      </c>
      <c r="G298">
        <v>1.43551183859246E-2</v>
      </c>
      <c r="H298" t="s">
        <v>458</v>
      </c>
      <c r="N298" t="s">
        <v>458</v>
      </c>
      <c r="S298">
        <v>0.46833993504665</v>
      </c>
      <c r="T298">
        <v>5.226802538256E-2</v>
      </c>
      <c r="U298">
        <v>421643</v>
      </c>
      <c r="V298">
        <v>414</v>
      </c>
    </row>
    <row r="299" spans="1:22" x14ac:dyDescent="0.35">
      <c r="A299" t="s">
        <v>476</v>
      </c>
      <c r="B299" t="s">
        <v>139</v>
      </c>
      <c r="C299" t="s">
        <v>156</v>
      </c>
      <c r="D299">
        <v>1</v>
      </c>
      <c r="E299">
        <v>1</v>
      </c>
      <c r="F299">
        <v>0.164588493929478</v>
      </c>
      <c r="G299">
        <v>1.23519587299489E-2</v>
      </c>
      <c r="H299" t="s">
        <v>458</v>
      </c>
      <c r="N299" t="s">
        <v>458</v>
      </c>
      <c r="S299">
        <v>0.30686810989889801</v>
      </c>
      <c r="T299">
        <v>1.57348298594846E-2</v>
      </c>
      <c r="U299">
        <v>1169139</v>
      </c>
      <c r="V299">
        <v>1248</v>
      </c>
    </row>
    <row r="300" spans="1:22" x14ac:dyDescent="0.35">
      <c r="A300" t="s">
        <v>477</v>
      </c>
      <c r="B300" t="s">
        <v>139</v>
      </c>
      <c r="C300" t="s">
        <v>156</v>
      </c>
      <c r="D300">
        <v>0</v>
      </c>
      <c r="E300">
        <v>0</v>
      </c>
      <c r="F300">
        <v>0.128038837728533</v>
      </c>
      <c r="G300">
        <v>2.55326271058513E-3</v>
      </c>
      <c r="H300" t="s">
        <v>463</v>
      </c>
      <c r="N300" t="s">
        <v>463</v>
      </c>
      <c r="S300">
        <v>0.20732321044586699</v>
      </c>
      <c r="T300">
        <v>3.0458982446376699E-3</v>
      </c>
      <c r="U300">
        <v>20763685</v>
      </c>
      <c r="V300">
        <v>28424</v>
      </c>
    </row>
    <row r="301" spans="1:22" x14ac:dyDescent="0.35">
      <c r="A301" t="s">
        <v>478</v>
      </c>
      <c r="B301" t="s">
        <v>139</v>
      </c>
      <c r="C301" t="s">
        <v>156</v>
      </c>
      <c r="D301">
        <v>0</v>
      </c>
      <c r="E301">
        <v>1</v>
      </c>
      <c r="F301">
        <v>0.13461779159116899</v>
      </c>
      <c r="G301">
        <v>7.1311730703459003E-3</v>
      </c>
      <c r="H301" t="s">
        <v>463</v>
      </c>
      <c r="N301" t="s">
        <v>463</v>
      </c>
      <c r="S301">
        <v>0.173807330264272</v>
      </c>
      <c r="T301">
        <v>8.7265917163055293E-3</v>
      </c>
      <c r="U301">
        <v>3384267</v>
      </c>
      <c r="V301">
        <v>3456</v>
      </c>
    </row>
    <row r="302" spans="1:22" x14ac:dyDescent="0.35">
      <c r="A302" t="s">
        <v>479</v>
      </c>
      <c r="B302" t="s">
        <v>139</v>
      </c>
      <c r="C302" t="s">
        <v>161</v>
      </c>
      <c r="D302">
        <v>0</v>
      </c>
      <c r="E302">
        <v>0</v>
      </c>
      <c r="F302">
        <v>0</v>
      </c>
      <c r="G302">
        <v>0</v>
      </c>
      <c r="H302" t="s">
        <v>448</v>
      </c>
      <c r="N302" t="s">
        <v>448</v>
      </c>
      <c r="S302">
        <v>0.75497906888240496</v>
      </c>
      <c r="T302">
        <v>0.101595408930046</v>
      </c>
      <c r="U302">
        <v>69861</v>
      </c>
      <c r="V302">
        <v>70</v>
      </c>
    </row>
    <row r="303" spans="1:22" x14ac:dyDescent="0.35">
      <c r="A303" t="s">
        <v>480</v>
      </c>
      <c r="B303" t="s">
        <v>139</v>
      </c>
      <c r="C303" t="s">
        <v>161</v>
      </c>
      <c r="D303">
        <v>1</v>
      </c>
      <c r="E303">
        <v>0</v>
      </c>
      <c r="F303">
        <v>0.15727176937520801</v>
      </c>
      <c r="G303">
        <v>7.8557886657174194E-3</v>
      </c>
      <c r="H303" t="s">
        <v>448</v>
      </c>
      <c r="N303" t="s">
        <v>448</v>
      </c>
      <c r="S303">
        <v>0.27973417449773802</v>
      </c>
      <c r="T303">
        <v>7.9490100456972301E-3</v>
      </c>
      <c r="U303">
        <v>3243906</v>
      </c>
      <c r="V303">
        <v>3375</v>
      </c>
    </row>
    <row r="304" spans="1:22" x14ac:dyDescent="0.35">
      <c r="A304" t="s">
        <v>482</v>
      </c>
      <c r="B304" t="s">
        <v>139</v>
      </c>
      <c r="C304" t="s">
        <v>161</v>
      </c>
      <c r="D304">
        <v>1</v>
      </c>
      <c r="E304">
        <v>1</v>
      </c>
      <c r="F304">
        <v>0.20337825133187101</v>
      </c>
      <c r="G304">
        <v>2.48510681891498E-2</v>
      </c>
      <c r="H304" t="s">
        <v>448</v>
      </c>
      <c r="N304" t="s">
        <v>448</v>
      </c>
      <c r="S304">
        <v>0.24927068218762599</v>
      </c>
      <c r="T304">
        <v>2.19422969535342E-2</v>
      </c>
      <c r="U304">
        <v>612087</v>
      </c>
      <c r="V304">
        <v>438</v>
      </c>
    </row>
    <row r="305" spans="1:22" x14ac:dyDescent="0.35">
      <c r="A305" t="s">
        <v>483</v>
      </c>
      <c r="B305" t="s">
        <v>139</v>
      </c>
      <c r="C305" t="s">
        <v>161</v>
      </c>
      <c r="D305">
        <v>0</v>
      </c>
      <c r="E305">
        <v>0</v>
      </c>
      <c r="F305">
        <v>0</v>
      </c>
      <c r="G305">
        <v>0</v>
      </c>
      <c r="H305" t="s">
        <v>453</v>
      </c>
      <c r="N305" t="s">
        <v>453</v>
      </c>
      <c r="S305">
        <v>0.51352621683726796</v>
      </c>
      <c r="T305">
        <v>0.12055693481378101</v>
      </c>
      <c r="U305">
        <v>68980</v>
      </c>
      <c r="V305">
        <v>75</v>
      </c>
    </row>
    <row r="306" spans="1:22" x14ac:dyDescent="0.35">
      <c r="A306" t="s">
        <v>484</v>
      </c>
      <c r="B306" t="s">
        <v>139</v>
      </c>
      <c r="C306" t="s">
        <v>161</v>
      </c>
      <c r="D306">
        <v>1</v>
      </c>
      <c r="E306">
        <v>0</v>
      </c>
      <c r="F306">
        <v>0.16809770752171499</v>
      </c>
      <c r="G306">
        <v>1.1055572317844899E-2</v>
      </c>
      <c r="H306" t="s">
        <v>453</v>
      </c>
      <c r="N306" t="s">
        <v>453</v>
      </c>
      <c r="S306">
        <v>0.31878857751776402</v>
      </c>
      <c r="T306">
        <v>1.10853855252674E-2</v>
      </c>
      <c r="U306">
        <v>1659705</v>
      </c>
      <c r="V306">
        <v>1833</v>
      </c>
    </row>
    <row r="307" spans="1:22" x14ac:dyDescent="0.35">
      <c r="A307" t="s">
        <v>486</v>
      </c>
      <c r="B307" t="s">
        <v>139</v>
      </c>
      <c r="C307" t="s">
        <v>161</v>
      </c>
      <c r="D307">
        <v>1</v>
      </c>
      <c r="E307">
        <v>1</v>
      </c>
      <c r="F307">
        <v>0.202450822315382</v>
      </c>
      <c r="G307">
        <v>3.5948281712608499E-2</v>
      </c>
      <c r="H307" t="s">
        <v>453</v>
      </c>
      <c r="N307" t="s">
        <v>453</v>
      </c>
      <c r="S307">
        <v>0.27812481693906099</v>
      </c>
      <c r="T307">
        <v>3.6409232258477399E-2</v>
      </c>
      <c r="U307">
        <v>266491</v>
      </c>
      <c r="V307">
        <v>191</v>
      </c>
    </row>
    <row r="308" spans="1:22" x14ac:dyDescent="0.35">
      <c r="A308" t="s">
        <v>487</v>
      </c>
      <c r="B308" t="s">
        <v>139</v>
      </c>
      <c r="C308" t="s">
        <v>161</v>
      </c>
      <c r="D308">
        <v>0</v>
      </c>
      <c r="E308">
        <v>0</v>
      </c>
      <c r="F308">
        <v>4.3007513638502803E-2</v>
      </c>
      <c r="G308">
        <v>6.8706398092960603E-3</v>
      </c>
      <c r="H308" t="s">
        <v>458</v>
      </c>
      <c r="N308" t="s">
        <v>458</v>
      </c>
      <c r="S308">
        <v>0.55997290820288403</v>
      </c>
      <c r="T308">
        <v>1.7940623884887302E-2</v>
      </c>
      <c r="U308">
        <v>2373699</v>
      </c>
      <c r="V308">
        <v>2769</v>
      </c>
    </row>
    <row r="309" spans="1:22" x14ac:dyDescent="0.35">
      <c r="A309" t="s">
        <v>488</v>
      </c>
      <c r="B309" t="s">
        <v>139</v>
      </c>
      <c r="C309" t="s">
        <v>161</v>
      </c>
      <c r="D309">
        <v>1</v>
      </c>
      <c r="E309">
        <v>0</v>
      </c>
      <c r="F309">
        <v>0.181094167388272</v>
      </c>
      <c r="G309">
        <v>4.86545722787185E-3</v>
      </c>
      <c r="H309" t="s">
        <v>458</v>
      </c>
      <c r="N309" t="s">
        <v>458</v>
      </c>
      <c r="S309">
        <v>0.28103142906356199</v>
      </c>
      <c r="T309">
        <v>5.0174071820335998E-3</v>
      </c>
      <c r="U309">
        <v>7340018</v>
      </c>
      <c r="V309">
        <v>9102</v>
      </c>
    </row>
    <row r="310" spans="1:22" x14ac:dyDescent="0.35">
      <c r="A310" t="s">
        <v>489</v>
      </c>
      <c r="B310" t="s">
        <v>139</v>
      </c>
      <c r="C310" t="s">
        <v>161</v>
      </c>
      <c r="D310">
        <v>0</v>
      </c>
      <c r="E310">
        <v>1</v>
      </c>
      <c r="F310">
        <v>6.0118653342165103E-2</v>
      </c>
      <c r="G310">
        <v>2.38353888404177E-2</v>
      </c>
      <c r="H310" t="s">
        <v>458</v>
      </c>
      <c r="N310" t="s">
        <v>458</v>
      </c>
      <c r="S310">
        <v>0.66482996908528802</v>
      </c>
      <c r="T310">
        <v>5.5506433837940801E-2</v>
      </c>
      <c r="U310">
        <v>459005</v>
      </c>
      <c r="V310">
        <v>335</v>
      </c>
    </row>
    <row r="311" spans="1:22" x14ac:dyDescent="0.35">
      <c r="A311" t="s">
        <v>490</v>
      </c>
      <c r="B311" t="s">
        <v>139</v>
      </c>
      <c r="C311" t="s">
        <v>161</v>
      </c>
      <c r="D311">
        <v>1</v>
      </c>
      <c r="E311">
        <v>1</v>
      </c>
      <c r="F311">
        <v>0.214545584031091</v>
      </c>
      <c r="G311">
        <v>1.5674228589439398E-2</v>
      </c>
      <c r="H311" t="s">
        <v>458</v>
      </c>
      <c r="N311" t="s">
        <v>458</v>
      </c>
      <c r="S311">
        <v>0.26925992536697502</v>
      </c>
      <c r="T311">
        <v>1.6313023917824E-2</v>
      </c>
      <c r="U311">
        <v>1226881</v>
      </c>
      <c r="V311">
        <v>973</v>
      </c>
    </row>
    <row r="312" spans="1:22" x14ac:dyDescent="0.35">
      <c r="A312" t="s">
        <v>491</v>
      </c>
      <c r="B312" t="s">
        <v>139</v>
      </c>
      <c r="C312" t="s">
        <v>161</v>
      </c>
      <c r="D312">
        <v>0</v>
      </c>
      <c r="E312">
        <v>0</v>
      </c>
      <c r="F312">
        <v>0.159261793107107</v>
      </c>
      <c r="G312">
        <v>3.1509993568770598E-3</v>
      </c>
      <c r="H312" t="s">
        <v>463</v>
      </c>
      <c r="N312" t="s">
        <v>463</v>
      </c>
      <c r="S312">
        <v>0.204982130648452</v>
      </c>
      <c r="T312">
        <v>3.3999346772398999E-3</v>
      </c>
      <c r="U312">
        <v>20489406</v>
      </c>
      <c r="V312">
        <v>23525</v>
      </c>
    </row>
    <row r="313" spans="1:22" x14ac:dyDescent="0.35">
      <c r="A313" t="s">
        <v>492</v>
      </c>
      <c r="B313" t="s">
        <v>139</v>
      </c>
      <c r="C313" t="s">
        <v>161</v>
      </c>
      <c r="D313">
        <v>0</v>
      </c>
      <c r="E313">
        <v>1</v>
      </c>
      <c r="F313">
        <v>0.163313245638875</v>
      </c>
      <c r="G313">
        <v>9.0769829260062395E-3</v>
      </c>
      <c r="H313" t="s">
        <v>463</v>
      </c>
      <c r="N313" t="s">
        <v>463</v>
      </c>
      <c r="S313">
        <v>0.149955334306551</v>
      </c>
      <c r="T313">
        <v>8.8967150050603093E-3</v>
      </c>
      <c r="U313">
        <v>3499350</v>
      </c>
      <c r="V313">
        <v>2663</v>
      </c>
    </row>
    <row r="314" spans="1:22" x14ac:dyDescent="0.35">
      <c r="A314" t="s">
        <v>493</v>
      </c>
      <c r="B314" t="s">
        <v>139</v>
      </c>
      <c r="C314" t="s">
        <v>166</v>
      </c>
      <c r="D314">
        <v>0</v>
      </c>
      <c r="E314">
        <v>0</v>
      </c>
      <c r="F314">
        <v>0.123155381944444</v>
      </c>
      <c r="G314">
        <v>8.6228372655460697E-2</v>
      </c>
      <c r="H314" t="s">
        <v>448</v>
      </c>
      <c r="N314" t="s">
        <v>448</v>
      </c>
      <c r="S314">
        <v>0.4453125</v>
      </c>
      <c r="T314">
        <v>0.15677692846778499</v>
      </c>
      <c r="U314">
        <v>87381</v>
      </c>
      <c r="V314">
        <v>65</v>
      </c>
    </row>
    <row r="315" spans="1:22" x14ac:dyDescent="0.35">
      <c r="A315" t="s">
        <v>494</v>
      </c>
      <c r="B315" t="s">
        <v>139</v>
      </c>
      <c r="C315" t="s">
        <v>166</v>
      </c>
      <c r="D315">
        <v>1</v>
      </c>
      <c r="E315">
        <v>0</v>
      </c>
      <c r="F315">
        <v>0.18855149036131</v>
      </c>
      <c r="G315">
        <v>8.4553397612611905E-3</v>
      </c>
      <c r="H315" t="s">
        <v>448</v>
      </c>
      <c r="N315" t="s">
        <v>448</v>
      </c>
      <c r="S315">
        <v>0.26318888263219298</v>
      </c>
      <c r="T315">
        <v>8.1026676635533295E-3</v>
      </c>
      <c r="U315">
        <v>3157627</v>
      </c>
      <c r="V315">
        <v>3239</v>
      </c>
    </row>
    <row r="316" spans="1:22" x14ac:dyDescent="0.35">
      <c r="A316" t="s">
        <v>495</v>
      </c>
      <c r="B316" t="s">
        <v>139</v>
      </c>
      <c r="C316" t="s">
        <v>166</v>
      </c>
      <c r="D316">
        <v>0</v>
      </c>
      <c r="E316">
        <v>1</v>
      </c>
      <c r="F316">
        <v>0</v>
      </c>
      <c r="G316">
        <v>0</v>
      </c>
      <c r="H316" t="s">
        <v>448</v>
      </c>
      <c r="N316" t="s">
        <v>448</v>
      </c>
      <c r="S316">
        <v>1</v>
      </c>
      <c r="T316">
        <v>0</v>
      </c>
      <c r="U316">
        <v>5903</v>
      </c>
      <c r="V316">
        <v>4</v>
      </c>
    </row>
    <row r="317" spans="1:22" x14ac:dyDescent="0.35">
      <c r="A317" t="s">
        <v>496</v>
      </c>
      <c r="B317" t="s">
        <v>139</v>
      </c>
      <c r="C317" t="s">
        <v>166</v>
      </c>
      <c r="D317">
        <v>1</v>
      </c>
      <c r="E317">
        <v>1</v>
      </c>
      <c r="F317">
        <v>0.20637503852210201</v>
      </c>
      <c r="G317">
        <v>2.4370044068275001E-2</v>
      </c>
      <c r="H317" t="s">
        <v>448</v>
      </c>
      <c r="N317" t="s">
        <v>448</v>
      </c>
      <c r="S317">
        <v>0.20916582796640401</v>
      </c>
      <c r="T317">
        <v>2.55782611178106E-2</v>
      </c>
      <c r="U317">
        <v>577452</v>
      </c>
      <c r="V317">
        <v>405</v>
      </c>
    </row>
    <row r="318" spans="1:22" x14ac:dyDescent="0.35">
      <c r="A318" t="s">
        <v>497</v>
      </c>
      <c r="B318" t="s">
        <v>139</v>
      </c>
      <c r="C318" t="s">
        <v>166</v>
      </c>
      <c r="D318">
        <v>0</v>
      </c>
      <c r="E318">
        <v>0</v>
      </c>
      <c r="F318">
        <v>7.7210895139043001E-2</v>
      </c>
      <c r="G318">
        <v>5.5520623601089697E-2</v>
      </c>
      <c r="H318" t="s">
        <v>453</v>
      </c>
      <c r="N318" t="s">
        <v>453</v>
      </c>
      <c r="S318">
        <v>0.50132187706543296</v>
      </c>
      <c r="T318">
        <v>0.123167076239458</v>
      </c>
      <c r="U318">
        <v>66276</v>
      </c>
      <c r="V318">
        <v>57</v>
      </c>
    </row>
    <row r="319" spans="1:22" x14ac:dyDescent="0.35">
      <c r="A319" t="s">
        <v>498</v>
      </c>
      <c r="B319" t="s">
        <v>139</v>
      </c>
      <c r="C319" t="s">
        <v>166</v>
      </c>
      <c r="D319">
        <v>1</v>
      </c>
      <c r="E319">
        <v>0</v>
      </c>
      <c r="F319">
        <v>0.20475174100221899</v>
      </c>
      <c r="G319">
        <v>1.20400790051117E-2</v>
      </c>
      <c r="H319" t="s">
        <v>453</v>
      </c>
      <c r="N319" t="s">
        <v>453</v>
      </c>
      <c r="S319">
        <v>0.29840903604733598</v>
      </c>
      <c r="T319">
        <v>1.09696823781454E-2</v>
      </c>
      <c r="U319">
        <v>1690773</v>
      </c>
      <c r="V319">
        <v>1876</v>
      </c>
    </row>
    <row r="320" spans="1:22" x14ac:dyDescent="0.35">
      <c r="A320" t="s">
        <v>499</v>
      </c>
      <c r="B320" t="s">
        <v>139</v>
      </c>
      <c r="C320" t="s">
        <v>166</v>
      </c>
      <c r="D320">
        <v>0</v>
      </c>
      <c r="E320">
        <v>1</v>
      </c>
      <c r="F320">
        <v>0</v>
      </c>
      <c r="G320">
        <v>0</v>
      </c>
      <c r="H320" t="s">
        <v>453</v>
      </c>
      <c r="N320" t="s">
        <v>453</v>
      </c>
      <c r="S320">
        <v>0</v>
      </c>
      <c r="T320">
        <v>0</v>
      </c>
      <c r="U320">
        <v>6461</v>
      </c>
      <c r="V320">
        <v>4</v>
      </c>
    </row>
    <row r="321" spans="1:22" x14ac:dyDescent="0.35">
      <c r="A321" t="s">
        <v>500</v>
      </c>
      <c r="B321" t="s">
        <v>139</v>
      </c>
      <c r="C321" t="s">
        <v>166</v>
      </c>
      <c r="D321">
        <v>1</v>
      </c>
      <c r="E321">
        <v>1</v>
      </c>
      <c r="F321">
        <v>0.23754710054727399</v>
      </c>
      <c r="G321">
        <v>3.6264845661489499E-2</v>
      </c>
      <c r="H321" t="s">
        <v>453</v>
      </c>
      <c r="N321" t="s">
        <v>453</v>
      </c>
      <c r="S321">
        <v>0.21188650033811399</v>
      </c>
      <c r="T321">
        <v>2.8861690909597199E-2</v>
      </c>
      <c r="U321">
        <v>288169</v>
      </c>
      <c r="V321">
        <v>228</v>
      </c>
    </row>
    <row r="322" spans="1:22" x14ac:dyDescent="0.35">
      <c r="A322" t="s">
        <v>501</v>
      </c>
      <c r="B322" t="s">
        <v>139</v>
      </c>
      <c r="C322" t="s">
        <v>166</v>
      </c>
      <c r="D322">
        <v>0</v>
      </c>
      <c r="E322">
        <v>0</v>
      </c>
      <c r="F322">
        <v>7.1590721898404805E-2</v>
      </c>
      <c r="G322">
        <v>9.0526642114927402E-3</v>
      </c>
      <c r="H322" t="s">
        <v>458</v>
      </c>
      <c r="N322" t="s">
        <v>458</v>
      </c>
      <c r="S322">
        <v>0.55588937506168501</v>
      </c>
      <c r="T322">
        <v>1.7821476514863099E-2</v>
      </c>
      <c r="U322">
        <v>2484503</v>
      </c>
      <c r="V322">
        <v>3203</v>
      </c>
    </row>
    <row r="323" spans="1:22" x14ac:dyDescent="0.35">
      <c r="A323" t="s">
        <v>502</v>
      </c>
      <c r="B323" t="s">
        <v>139</v>
      </c>
      <c r="C323" t="s">
        <v>166</v>
      </c>
      <c r="D323">
        <v>1</v>
      </c>
      <c r="E323">
        <v>0</v>
      </c>
      <c r="F323">
        <v>0.200425272587053</v>
      </c>
      <c r="G323">
        <v>4.8498171133344904E-3</v>
      </c>
      <c r="H323" t="s">
        <v>458</v>
      </c>
      <c r="N323" t="s">
        <v>458</v>
      </c>
      <c r="S323">
        <v>0.27655328192870199</v>
      </c>
      <c r="T323">
        <v>4.8971091131428104E-3</v>
      </c>
      <c r="U323">
        <v>7429923</v>
      </c>
      <c r="V323">
        <v>10495</v>
      </c>
    </row>
    <row r="324" spans="1:22" x14ac:dyDescent="0.35">
      <c r="A324" t="s">
        <v>503</v>
      </c>
      <c r="B324" t="s">
        <v>139</v>
      </c>
      <c r="C324" t="s">
        <v>166</v>
      </c>
      <c r="D324">
        <v>0</v>
      </c>
      <c r="E324">
        <v>1</v>
      </c>
      <c r="F324">
        <v>8.8867835149218394E-2</v>
      </c>
      <c r="G324">
        <v>2.8084818351262999E-2</v>
      </c>
      <c r="H324" t="s">
        <v>458</v>
      </c>
      <c r="N324" t="s">
        <v>458</v>
      </c>
      <c r="S324">
        <v>0.57484146250173795</v>
      </c>
      <c r="T324">
        <v>6.8375706271706096E-2</v>
      </c>
      <c r="U324">
        <v>456369</v>
      </c>
      <c r="V324">
        <v>380</v>
      </c>
    </row>
    <row r="325" spans="1:22" x14ac:dyDescent="0.35">
      <c r="A325" t="s">
        <v>504</v>
      </c>
      <c r="B325" t="s">
        <v>139</v>
      </c>
      <c r="C325" t="s">
        <v>166</v>
      </c>
      <c r="D325">
        <v>1</v>
      </c>
      <c r="E325">
        <v>1</v>
      </c>
      <c r="F325">
        <v>0.21559852017186301</v>
      </c>
      <c r="G325">
        <v>1.52000249670455E-2</v>
      </c>
      <c r="H325" t="s">
        <v>458</v>
      </c>
      <c r="N325" t="s">
        <v>458</v>
      </c>
      <c r="S325">
        <v>0.28109434543074902</v>
      </c>
      <c r="T325">
        <v>1.57901287023905E-2</v>
      </c>
      <c r="U325">
        <v>1233148</v>
      </c>
      <c r="V325">
        <v>1170</v>
      </c>
    </row>
    <row r="326" spans="1:22" x14ac:dyDescent="0.35">
      <c r="A326" t="s">
        <v>505</v>
      </c>
      <c r="B326" t="s">
        <v>139</v>
      </c>
      <c r="C326" t="s">
        <v>166</v>
      </c>
      <c r="D326">
        <v>0</v>
      </c>
      <c r="E326">
        <v>0</v>
      </c>
      <c r="F326">
        <v>0.17940646845970501</v>
      </c>
      <c r="G326">
        <v>3.0045083603926601E-3</v>
      </c>
      <c r="H326" t="s">
        <v>463</v>
      </c>
      <c r="N326" t="s">
        <v>463</v>
      </c>
      <c r="S326">
        <v>0.200230192419559</v>
      </c>
      <c r="T326">
        <v>3.05779567211287E-3</v>
      </c>
      <c r="U326">
        <v>20244810</v>
      </c>
      <c r="V326">
        <v>30465</v>
      </c>
    </row>
    <row r="327" spans="1:22" x14ac:dyDescent="0.35">
      <c r="A327" t="s">
        <v>506</v>
      </c>
      <c r="B327" t="s">
        <v>139</v>
      </c>
      <c r="C327" t="s">
        <v>166</v>
      </c>
      <c r="D327">
        <v>0</v>
      </c>
      <c r="E327">
        <v>1</v>
      </c>
      <c r="F327">
        <v>0.21404432197567</v>
      </c>
      <c r="G327">
        <v>1.0092306995532501E-2</v>
      </c>
      <c r="H327" t="s">
        <v>463</v>
      </c>
      <c r="N327" t="s">
        <v>463</v>
      </c>
      <c r="S327">
        <v>0.14860582625278901</v>
      </c>
      <c r="T327">
        <v>8.1871225134096306E-3</v>
      </c>
      <c r="U327">
        <v>3616227</v>
      </c>
      <c r="V327">
        <v>3290</v>
      </c>
    </row>
    <row r="328" spans="1:22" x14ac:dyDescent="0.35">
      <c r="A328" t="s">
        <v>507</v>
      </c>
      <c r="B328" t="s">
        <v>139</v>
      </c>
      <c r="C328" t="s">
        <v>171</v>
      </c>
      <c r="D328">
        <v>0</v>
      </c>
      <c r="E328">
        <v>0</v>
      </c>
      <c r="F328">
        <v>0</v>
      </c>
      <c r="G328">
        <v>0</v>
      </c>
      <c r="H328" t="s">
        <v>448</v>
      </c>
      <c r="N328" t="s">
        <v>448</v>
      </c>
      <c r="S328">
        <v>0.42198564242809</v>
      </c>
      <c r="T328">
        <v>0.13751871926713899</v>
      </c>
      <c r="U328">
        <v>75119</v>
      </c>
      <c r="V328">
        <v>55</v>
      </c>
    </row>
    <row r="329" spans="1:22" x14ac:dyDescent="0.35">
      <c r="A329" t="s">
        <v>508</v>
      </c>
      <c r="B329" t="s">
        <v>139</v>
      </c>
      <c r="C329" t="s">
        <v>171</v>
      </c>
      <c r="D329">
        <v>1</v>
      </c>
      <c r="E329">
        <v>0</v>
      </c>
      <c r="F329">
        <v>0.28920048484239702</v>
      </c>
      <c r="G329">
        <v>1.07880258475041E-2</v>
      </c>
      <c r="H329" t="s">
        <v>448</v>
      </c>
      <c r="N329" t="s">
        <v>448</v>
      </c>
      <c r="S329">
        <v>0.27171968259290802</v>
      </c>
      <c r="T329">
        <v>9.1515134110773198E-3</v>
      </c>
      <c r="U329">
        <v>3105651</v>
      </c>
      <c r="V329">
        <v>2904</v>
      </c>
    </row>
    <row r="330" spans="1:22" x14ac:dyDescent="0.35">
      <c r="A330" t="s">
        <v>509</v>
      </c>
      <c r="B330" t="s">
        <v>139</v>
      </c>
      <c r="C330" t="s">
        <v>171</v>
      </c>
      <c r="D330">
        <v>0</v>
      </c>
      <c r="E330">
        <v>1</v>
      </c>
      <c r="F330">
        <v>0</v>
      </c>
      <c r="G330">
        <v>0</v>
      </c>
      <c r="H330" t="s">
        <v>448</v>
      </c>
      <c r="N330" t="s">
        <v>448</v>
      </c>
      <c r="S330">
        <v>0.68011680382267103</v>
      </c>
      <c r="T330">
        <v>0.30772685165182101</v>
      </c>
      <c r="U330">
        <v>24624</v>
      </c>
      <c r="V330">
        <v>11</v>
      </c>
    </row>
    <row r="331" spans="1:22" x14ac:dyDescent="0.35">
      <c r="A331" t="s">
        <v>510</v>
      </c>
      <c r="B331" t="s">
        <v>139</v>
      </c>
      <c r="C331" t="s">
        <v>171</v>
      </c>
      <c r="D331">
        <v>1</v>
      </c>
      <c r="E331">
        <v>1</v>
      </c>
      <c r="F331">
        <v>0.42750276997459502</v>
      </c>
      <c r="G331">
        <v>3.2846379189656001E-2</v>
      </c>
      <c r="H331" t="s">
        <v>448</v>
      </c>
      <c r="N331" t="s">
        <v>448</v>
      </c>
      <c r="S331">
        <v>0.242166420577244</v>
      </c>
      <c r="T331">
        <v>3.09363881808353E-2</v>
      </c>
      <c r="U331">
        <v>594628</v>
      </c>
      <c r="V331">
        <v>375</v>
      </c>
    </row>
    <row r="332" spans="1:22" x14ac:dyDescent="0.35">
      <c r="A332" t="s">
        <v>511</v>
      </c>
      <c r="B332" t="s">
        <v>139</v>
      </c>
      <c r="C332" t="s">
        <v>171</v>
      </c>
      <c r="D332">
        <v>0</v>
      </c>
      <c r="E332">
        <v>0</v>
      </c>
      <c r="F332">
        <v>0.139505228258097</v>
      </c>
      <c r="G332">
        <v>0.125683849783924</v>
      </c>
      <c r="H332" t="s">
        <v>453</v>
      </c>
      <c r="N332" t="s">
        <v>453</v>
      </c>
      <c r="S332">
        <v>0.65111266087618103</v>
      </c>
      <c r="T332">
        <v>0.14406656510761201</v>
      </c>
      <c r="U332">
        <v>76821</v>
      </c>
      <c r="V332">
        <v>67</v>
      </c>
    </row>
    <row r="333" spans="1:22" x14ac:dyDescent="0.35">
      <c r="A333" t="s">
        <v>512</v>
      </c>
      <c r="B333" t="s">
        <v>139</v>
      </c>
      <c r="C333" t="s">
        <v>171</v>
      </c>
      <c r="D333">
        <v>1</v>
      </c>
      <c r="E333">
        <v>0</v>
      </c>
      <c r="F333">
        <v>0.29739048914593103</v>
      </c>
      <c r="G333">
        <v>1.30424028392185E-2</v>
      </c>
      <c r="H333" t="s">
        <v>453</v>
      </c>
      <c r="N333" t="s">
        <v>453</v>
      </c>
      <c r="S333">
        <v>0.30990769336895502</v>
      </c>
      <c r="T333">
        <v>1.19223526829976E-2</v>
      </c>
      <c r="U333">
        <v>1756102</v>
      </c>
      <c r="V333">
        <v>1770</v>
      </c>
    </row>
    <row r="334" spans="1:22" x14ac:dyDescent="0.35">
      <c r="A334" t="s">
        <v>513</v>
      </c>
      <c r="B334" t="s">
        <v>139</v>
      </c>
      <c r="C334" t="s">
        <v>171</v>
      </c>
      <c r="D334">
        <v>0</v>
      </c>
      <c r="E334">
        <v>1</v>
      </c>
      <c r="F334">
        <v>0</v>
      </c>
      <c r="G334">
        <v>0</v>
      </c>
      <c r="H334" t="s">
        <v>453</v>
      </c>
      <c r="N334" t="s">
        <v>453</v>
      </c>
      <c r="S334">
        <v>1</v>
      </c>
      <c r="T334">
        <v>0</v>
      </c>
      <c r="U334">
        <v>21617</v>
      </c>
      <c r="V334">
        <v>11</v>
      </c>
    </row>
    <row r="335" spans="1:22" x14ac:dyDescent="0.35">
      <c r="A335" t="s">
        <v>514</v>
      </c>
      <c r="B335" t="s">
        <v>139</v>
      </c>
      <c r="C335" t="s">
        <v>171</v>
      </c>
      <c r="D335">
        <v>1</v>
      </c>
      <c r="E335">
        <v>1</v>
      </c>
      <c r="F335">
        <v>0.414117347263808</v>
      </c>
      <c r="G335">
        <v>4.5307913026130298E-2</v>
      </c>
      <c r="H335" t="s">
        <v>453</v>
      </c>
      <c r="N335" t="s">
        <v>453</v>
      </c>
      <c r="S335">
        <v>0.33098206169885203</v>
      </c>
      <c r="T335">
        <v>4.0389897330871997E-2</v>
      </c>
      <c r="U335">
        <v>306482</v>
      </c>
      <c r="V335">
        <v>210</v>
      </c>
    </row>
    <row r="336" spans="1:22" x14ac:dyDescent="0.35">
      <c r="A336" t="s">
        <v>515</v>
      </c>
      <c r="B336" t="s">
        <v>139</v>
      </c>
      <c r="C336" t="s">
        <v>171</v>
      </c>
      <c r="D336">
        <v>0</v>
      </c>
      <c r="E336">
        <v>0</v>
      </c>
      <c r="F336">
        <v>7.2225575876340195E-2</v>
      </c>
      <c r="G336">
        <v>8.8792790590581008E-3</v>
      </c>
      <c r="H336" t="s">
        <v>458</v>
      </c>
      <c r="N336" t="s">
        <v>458</v>
      </c>
      <c r="S336">
        <v>0.57388068400126102</v>
      </c>
      <c r="T336">
        <v>1.7326094313110399E-2</v>
      </c>
      <c r="U336">
        <v>2363283</v>
      </c>
      <c r="V336">
        <v>2718</v>
      </c>
    </row>
    <row r="337" spans="1:22" x14ac:dyDescent="0.35">
      <c r="A337" t="s">
        <v>516</v>
      </c>
      <c r="B337" t="s">
        <v>139</v>
      </c>
      <c r="C337" t="s">
        <v>171</v>
      </c>
      <c r="D337">
        <v>1</v>
      </c>
      <c r="E337">
        <v>0</v>
      </c>
      <c r="F337">
        <v>0.327505254482576</v>
      </c>
      <c r="G337">
        <v>5.9809336489393397E-3</v>
      </c>
      <c r="H337" t="s">
        <v>458</v>
      </c>
      <c r="N337" t="s">
        <v>458</v>
      </c>
      <c r="S337">
        <v>0.268805596492115</v>
      </c>
      <c r="T337">
        <v>5.0521925138476004E-3</v>
      </c>
      <c r="U337">
        <v>7471483</v>
      </c>
      <c r="V337">
        <v>9341</v>
      </c>
    </row>
    <row r="338" spans="1:22" x14ac:dyDescent="0.35">
      <c r="A338" t="s">
        <v>517</v>
      </c>
      <c r="B338" t="s">
        <v>139</v>
      </c>
      <c r="C338" t="s">
        <v>171</v>
      </c>
      <c r="D338">
        <v>0</v>
      </c>
      <c r="E338">
        <v>1</v>
      </c>
      <c r="F338">
        <v>0.177857512874425</v>
      </c>
      <c r="G338">
        <v>5.0902151113182803E-2</v>
      </c>
      <c r="H338" t="s">
        <v>458</v>
      </c>
      <c r="N338" t="s">
        <v>458</v>
      </c>
      <c r="S338">
        <v>0.61600547195622402</v>
      </c>
      <c r="T338">
        <v>5.59899364253316E-2</v>
      </c>
      <c r="U338">
        <v>436605</v>
      </c>
      <c r="V338">
        <v>318</v>
      </c>
    </row>
    <row r="339" spans="1:22" x14ac:dyDescent="0.35">
      <c r="A339" t="s">
        <v>518</v>
      </c>
      <c r="B339" t="s">
        <v>139</v>
      </c>
      <c r="C339" t="s">
        <v>171</v>
      </c>
      <c r="D339">
        <v>1</v>
      </c>
      <c r="E339">
        <v>1</v>
      </c>
      <c r="F339">
        <v>0.36764395054300603</v>
      </c>
      <c r="G339">
        <v>1.7852301851574201E-2</v>
      </c>
      <c r="H339" t="s">
        <v>458</v>
      </c>
      <c r="N339" t="s">
        <v>458</v>
      </c>
      <c r="S339">
        <v>0.258667412386691</v>
      </c>
      <c r="T339">
        <v>1.58959906562848E-2</v>
      </c>
      <c r="U339">
        <v>1227721</v>
      </c>
      <c r="V339">
        <v>1052</v>
      </c>
    </row>
    <row r="340" spans="1:22" x14ac:dyDescent="0.35">
      <c r="A340" t="s">
        <v>519</v>
      </c>
      <c r="B340" t="s">
        <v>139</v>
      </c>
      <c r="C340" t="s">
        <v>171</v>
      </c>
      <c r="D340">
        <v>0</v>
      </c>
      <c r="E340">
        <v>0</v>
      </c>
      <c r="F340">
        <v>0.293120452248681</v>
      </c>
      <c r="G340">
        <v>3.9959907648607499E-3</v>
      </c>
      <c r="H340" t="s">
        <v>463</v>
      </c>
      <c r="N340" t="s">
        <v>463</v>
      </c>
      <c r="S340">
        <v>0.20012404372741099</v>
      </c>
      <c r="T340">
        <v>3.4416273598441402E-3</v>
      </c>
      <c r="U340">
        <v>20371968</v>
      </c>
      <c r="V340">
        <v>25799</v>
      </c>
    </row>
    <row r="341" spans="1:22" x14ac:dyDescent="0.35">
      <c r="A341" t="s">
        <v>520</v>
      </c>
      <c r="B341" t="s">
        <v>139</v>
      </c>
      <c r="C341" t="s">
        <v>171</v>
      </c>
      <c r="D341">
        <v>0</v>
      </c>
      <c r="E341">
        <v>1</v>
      </c>
      <c r="F341">
        <v>0.37882932067993103</v>
      </c>
      <c r="G341">
        <v>1.3266074572628499E-2</v>
      </c>
      <c r="H341" t="s">
        <v>463</v>
      </c>
      <c r="N341" t="s">
        <v>463</v>
      </c>
      <c r="S341">
        <v>0.13576939049839401</v>
      </c>
      <c r="T341">
        <v>8.9052568643663496E-3</v>
      </c>
      <c r="U341">
        <v>3638192</v>
      </c>
      <c r="V341">
        <v>2700</v>
      </c>
    </row>
    <row r="342" spans="1:22" x14ac:dyDescent="0.35">
      <c r="A342" t="s">
        <v>521</v>
      </c>
      <c r="B342" t="s">
        <v>522</v>
      </c>
      <c r="C342" t="s">
        <v>150</v>
      </c>
      <c r="D342">
        <v>0</v>
      </c>
      <c r="E342">
        <v>0</v>
      </c>
      <c r="F342">
        <v>0.111967004586979</v>
      </c>
      <c r="G342">
        <v>3.4279050217988099E-3</v>
      </c>
      <c r="H342" t="s">
        <v>523</v>
      </c>
      <c r="O342" t="s">
        <v>523</v>
      </c>
      <c r="S342">
        <v>0.20088123931878901</v>
      </c>
      <c r="T342">
        <v>4.3689066674571604E-3</v>
      </c>
      <c r="U342">
        <v>9686932</v>
      </c>
      <c r="V342">
        <v>13278</v>
      </c>
    </row>
    <row r="343" spans="1:22" x14ac:dyDescent="0.35">
      <c r="A343" t="s">
        <v>524</v>
      </c>
      <c r="B343" t="s">
        <v>522</v>
      </c>
      <c r="C343" t="s">
        <v>150</v>
      </c>
      <c r="D343">
        <v>1</v>
      </c>
      <c r="E343">
        <v>0</v>
      </c>
      <c r="F343">
        <v>0.13551768904688999</v>
      </c>
      <c r="G343">
        <v>4.5104465908652304E-3</v>
      </c>
      <c r="H343" t="s">
        <v>523</v>
      </c>
      <c r="O343" t="s">
        <v>523</v>
      </c>
      <c r="S343">
        <v>0.286529398794375</v>
      </c>
      <c r="T343">
        <v>5.1835242066810101E-3</v>
      </c>
      <c r="U343">
        <v>5173862</v>
      </c>
      <c r="V343">
        <v>7677</v>
      </c>
    </row>
    <row r="344" spans="1:22" x14ac:dyDescent="0.35">
      <c r="A344" t="s">
        <v>525</v>
      </c>
      <c r="B344" t="s">
        <v>522</v>
      </c>
      <c r="C344" t="s">
        <v>150</v>
      </c>
      <c r="D344">
        <v>0</v>
      </c>
      <c r="E344">
        <v>1</v>
      </c>
      <c r="F344">
        <v>0.121231383747438</v>
      </c>
      <c r="G344">
        <v>1.1590013250679199E-2</v>
      </c>
      <c r="H344" t="s">
        <v>523</v>
      </c>
      <c r="O344" t="s">
        <v>523</v>
      </c>
      <c r="S344">
        <v>0.145596824047005</v>
      </c>
      <c r="T344">
        <v>1.22638272465372E-2</v>
      </c>
      <c r="U344">
        <v>1188065</v>
      </c>
      <c r="V344">
        <v>1352</v>
      </c>
    </row>
    <row r="345" spans="1:22" x14ac:dyDescent="0.35">
      <c r="A345" t="s">
        <v>526</v>
      </c>
      <c r="B345" t="s">
        <v>522</v>
      </c>
      <c r="C345" t="s">
        <v>150</v>
      </c>
      <c r="D345">
        <v>1</v>
      </c>
      <c r="E345">
        <v>1</v>
      </c>
      <c r="F345">
        <v>0.152664234288725</v>
      </c>
      <c r="G345">
        <v>1.7126577720969399E-2</v>
      </c>
      <c r="H345" t="s">
        <v>523</v>
      </c>
      <c r="O345" t="s">
        <v>523</v>
      </c>
      <c r="S345">
        <v>0.24745062636805501</v>
      </c>
      <c r="T345">
        <v>1.8151327049709301E-2</v>
      </c>
      <c r="U345">
        <v>490643</v>
      </c>
      <c r="V345">
        <v>604</v>
      </c>
    </row>
    <row r="346" spans="1:22" x14ac:dyDescent="0.35">
      <c r="A346" t="s">
        <v>527</v>
      </c>
      <c r="B346" t="s">
        <v>522</v>
      </c>
      <c r="C346" t="s">
        <v>150</v>
      </c>
      <c r="D346">
        <v>0</v>
      </c>
      <c r="E346">
        <v>0</v>
      </c>
      <c r="F346">
        <v>0.132598536253103</v>
      </c>
      <c r="G346">
        <v>3.6086701581552398E-3</v>
      </c>
      <c r="H346" t="s">
        <v>528</v>
      </c>
      <c r="O346" t="s">
        <v>528</v>
      </c>
      <c r="S346">
        <v>0.25192623659040397</v>
      </c>
      <c r="T346">
        <v>4.3434746970674298E-3</v>
      </c>
      <c r="U346">
        <v>10242838</v>
      </c>
      <c r="V346">
        <v>14963</v>
      </c>
    </row>
    <row r="347" spans="1:22" x14ac:dyDescent="0.35">
      <c r="A347" t="s">
        <v>529</v>
      </c>
      <c r="B347" t="s">
        <v>522</v>
      </c>
      <c r="C347" t="s">
        <v>150</v>
      </c>
      <c r="D347">
        <v>1</v>
      </c>
      <c r="E347">
        <v>0</v>
      </c>
      <c r="F347">
        <v>0.128415483614464</v>
      </c>
      <c r="G347">
        <v>4.3400671875487703E-3</v>
      </c>
      <c r="H347" t="s">
        <v>528</v>
      </c>
      <c r="O347" t="s">
        <v>528</v>
      </c>
      <c r="S347">
        <v>0.30772237851870499</v>
      </c>
      <c r="T347">
        <v>5.1501861003263698E-3</v>
      </c>
      <c r="U347">
        <v>5238410</v>
      </c>
      <c r="V347">
        <v>7892</v>
      </c>
    </row>
    <row r="348" spans="1:22" x14ac:dyDescent="0.35">
      <c r="A348" t="s">
        <v>530</v>
      </c>
      <c r="B348" t="s">
        <v>522</v>
      </c>
      <c r="C348" t="s">
        <v>150</v>
      </c>
      <c r="D348">
        <v>0</v>
      </c>
      <c r="E348">
        <v>1</v>
      </c>
      <c r="F348">
        <v>0.13339156854555101</v>
      </c>
      <c r="G348">
        <v>1.07485634614852E-2</v>
      </c>
      <c r="H348" t="s">
        <v>528</v>
      </c>
      <c r="O348" t="s">
        <v>528</v>
      </c>
      <c r="S348">
        <v>0.196899714079417</v>
      </c>
      <c r="T348">
        <v>1.23695056181605E-2</v>
      </c>
      <c r="U348">
        <v>1424711</v>
      </c>
      <c r="V348">
        <v>1697</v>
      </c>
    </row>
    <row r="349" spans="1:22" x14ac:dyDescent="0.35">
      <c r="A349" t="s">
        <v>531</v>
      </c>
      <c r="B349" t="s">
        <v>522</v>
      </c>
      <c r="C349" t="s">
        <v>150</v>
      </c>
      <c r="D349">
        <v>1</v>
      </c>
      <c r="E349">
        <v>1</v>
      </c>
      <c r="F349">
        <v>0.16687567549143101</v>
      </c>
      <c r="G349">
        <v>1.3182610792904699E-2</v>
      </c>
      <c r="H349" t="s">
        <v>528</v>
      </c>
      <c r="O349" t="s">
        <v>528</v>
      </c>
      <c r="S349">
        <v>0.25721809447717697</v>
      </c>
      <c r="T349">
        <v>1.36817209056002E-2</v>
      </c>
      <c r="U349">
        <v>836696</v>
      </c>
      <c r="V349">
        <v>1027</v>
      </c>
    </row>
    <row r="350" spans="1:22" x14ac:dyDescent="0.35">
      <c r="A350" t="s">
        <v>532</v>
      </c>
      <c r="B350" t="s">
        <v>522</v>
      </c>
      <c r="C350" t="s">
        <v>150</v>
      </c>
      <c r="D350">
        <v>0</v>
      </c>
      <c r="E350">
        <v>0</v>
      </c>
      <c r="F350">
        <v>0.179889807162534</v>
      </c>
      <c r="G350">
        <v>4.3324079231915898E-2</v>
      </c>
      <c r="H350" t="s">
        <v>533</v>
      </c>
      <c r="O350" t="s">
        <v>533</v>
      </c>
      <c r="S350">
        <v>0.25311488823595002</v>
      </c>
      <c r="T350">
        <v>5.09308634957336E-2</v>
      </c>
      <c r="U350">
        <v>74533</v>
      </c>
      <c r="V350">
        <v>108</v>
      </c>
    </row>
    <row r="351" spans="1:22" x14ac:dyDescent="0.35">
      <c r="A351" t="s">
        <v>534</v>
      </c>
      <c r="B351" t="s">
        <v>522</v>
      </c>
      <c r="C351" t="s">
        <v>150</v>
      </c>
      <c r="D351">
        <v>1</v>
      </c>
      <c r="E351">
        <v>0</v>
      </c>
      <c r="F351">
        <v>0.12886658564315701</v>
      </c>
      <c r="G351">
        <v>6.1716570848125103E-2</v>
      </c>
      <c r="H351" t="s">
        <v>533</v>
      </c>
      <c r="O351" t="s">
        <v>533</v>
      </c>
      <c r="S351">
        <v>0.25244050652762001</v>
      </c>
      <c r="T351">
        <v>6.6278535508462605E-2</v>
      </c>
      <c r="U351">
        <v>37029</v>
      </c>
      <c r="V351">
        <v>57</v>
      </c>
    </row>
    <row r="352" spans="1:22" x14ac:dyDescent="0.35">
      <c r="A352" t="s">
        <v>535</v>
      </c>
      <c r="B352" t="s">
        <v>522</v>
      </c>
      <c r="C352" t="s">
        <v>150</v>
      </c>
      <c r="D352">
        <v>0</v>
      </c>
      <c r="E352">
        <v>1</v>
      </c>
      <c r="F352">
        <v>0</v>
      </c>
      <c r="G352">
        <v>0</v>
      </c>
      <c r="H352" t="s">
        <v>533</v>
      </c>
      <c r="O352" t="s">
        <v>533</v>
      </c>
      <c r="S352">
        <v>0.20543132771984601</v>
      </c>
      <c r="T352">
        <v>7.4598133335404895E-2</v>
      </c>
      <c r="U352">
        <v>26985</v>
      </c>
      <c r="V352">
        <v>34</v>
      </c>
    </row>
    <row r="353" spans="1:22" x14ac:dyDescent="0.35">
      <c r="A353" t="s">
        <v>536</v>
      </c>
      <c r="B353" t="s">
        <v>522</v>
      </c>
      <c r="C353" t="s">
        <v>150</v>
      </c>
      <c r="D353">
        <v>1</v>
      </c>
      <c r="E353">
        <v>1</v>
      </c>
      <c r="F353">
        <v>0.155378486055777</v>
      </c>
      <c r="G353">
        <v>0.137552611460904</v>
      </c>
      <c r="H353" t="s">
        <v>533</v>
      </c>
      <c r="O353" t="s">
        <v>533</v>
      </c>
      <c r="S353">
        <v>0.36653386454183301</v>
      </c>
      <c r="T353">
        <v>0.13467891290822601</v>
      </c>
      <c r="U353">
        <v>14413</v>
      </c>
      <c r="V353">
        <v>18</v>
      </c>
    </row>
    <row r="354" spans="1:22" x14ac:dyDescent="0.35">
      <c r="A354" t="s">
        <v>537</v>
      </c>
      <c r="B354" t="s">
        <v>522</v>
      </c>
      <c r="C354" t="s">
        <v>150</v>
      </c>
      <c r="D354">
        <v>0</v>
      </c>
      <c r="E354">
        <v>0</v>
      </c>
      <c r="F354">
        <v>5.4809492928395001E-2</v>
      </c>
      <c r="G354">
        <v>1.8420953300574999E-2</v>
      </c>
      <c r="H354" t="s">
        <v>538</v>
      </c>
      <c r="O354" t="s">
        <v>538</v>
      </c>
      <c r="S354">
        <v>0.192807281737053</v>
      </c>
      <c r="T354">
        <v>2.73870964838193E-2</v>
      </c>
      <c r="U354">
        <v>176483</v>
      </c>
      <c r="V354">
        <v>235</v>
      </c>
    </row>
    <row r="355" spans="1:22" x14ac:dyDescent="0.35">
      <c r="A355" t="s">
        <v>539</v>
      </c>
      <c r="B355" t="s">
        <v>522</v>
      </c>
      <c r="C355" t="s">
        <v>150</v>
      </c>
      <c r="D355">
        <v>1</v>
      </c>
      <c r="E355">
        <v>0</v>
      </c>
      <c r="F355">
        <v>0.115293457244433</v>
      </c>
      <c r="G355">
        <v>2.36354764290688E-2</v>
      </c>
      <c r="H355" t="s">
        <v>538</v>
      </c>
      <c r="O355" t="s">
        <v>538</v>
      </c>
      <c r="S355">
        <v>0.20788283471552199</v>
      </c>
      <c r="T355">
        <v>3.0395156439754E-2</v>
      </c>
      <c r="U355">
        <v>162151</v>
      </c>
      <c r="V355">
        <v>241</v>
      </c>
    </row>
    <row r="356" spans="1:22" x14ac:dyDescent="0.35">
      <c r="A356" t="s">
        <v>540</v>
      </c>
      <c r="B356" t="s">
        <v>522</v>
      </c>
      <c r="C356" t="s">
        <v>150</v>
      </c>
      <c r="D356">
        <v>0</v>
      </c>
      <c r="E356">
        <v>1</v>
      </c>
      <c r="F356">
        <v>4.0591815215496103E-2</v>
      </c>
      <c r="G356">
        <v>1.8952561666846699E-2</v>
      </c>
      <c r="H356" t="s">
        <v>538</v>
      </c>
      <c r="O356" t="s">
        <v>538</v>
      </c>
      <c r="S356">
        <v>0.20014224510185799</v>
      </c>
      <c r="T356">
        <v>3.5906516393588502E-2</v>
      </c>
      <c r="U356">
        <v>157929</v>
      </c>
      <c r="V356">
        <v>191</v>
      </c>
    </row>
    <row r="357" spans="1:22" x14ac:dyDescent="0.35">
      <c r="A357" t="s">
        <v>541</v>
      </c>
      <c r="B357" t="s">
        <v>522</v>
      </c>
      <c r="C357" t="s">
        <v>150</v>
      </c>
      <c r="D357">
        <v>1</v>
      </c>
      <c r="E357">
        <v>1</v>
      </c>
      <c r="F357">
        <v>0.122679754347226</v>
      </c>
      <c r="G357">
        <v>3.0753311894719401E-2</v>
      </c>
      <c r="H357" t="s">
        <v>538</v>
      </c>
      <c r="O357" t="s">
        <v>538</v>
      </c>
      <c r="S357">
        <v>0.23011753732954501</v>
      </c>
      <c r="T357">
        <v>3.56253728883505E-2</v>
      </c>
      <c r="U357">
        <v>145590</v>
      </c>
      <c r="V357">
        <v>172</v>
      </c>
    </row>
    <row r="358" spans="1:22" x14ac:dyDescent="0.35">
      <c r="A358" t="s">
        <v>542</v>
      </c>
      <c r="B358" t="s">
        <v>522</v>
      </c>
      <c r="C358" t="s">
        <v>150</v>
      </c>
      <c r="D358">
        <v>0</v>
      </c>
      <c r="E358">
        <v>0</v>
      </c>
      <c r="F358">
        <v>0.32065714375808002</v>
      </c>
      <c r="G358">
        <v>6.7423059736908403E-2</v>
      </c>
      <c r="H358" t="s">
        <v>543</v>
      </c>
      <c r="O358" t="s">
        <v>543</v>
      </c>
      <c r="S358">
        <v>0.28143032825655101</v>
      </c>
      <c r="T358">
        <v>6.4608324793324207E-2</v>
      </c>
      <c r="U358">
        <v>50739</v>
      </c>
      <c r="V358">
        <v>68</v>
      </c>
    </row>
    <row r="359" spans="1:22" x14ac:dyDescent="0.35">
      <c r="A359" t="s">
        <v>544</v>
      </c>
      <c r="B359" t="s">
        <v>522</v>
      </c>
      <c r="C359" t="s">
        <v>150</v>
      </c>
      <c r="D359">
        <v>1</v>
      </c>
      <c r="E359">
        <v>0</v>
      </c>
      <c r="F359">
        <v>0.18474696445980701</v>
      </c>
      <c r="G359">
        <v>7.0022007323328903E-2</v>
      </c>
      <c r="H359" t="s">
        <v>543</v>
      </c>
      <c r="O359" t="s">
        <v>543</v>
      </c>
      <c r="S359">
        <v>0.36457502437294997</v>
      </c>
      <c r="T359">
        <v>9.81271101623679E-2</v>
      </c>
      <c r="U359">
        <v>24732</v>
      </c>
      <c r="V359">
        <v>35</v>
      </c>
    </row>
    <row r="360" spans="1:22" x14ac:dyDescent="0.35">
      <c r="A360" t="s">
        <v>545</v>
      </c>
      <c r="B360" t="s">
        <v>522</v>
      </c>
      <c r="C360" t="s">
        <v>150</v>
      </c>
      <c r="D360">
        <v>0</v>
      </c>
      <c r="E360">
        <v>1</v>
      </c>
      <c r="F360">
        <v>0.28736667323333198</v>
      </c>
      <c r="G360">
        <v>6.9306354687242805E-2</v>
      </c>
      <c r="H360" t="s">
        <v>543</v>
      </c>
      <c r="O360" t="s">
        <v>543</v>
      </c>
      <c r="S360">
        <v>0.220672162333545</v>
      </c>
      <c r="T360">
        <v>6.1860274920010498E-2</v>
      </c>
      <c r="U360">
        <v>56526</v>
      </c>
      <c r="V360">
        <v>67</v>
      </c>
    </row>
    <row r="361" spans="1:22" x14ac:dyDescent="0.35">
      <c r="A361" t="s">
        <v>546</v>
      </c>
      <c r="B361" t="s">
        <v>522</v>
      </c>
      <c r="C361" t="s">
        <v>150</v>
      </c>
      <c r="D361">
        <v>1</v>
      </c>
      <c r="E361">
        <v>1</v>
      </c>
      <c r="F361">
        <v>0.151155214754673</v>
      </c>
      <c r="G361">
        <v>5.0781072339955699E-2</v>
      </c>
      <c r="H361" t="s">
        <v>543</v>
      </c>
      <c r="O361" t="s">
        <v>543</v>
      </c>
      <c r="S361">
        <v>0.35918986300665701</v>
      </c>
      <c r="T361">
        <v>6.1141278108578903E-2</v>
      </c>
      <c r="U361">
        <v>52215</v>
      </c>
      <c r="V361">
        <v>60</v>
      </c>
    </row>
    <row r="362" spans="1:22" x14ac:dyDescent="0.35">
      <c r="A362" t="s">
        <v>547</v>
      </c>
      <c r="B362" t="s">
        <v>522</v>
      </c>
      <c r="C362" t="s">
        <v>150</v>
      </c>
      <c r="D362">
        <v>0</v>
      </c>
      <c r="E362">
        <v>0</v>
      </c>
      <c r="F362">
        <v>6.9236325431742102E-2</v>
      </c>
      <c r="G362">
        <v>1.2435060376378799E-2</v>
      </c>
      <c r="H362" t="s">
        <v>548</v>
      </c>
      <c r="O362" t="s">
        <v>548</v>
      </c>
      <c r="S362">
        <v>0.30482792426084099</v>
      </c>
      <c r="T362">
        <v>2.5932169035326701E-2</v>
      </c>
      <c r="U362">
        <v>637512</v>
      </c>
      <c r="V362">
        <v>801</v>
      </c>
    </row>
    <row r="363" spans="1:22" x14ac:dyDescent="0.35">
      <c r="A363" t="s">
        <v>549</v>
      </c>
      <c r="B363" t="s">
        <v>522</v>
      </c>
      <c r="C363" t="s">
        <v>150</v>
      </c>
      <c r="D363">
        <v>1</v>
      </c>
      <c r="E363">
        <v>0</v>
      </c>
      <c r="F363">
        <v>0.122767982951724</v>
      </c>
      <c r="G363">
        <v>1.4519500356739099E-2</v>
      </c>
      <c r="H363" t="s">
        <v>548</v>
      </c>
      <c r="O363" t="s">
        <v>548</v>
      </c>
      <c r="S363">
        <v>0.35258164494430699</v>
      </c>
      <c r="T363">
        <v>2.32589178455852E-2</v>
      </c>
      <c r="U363">
        <v>621195</v>
      </c>
      <c r="V363">
        <v>889</v>
      </c>
    </row>
    <row r="364" spans="1:22" x14ac:dyDescent="0.35">
      <c r="A364" t="s">
        <v>550</v>
      </c>
      <c r="B364" t="s">
        <v>522</v>
      </c>
      <c r="C364" t="s">
        <v>150</v>
      </c>
      <c r="D364">
        <v>0</v>
      </c>
      <c r="E364">
        <v>1</v>
      </c>
      <c r="F364">
        <v>6.41952220468964E-2</v>
      </c>
      <c r="G364">
        <v>2.2234710694845099E-2</v>
      </c>
      <c r="H364" t="s">
        <v>548</v>
      </c>
      <c r="O364" t="s">
        <v>548</v>
      </c>
      <c r="S364">
        <v>0.251385692301407</v>
      </c>
      <c r="T364">
        <v>3.6798939365610503E-2</v>
      </c>
      <c r="U364">
        <v>319571</v>
      </c>
      <c r="V364">
        <v>354</v>
      </c>
    </row>
    <row r="365" spans="1:22" x14ac:dyDescent="0.35">
      <c r="A365" t="s">
        <v>551</v>
      </c>
      <c r="B365" t="s">
        <v>522</v>
      </c>
      <c r="C365" t="s">
        <v>150</v>
      </c>
      <c r="D365">
        <v>1</v>
      </c>
      <c r="E365">
        <v>1</v>
      </c>
      <c r="F365">
        <v>0.14688932863555201</v>
      </c>
      <c r="G365">
        <v>2.42818040893946E-2</v>
      </c>
      <c r="H365" t="s">
        <v>548</v>
      </c>
      <c r="O365" t="s">
        <v>548</v>
      </c>
      <c r="S365">
        <v>0.41022816449680499</v>
      </c>
      <c r="T365">
        <v>3.1761022665352502E-2</v>
      </c>
      <c r="U365">
        <v>346842</v>
      </c>
      <c r="V365">
        <v>404</v>
      </c>
    </row>
    <row r="366" spans="1:22" x14ac:dyDescent="0.35">
      <c r="A366" t="s">
        <v>552</v>
      </c>
      <c r="B366" t="s">
        <v>522</v>
      </c>
      <c r="C366" t="s">
        <v>150</v>
      </c>
      <c r="D366">
        <v>0</v>
      </c>
      <c r="E366">
        <v>0</v>
      </c>
      <c r="F366">
        <v>7.2520542709726701E-2</v>
      </c>
      <c r="G366">
        <v>2.6958854044597601E-2</v>
      </c>
      <c r="H366" t="s">
        <v>553</v>
      </c>
      <c r="O366" t="s">
        <v>553</v>
      </c>
      <c r="S366">
        <v>0.21114402191222401</v>
      </c>
      <c r="T366">
        <v>4.5583794048972802E-2</v>
      </c>
      <c r="U366">
        <v>90109</v>
      </c>
      <c r="V366">
        <v>122</v>
      </c>
    </row>
    <row r="367" spans="1:22" x14ac:dyDescent="0.35">
      <c r="A367" t="s">
        <v>554</v>
      </c>
      <c r="B367" t="s">
        <v>522</v>
      </c>
      <c r="C367" t="s">
        <v>150</v>
      </c>
      <c r="D367">
        <v>1</v>
      </c>
      <c r="E367">
        <v>0</v>
      </c>
      <c r="F367">
        <v>0.13842645721865399</v>
      </c>
      <c r="G367">
        <v>4.1168286455325297E-2</v>
      </c>
      <c r="H367" t="s">
        <v>553</v>
      </c>
      <c r="O367" t="s">
        <v>553</v>
      </c>
      <c r="S367">
        <v>0.216397829028384</v>
      </c>
      <c r="T367">
        <v>4.0945170323679801E-2</v>
      </c>
      <c r="U367">
        <v>78968</v>
      </c>
      <c r="V367">
        <v>114</v>
      </c>
    </row>
    <row r="368" spans="1:22" x14ac:dyDescent="0.35">
      <c r="A368" t="s">
        <v>555</v>
      </c>
      <c r="B368" t="s">
        <v>522</v>
      </c>
      <c r="C368" t="s">
        <v>150</v>
      </c>
      <c r="D368">
        <v>0</v>
      </c>
      <c r="E368">
        <v>1</v>
      </c>
      <c r="F368">
        <v>0.102152336344374</v>
      </c>
      <c r="G368">
        <v>4.4592114035091397E-2</v>
      </c>
      <c r="H368" t="s">
        <v>553</v>
      </c>
      <c r="O368" t="s">
        <v>553</v>
      </c>
      <c r="S368">
        <v>0.182133219713109</v>
      </c>
      <c r="T368">
        <v>6.4164276357910804E-2</v>
      </c>
      <c r="U368">
        <v>51344</v>
      </c>
      <c r="V368">
        <v>63</v>
      </c>
    </row>
    <row r="369" spans="1:22" x14ac:dyDescent="0.35">
      <c r="A369" t="s">
        <v>556</v>
      </c>
      <c r="B369" t="s">
        <v>522</v>
      </c>
      <c r="C369" t="s">
        <v>150</v>
      </c>
      <c r="D369">
        <v>1</v>
      </c>
      <c r="E369">
        <v>1</v>
      </c>
      <c r="F369">
        <v>0.102041647988916</v>
      </c>
      <c r="G369">
        <v>4.8903020268056402E-2</v>
      </c>
      <c r="H369" t="s">
        <v>553</v>
      </c>
      <c r="O369" t="s">
        <v>553</v>
      </c>
      <c r="S369">
        <v>0.37112351766575702</v>
      </c>
      <c r="T369">
        <v>8.1596969205735906E-2</v>
      </c>
      <c r="U369">
        <v>32564</v>
      </c>
      <c r="V369">
        <v>40</v>
      </c>
    </row>
    <row r="370" spans="1:22" x14ac:dyDescent="0.35">
      <c r="A370" t="s">
        <v>557</v>
      </c>
      <c r="B370" t="s">
        <v>522</v>
      </c>
      <c r="C370" t="s">
        <v>150</v>
      </c>
      <c r="D370">
        <v>0</v>
      </c>
      <c r="E370">
        <v>0</v>
      </c>
      <c r="F370">
        <v>0.20432840570259</v>
      </c>
      <c r="G370">
        <v>2.3880796067120302E-2</v>
      </c>
      <c r="H370" t="s">
        <v>558</v>
      </c>
      <c r="O370" t="s">
        <v>558</v>
      </c>
      <c r="S370">
        <v>0.26225283515513598</v>
      </c>
      <c r="T370">
        <v>2.43008424728124E-2</v>
      </c>
      <c r="U370">
        <v>359486</v>
      </c>
      <c r="V370">
        <v>519</v>
      </c>
    </row>
    <row r="371" spans="1:22" x14ac:dyDescent="0.35">
      <c r="A371" t="s">
        <v>559</v>
      </c>
      <c r="B371" t="s">
        <v>522</v>
      </c>
      <c r="C371" t="s">
        <v>150</v>
      </c>
      <c r="D371">
        <v>1</v>
      </c>
      <c r="E371">
        <v>0</v>
      </c>
      <c r="F371">
        <v>0.19215258855585801</v>
      </c>
      <c r="G371">
        <v>3.1743552028350303E-2</v>
      </c>
      <c r="H371" t="s">
        <v>558</v>
      </c>
      <c r="O371" t="s">
        <v>558</v>
      </c>
      <c r="S371">
        <v>0.31706032205308798</v>
      </c>
      <c r="T371">
        <v>3.4856151999233198E-2</v>
      </c>
      <c r="U371">
        <v>155678</v>
      </c>
      <c r="V371">
        <v>232</v>
      </c>
    </row>
    <row r="372" spans="1:22" x14ac:dyDescent="0.35">
      <c r="A372" t="s">
        <v>560</v>
      </c>
      <c r="B372" t="s">
        <v>522</v>
      </c>
      <c r="C372" t="s">
        <v>150</v>
      </c>
      <c r="D372">
        <v>0</v>
      </c>
      <c r="E372">
        <v>1</v>
      </c>
      <c r="F372">
        <v>0.19892951068637299</v>
      </c>
      <c r="G372">
        <v>4.9625195557205702E-2</v>
      </c>
      <c r="H372" t="s">
        <v>558</v>
      </c>
      <c r="O372" t="s">
        <v>558</v>
      </c>
      <c r="S372">
        <v>0.20048322751025499</v>
      </c>
      <c r="T372">
        <v>4.7804610672218702E-2</v>
      </c>
      <c r="U372">
        <v>76875</v>
      </c>
      <c r="V372">
        <v>95</v>
      </c>
    </row>
    <row r="373" spans="1:22" x14ac:dyDescent="0.35">
      <c r="A373" t="s">
        <v>561</v>
      </c>
      <c r="B373" t="s">
        <v>522</v>
      </c>
      <c r="C373" t="s">
        <v>150</v>
      </c>
      <c r="D373">
        <v>1</v>
      </c>
      <c r="E373">
        <v>1</v>
      </c>
      <c r="F373">
        <v>0.26012676672009299</v>
      </c>
      <c r="G373">
        <v>0.104487305118936</v>
      </c>
      <c r="H373" t="s">
        <v>558</v>
      </c>
      <c r="O373" t="s">
        <v>558</v>
      </c>
      <c r="S373">
        <v>0.186908192671881</v>
      </c>
      <c r="T373">
        <v>6.8139366600268397E-2</v>
      </c>
      <c r="U373">
        <v>36603</v>
      </c>
      <c r="V373">
        <v>42</v>
      </c>
    </row>
    <row r="374" spans="1:22" x14ac:dyDescent="0.35">
      <c r="A374" t="s">
        <v>562</v>
      </c>
      <c r="B374" t="s">
        <v>522</v>
      </c>
      <c r="C374" t="s">
        <v>156</v>
      </c>
      <c r="D374">
        <v>0</v>
      </c>
      <c r="E374">
        <v>0</v>
      </c>
      <c r="F374">
        <v>0.11935098173655199</v>
      </c>
      <c r="G374">
        <v>3.5065464318589602E-3</v>
      </c>
      <c r="H374" t="s">
        <v>523</v>
      </c>
      <c r="O374" t="s">
        <v>523</v>
      </c>
      <c r="S374">
        <v>0.20551211500292699</v>
      </c>
      <c r="T374">
        <v>4.3981741546970099E-3</v>
      </c>
      <c r="U374">
        <v>10281800</v>
      </c>
      <c r="V374">
        <v>13192</v>
      </c>
    </row>
    <row r="375" spans="1:22" x14ac:dyDescent="0.35">
      <c r="A375" t="s">
        <v>563</v>
      </c>
      <c r="B375" t="s">
        <v>522</v>
      </c>
      <c r="C375" t="s">
        <v>156</v>
      </c>
      <c r="D375">
        <v>1</v>
      </c>
      <c r="E375">
        <v>0</v>
      </c>
      <c r="F375">
        <v>0.13839433706260401</v>
      </c>
      <c r="G375">
        <v>4.5534294551271099E-3</v>
      </c>
      <c r="H375" t="s">
        <v>523</v>
      </c>
      <c r="O375" t="s">
        <v>523</v>
      </c>
      <c r="S375">
        <v>0.28292440526437501</v>
      </c>
      <c r="T375">
        <v>5.1140689193995403E-3</v>
      </c>
      <c r="U375">
        <v>5440018</v>
      </c>
      <c r="V375">
        <v>7661</v>
      </c>
    </row>
    <row r="376" spans="1:22" x14ac:dyDescent="0.35">
      <c r="A376" t="s">
        <v>564</v>
      </c>
      <c r="B376" t="s">
        <v>522</v>
      </c>
      <c r="C376" t="s">
        <v>156</v>
      </c>
      <c r="D376">
        <v>0</v>
      </c>
      <c r="E376">
        <v>1</v>
      </c>
      <c r="F376">
        <v>0.13859729729154799</v>
      </c>
      <c r="G376">
        <v>1.14911380977507E-2</v>
      </c>
      <c r="H376" t="s">
        <v>523</v>
      </c>
      <c r="O376" t="s">
        <v>523</v>
      </c>
      <c r="S376">
        <v>0.167281169956428</v>
      </c>
      <c r="T376">
        <v>1.3262819721428299E-2</v>
      </c>
      <c r="U376">
        <v>1227576</v>
      </c>
      <c r="V376">
        <v>1251</v>
      </c>
    </row>
    <row r="377" spans="1:22" x14ac:dyDescent="0.35">
      <c r="A377" t="s">
        <v>565</v>
      </c>
      <c r="B377" t="s">
        <v>522</v>
      </c>
      <c r="C377" t="s">
        <v>156</v>
      </c>
      <c r="D377">
        <v>1</v>
      </c>
      <c r="E377">
        <v>1</v>
      </c>
      <c r="F377">
        <v>0.17035515504903301</v>
      </c>
      <c r="G377">
        <v>1.80561111421478E-2</v>
      </c>
      <c r="H377" t="s">
        <v>523</v>
      </c>
      <c r="O377" t="s">
        <v>523</v>
      </c>
      <c r="S377">
        <v>0.26248592992542302</v>
      </c>
      <c r="T377">
        <v>1.98866256456257E-2</v>
      </c>
      <c r="U377">
        <v>543250</v>
      </c>
      <c r="V377">
        <v>574</v>
      </c>
    </row>
    <row r="378" spans="1:22" x14ac:dyDescent="0.35">
      <c r="A378" t="s">
        <v>566</v>
      </c>
      <c r="B378" t="s">
        <v>522</v>
      </c>
      <c r="C378" t="s">
        <v>156</v>
      </c>
      <c r="D378">
        <v>0</v>
      </c>
      <c r="E378">
        <v>0</v>
      </c>
      <c r="F378">
        <v>0.128174005253681</v>
      </c>
      <c r="G378">
        <v>3.7904248865778599E-3</v>
      </c>
      <c r="H378" t="s">
        <v>528</v>
      </c>
      <c r="O378" t="s">
        <v>528</v>
      </c>
      <c r="S378">
        <v>0.25131282756678303</v>
      </c>
      <c r="T378">
        <v>4.6185695097605596E-3</v>
      </c>
      <c r="U378">
        <v>9788706</v>
      </c>
      <c r="V378">
        <v>13159</v>
      </c>
    </row>
    <row r="379" spans="1:22" x14ac:dyDescent="0.35">
      <c r="A379" t="s">
        <v>567</v>
      </c>
      <c r="B379" t="s">
        <v>522</v>
      </c>
      <c r="C379" t="s">
        <v>156</v>
      </c>
      <c r="D379">
        <v>1</v>
      </c>
      <c r="E379">
        <v>0</v>
      </c>
      <c r="F379">
        <v>0.13730968830260501</v>
      </c>
      <c r="G379">
        <v>4.7174906752151099E-3</v>
      </c>
      <c r="H379" t="s">
        <v>528</v>
      </c>
      <c r="O379" t="s">
        <v>528</v>
      </c>
      <c r="S379">
        <v>0.299480549759221</v>
      </c>
      <c r="T379">
        <v>5.4607910571343402E-3</v>
      </c>
      <c r="U379">
        <v>4931382</v>
      </c>
      <c r="V379">
        <v>7033</v>
      </c>
    </row>
    <row r="380" spans="1:22" x14ac:dyDescent="0.35">
      <c r="A380" t="s">
        <v>568</v>
      </c>
      <c r="B380" t="s">
        <v>522</v>
      </c>
      <c r="C380" t="s">
        <v>156</v>
      </c>
      <c r="D380">
        <v>0</v>
      </c>
      <c r="E380">
        <v>1</v>
      </c>
      <c r="F380">
        <v>0.14143236063</v>
      </c>
      <c r="G380">
        <v>1.2255144824872799E-2</v>
      </c>
      <c r="H380" t="s">
        <v>528</v>
      </c>
      <c r="O380" t="s">
        <v>528</v>
      </c>
      <c r="S380">
        <v>0.19475194840795601</v>
      </c>
      <c r="T380">
        <v>1.38489799170976E-2</v>
      </c>
      <c r="U380">
        <v>1325017</v>
      </c>
      <c r="V380">
        <v>1401</v>
      </c>
    </row>
    <row r="381" spans="1:22" x14ac:dyDescent="0.35">
      <c r="A381" t="s">
        <v>569</v>
      </c>
      <c r="B381" t="s">
        <v>522</v>
      </c>
      <c r="C381" t="s">
        <v>156</v>
      </c>
      <c r="D381">
        <v>1</v>
      </c>
      <c r="E381">
        <v>1</v>
      </c>
      <c r="F381">
        <v>0.141168953391833</v>
      </c>
      <c r="G381">
        <v>1.34477608759051E-2</v>
      </c>
      <c r="H381" t="s">
        <v>528</v>
      </c>
      <c r="O381" t="s">
        <v>528</v>
      </c>
      <c r="S381">
        <v>0.276048718244852</v>
      </c>
      <c r="T381">
        <v>1.74562322688878E-2</v>
      </c>
      <c r="U381">
        <v>874382</v>
      </c>
      <c r="V381">
        <v>925</v>
      </c>
    </row>
    <row r="382" spans="1:22" x14ac:dyDescent="0.35">
      <c r="A382" t="s">
        <v>570</v>
      </c>
      <c r="B382" t="s">
        <v>522</v>
      </c>
      <c r="C382" t="s">
        <v>156</v>
      </c>
      <c r="D382">
        <v>0</v>
      </c>
      <c r="E382">
        <v>0</v>
      </c>
      <c r="F382">
        <v>0.159313934636061</v>
      </c>
      <c r="G382">
        <v>4.47955134651047E-2</v>
      </c>
      <c r="H382" t="s">
        <v>533</v>
      </c>
      <c r="O382" t="s">
        <v>533</v>
      </c>
      <c r="S382">
        <v>0.22887713688353201</v>
      </c>
      <c r="T382">
        <v>4.7078073519900301E-2</v>
      </c>
      <c r="U382">
        <v>70211</v>
      </c>
      <c r="V382">
        <v>90</v>
      </c>
    </row>
    <row r="383" spans="1:22" x14ac:dyDescent="0.35">
      <c r="A383" t="s">
        <v>571</v>
      </c>
      <c r="B383" t="s">
        <v>522</v>
      </c>
      <c r="C383" t="s">
        <v>156</v>
      </c>
      <c r="D383">
        <v>1</v>
      </c>
      <c r="E383">
        <v>0</v>
      </c>
      <c r="F383">
        <v>0.109450549450549</v>
      </c>
      <c r="G383">
        <v>5.1809793660498898E-2</v>
      </c>
      <c r="H383" t="s">
        <v>533</v>
      </c>
      <c r="O383" t="s">
        <v>533</v>
      </c>
      <c r="S383">
        <v>0.29235164835164801</v>
      </c>
      <c r="T383">
        <v>7.4192705093324707E-2</v>
      </c>
      <c r="U383">
        <v>35390</v>
      </c>
      <c r="V383">
        <v>50</v>
      </c>
    </row>
    <row r="384" spans="1:22" x14ac:dyDescent="0.35">
      <c r="A384" t="s">
        <v>572</v>
      </c>
      <c r="B384" t="s">
        <v>522</v>
      </c>
      <c r="C384" t="s">
        <v>156</v>
      </c>
      <c r="D384">
        <v>0</v>
      </c>
      <c r="E384">
        <v>1</v>
      </c>
      <c r="F384">
        <v>0.18440016956337399</v>
      </c>
      <c r="G384">
        <v>8.3577310050476902E-2</v>
      </c>
      <c r="H384" t="s">
        <v>533</v>
      </c>
      <c r="O384" t="s">
        <v>533</v>
      </c>
      <c r="S384">
        <v>0.165748198389148</v>
      </c>
      <c r="T384">
        <v>6.64614514024498E-2</v>
      </c>
      <c r="U384">
        <v>32173</v>
      </c>
      <c r="V384">
        <v>33</v>
      </c>
    </row>
    <row r="385" spans="1:22" x14ac:dyDescent="0.35">
      <c r="A385" t="s">
        <v>573</v>
      </c>
      <c r="B385" t="s">
        <v>522</v>
      </c>
      <c r="C385" t="s">
        <v>156</v>
      </c>
      <c r="D385">
        <v>1</v>
      </c>
      <c r="E385">
        <v>1</v>
      </c>
      <c r="F385">
        <v>0.21332508888545401</v>
      </c>
      <c r="G385">
        <v>0.11291854209219</v>
      </c>
      <c r="H385" t="s">
        <v>533</v>
      </c>
      <c r="O385" t="s">
        <v>533</v>
      </c>
      <c r="S385">
        <v>0.28129945855893401</v>
      </c>
      <c r="T385">
        <v>0.127199190850385</v>
      </c>
      <c r="U385">
        <v>19427</v>
      </c>
      <c r="V385">
        <v>21</v>
      </c>
    </row>
    <row r="386" spans="1:22" x14ac:dyDescent="0.35">
      <c r="A386" t="s">
        <v>574</v>
      </c>
      <c r="B386" t="s">
        <v>522</v>
      </c>
      <c r="C386" t="s">
        <v>156</v>
      </c>
      <c r="D386">
        <v>0</v>
      </c>
      <c r="E386">
        <v>0</v>
      </c>
      <c r="F386">
        <v>0.110302773211729</v>
      </c>
      <c r="G386">
        <v>3.1881154239831302E-2</v>
      </c>
      <c r="H386" t="s">
        <v>538</v>
      </c>
      <c r="O386" t="s">
        <v>538</v>
      </c>
      <c r="S386">
        <v>0.183272449702852</v>
      </c>
      <c r="T386">
        <v>3.4017463854358998E-2</v>
      </c>
      <c r="U386">
        <v>148812</v>
      </c>
      <c r="V386">
        <v>186</v>
      </c>
    </row>
    <row r="387" spans="1:22" x14ac:dyDescent="0.35">
      <c r="A387" t="s">
        <v>575</v>
      </c>
      <c r="B387" t="s">
        <v>522</v>
      </c>
      <c r="C387" t="s">
        <v>156</v>
      </c>
      <c r="D387">
        <v>1</v>
      </c>
      <c r="E387">
        <v>0</v>
      </c>
      <c r="F387">
        <v>7.2615613659625905E-2</v>
      </c>
      <c r="G387">
        <v>1.9051762018409499E-2</v>
      </c>
      <c r="H387" t="s">
        <v>538</v>
      </c>
      <c r="O387" t="s">
        <v>538</v>
      </c>
      <c r="S387">
        <v>0.22475104880014701</v>
      </c>
      <c r="T387">
        <v>2.7289176318630599E-2</v>
      </c>
      <c r="U387">
        <v>189940</v>
      </c>
      <c r="V387">
        <v>262</v>
      </c>
    </row>
    <row r="388" spans="1:22" x14ac:dyDescent="0.35">
      <c r="A388" t="s">
        <v>576</v>
      </c>
      <c r="B388" t="s">
        <v>522</v>
      </c>
      <c r="C388" t="s">
        <v>156</v>
      </c>
      <c r="D388">
        <v>0</v>
      </c>
      <c r="E388">
        <v>1</v>
      </c>
      <c r="F388">
        <v>0.10917630519521999</v>
      </c>
      <c r="G388">
        <v>3.3980000436382302E-2</v>
      </c>
      <c r="H388" t="s">
        <v>538</v>
      </c>
      <c r="O388" t="s">
        <v>538</v>
      </c>
      <c r="S388">
        <v>0.17675207726106101</v>
      </c>
      <c r="T388">
        <v>3.7656282562335303E-2</v>
      </c>
      <c r="U388">
        <v>130683</v>
      </c>
      <c r="V388">
        <v>141</v>
      </c>
    </row>
    <row r="389" spans="1:22" x14ac:dyDescent="0.35">
      <c r="A389" t="s">
        <v>577</v>
      </c>
      <c r="B389" t="s">
        <v>522</v>
      </c>
      <c r="C389" t="s">
        <v>156</v>
      </c>
      <c r="D389">
        <v>1</v>
      </c>
      <c r="E389">
        <v>1</v>
      </c>
      <c r="F389">
        <v>0.16742842722149001</v>
      </c>
      <c r="G389">
        <v>3.7043551545130803E-2</v>
      </c>
      <c r="H389" t="s">
        <v>538</v>
      </c>
      <c r="O389" t="s">
        <v>538</v>
      </c>
      <c r="S389">
        <v>0.25629166745807103</v>
      </c>
      <c r="T389">
        <v>3.8370198004341598E-2</v>
      </c>
      <c r="U389">
        <v>135586</v>
      </c>
      <c r="V389">
        <v>148</v>
      </c>
    </row>
    <row r="390" spans="1:22" x14ac:dyDescent="0.35">
      <c r="A390" t="s">
        <v>578</v>
      </c>
      <c r="B390" t="s">
        <v>522</v>
      </c>
      <c r="C390" t="s">
        <v>156</v>
      </c>
      <c r="D390">
        <v>0</v>
      </c>
      <c r="E390">
        <v>0</v>
      </c>
      <c r="F390">
        <v>0.25561219488285503</v>
      </c>
      <c r="G390">
        <v>5.4136687197386603E-2</v>
      </c>
      <c r="H390" t="s">
        <v>543</v>
      </c>
      <c r="O390" t="s">
        <v>543</v>
      </c>
      <c r="S390">
        <v>0.35357767040197402</v>
      </c>
      <c r="T390">
        <v>7.7782883761237306E-2</v>
      </c>
      <c r="U390">
        <v>62466</v>
      </c>
      <c r="V390">
        <v>80</v>
      </c>
    </row>
    <row r="391" spans="1:22" x14ac:dyDescent="0.35">
      <c r="A391" t="s">
        <v>579</v>
      </c>
      <c r="B391" t="s">
        <v>522</v>
      </c>
      <c r="C391" t="s">
        <v>156</v>
      </c>
      <c r="D391">
        <v>1</v>
      </c>
      <c r="E391">
        <v>0</v>
      </c>
      <c r="F391">
        <v>0.13389778949503101</v>
      </c>
      <c r="G391">
        <v>6.1212823444106702E-2</v>
      </c>
      <c r="H391" t="s">
        <v>543</v>
      </c>
      <c r="O391" t="s">
        <v>543</v>
      </c>
      <c r="S391">
        <v>0.49974650172378798</v>
      </c>
      <c r="T391">
        <v>9.7017294092041295E-2</v>
      </c>
      <c r="U391">
        <v>23631</v>
      </c>
      <c r="V391">
        <v>34</v>
      </c>
    </row>
    <row r="392" spans="1:22" x14ac:dyDescent="0.35">
      <c r="A392" t="s">
        <v>580</v>
      </c>
      <c r="B392" t="s">
        <v>522</v>
      </c>
      <c r="C392" t="s">
        <v>156</v>
      </c>
      <c r="D392">
        <v>0</v>
      </c>
      <c r="E392">
        <v>1</v>
      </c>
      <c r="F392">
        <v>0.18067677675645899</v>
      </c>
      <c r="G392">
        <v>6.5411395235072806E-2</v>
      </c>
      <c r="H392" t="s">
        <v>543</v>
      </c>
      <c r="O392" t="s">
        <v>543</v>
      </c>
      <c r="S392">
        <v>0.20575869168092301</v>
      </c>
      <c r="T392">
        <v>5.9117683981943697E-2</v>
      </c>
      <c r="U392">
        <v>58797</v>
      </c>
      <c r="V392">
        <v>62</v>
      </c>
    </row>
    <row r="393" spans="1:22" x14ac:dyDescent="0.35">
      <c r="A393" t="s">
        <v>581</v>
      </c>
      <c r="B393" t="s">
        <v>522</v>
      </c>
      <c r="C393" t="s">
        <v>156</v>
      </c>
      <c r="D393">
        <v>1</v>
      </c>
      <c r="E393">
        <v>1</v>
      </c>
      <c r="F393">
        <v>6.3753932191541393E-2</v>
      </c>
      <c r="G393">
        <v>4.2179793106552899E-2</v>
      </c>
      <c r="H393" t="s">
        <v>543</v>
      </c>
      <c r="O393" t="s">
        <v>543</v>
      </c>
      <c r="S393">
        <v>0.31999300943726</v>
      </c>
      <c r="T393">
        <v>7.9168857046563401E-2</v>
      </c>
      <c r="U393">
        <v>36753</v>
      </c>
      <c r="V393">
        <v>37</v>
      </c>
    </row>
    <row r="394" spans="1:22" x14ac:dyDescent="0.35">
      <c r="A394" t="s">
        <v>582</v>
      </c>
      <c r="B394" t="s">
        <v>522</v>
      </c>
      <c r="C394" t="s">
        <v>156</v>
      </c>
      <c r="D394">
        <v>0</v>
      </c>
      <c r="E394">
        <v>0</v>
      </c>
      <c r="F394">
        <v>7.3190977600867999E-2</v>
      </c>
      <c r="G394">
        <v>1.48270127330577E-2</v>
      </c>
      <c r="H394" t="s">
        <v>548</v>
      </c>
      <c r="O394" t="s">
        <v>548</v>
      </c>
      <c r="S394">
        <v>0.26788277124575199</v>
      </c>
      <c r="T394">
        <v>2.4868797851561399E-2</v>
      </c>
      <c r="U394">
        <v>649782</v>
      </c>
      <c r="V394">
        <v>765</v>
      </c>
    </row>
    <row r="395" spans="1:22" x14ac:dyDescent="0.35">
      <c r="A395" t="s">
        <v>583</v>
      </c>
      <c r="B395" t="s">
        <v>522</v>
      </c>
      <c r="C395" t="s">
        <v>156</v>
      </c>
      <c r="D395">
        <v>1</v>
      </c>
      <c r="E395">
        <v>0</v>
      </c>
      <c r="F395">
        <v>0.169529790652129</v>
      </c>
      <c r="G395">
        <v>1.74033993239643E-2</v>
      </c>
      <c r="H395" t="s">
        <v>548</v>
      </c>
      <c r="O395" t="s">
        <v>548</v>
      </c>
      <c r="S395">
        <v>0.34135922527825002</v>
      </c>
      <c r="T395">
        <v>1.9699430417132301E-2</v>
      </c>
      <c r="U395">
        <v>666687</v>
      </c>
      <c r="V395">
        <v>903</v>
      </c>
    </row>
    <row r="396" spans="1:22" x14ac:dyDescent="0.35">
      <c r="A396" t="s">
        <v>584</v>
      </c>
      <c r="B396" t="s">
        <v>522</v>
      </c>
      <c r="C396" t="s">
        <v>156</v>
      </c>
      <c r="D396">
        <v>0</v>
      </c>
      <c r="E396">
        <v>1</v>
      </c>
      <c r="F396">
        <v>8.9854229826820106E-2</v>
      </c>
      <c r="G396">
        <v>2.6413838474122601E-2</v>
      </c>
      <c r="H396" t="s">
        <v>548</v>
      </c>
      <c r="O396" t="s">
        <v>548</v>
      </c>
      <c r="S396">
        <v>0.30070864410506198</v>
      </c>
      <c r="T396">
        <v>4.5661879985133401E-2</v>
      </c>
      <c r="U396">
        <v>270386</v>
      </c>
      <c r="V396">
        <v>272</v>
      </c>
    </row>
    <row r="397" spans="1:22" x14ac:dyDescent="0.35">
      <c r="A397" t="s">
        <v>585</v>
      </c>
      <c r="B397" t="s">
        <v>522</v>
      </c>
      <c r="C397" t="s">
        <v>156</v>
      </c>
      <c r="D397">
        <v>1</v>
      </c>
      <c r="E397">
        <v>1</v>
      </c>
      <c r="F397">
        <v>0.15338373484107601</v>
      </c>
      <c r="G397">
        <v>2.4974983327504301E-2</v>
      </c>
      <c r="H397" t="s">
        <v>548</v>
      </c>
      <c r="O397" t="s">
        <v>548</v>
      </c>
      <c r="S397">
        <v>0.45541951023685301</v>
      </c>
      <c r="T397">
        <v>3.51599246927718E-2</v>
      </c>
      <c r="U397">
        <v>328799</v>
      </c>
      <c r="V397">
        <v>326</v>
      </c>
    </row>
    <row r="398" spans="1:22" x14ac:dyDescent="0.35">
      <c r="A398" t="s">
        <v>586</v>
      </c>
      <c r="B398" t="s">
        <v>522</v>
      </c>
      <c r="C398" t="s">
        <v>156</v>
      </c>
      <c r="D398">
        <v>0</v>
      </c>
      <c r="E398">
        <v>0</v>
      </c>
      <c r="F398">
        <v>4.7959802477692097E-2</v>
      </c>
      <c r="G398">
        <v>2.72424081502117E-2</v>
      </c>
      <c r="H398" t="s">
        <v>553</v>
      </c>
      <c r="O398" t="s">
        <v>553</v>
      </c>
      <c r="S398">
        <v>0.184218616567037</v>
      </c>
      <c r="T398">
        <v>4.1336631549636203E-2</v>
      </c>
      <c r="U398">
        <v>87963</v>
      </c>
      <c r="V398">
        <v>109</v>
      </c>
    </row>
    <row r="399" spans="1:22" x14ac:dyDescent="0.35">
      <c r="A399" t="s">
        <v>587</v>
      </c>
      <c r="B399" t="s">
        <v>522</v>
      </c>
      <c r="C399" t="s">
        <v>156</v>
      </c>
      <c r="D399">
        <v>1</v>
      </c>
      <c r="E399">
        <v>0</v>
      </c>
      <c r="F399">
        <v>7.1720841300191199E-2</v>
      </c>
      <c r="G399">
        <v>2.96854412504584E-2</v>
      </c>
      <c r="H399" t="s">
        <v>553</v>
      </c>
      <c r="O399" t="s">
        <v>553</v>
      </c>
      <c r="S399">
        <v>0.230363288718929</v>
      </c>
      <c r="T399">
        <v>4.2831002601467202E-2</v>
      </c>
      <c r="U399">
        <v>62181</v>
      </c>
      <c r="V399">
        <v>86</v>
      </c>
    </row>
    <row r="400" spans="1:22" x14ac:dyDescent="0.35">
      <c r="A400" t="s">
        <v>588</v>
      </c>
      <c r="B400" t="s">
        <v>522</v>
      </c>
      <c r="C400" t="s">
        <v>156</v>
      </c>
      <c r="D400">
        <v>0</v>
      </c>
      <c r="E400">
        <v>1</v>
      </c>
      <c r="F400">
        <v>9.4928934900859796E-2</v>
      </c>
      <c r="G400">
        <v>5.3310749896503203E-2</v>
      </c>
      <c r="H400" t="s">
        <v>553</v>
      </c>
      <c r="O400" t="s">
        <v>553</v>
      </c>
      <c r="S400">
        <v>0.17072641065547101</v>
      </c>
      <c r="T400">
        <v>6.8814064809450598E-2</v>
      </c>
      <c r="U400">
        <v>41685</v>
      </c>
      <c r="V400">
        <v>43</v>
      </c>
    </row>
    <row r="401" spans="1:22" x14ac:dyDescent="0.35">
      <c r="A401" t="s">
        <v>589</v>
      </c>
      <c r="B401" t="s">
        <v>522</v>
      </c>
      <c r="C401" t="s">
        <v>156</v>
      </c>
      <c r="D401">
        <v>1</v>
      </c>
      <c r="E401">
        <v>1</v>
      </c>
      <c r="F401">
        <v>0.107516926103813</v>
      </c>
      <c r="G401">
        <v>0.10022042831318601</v>
      </c>
      <c r="H401" t="s">
        <v>553</v>
      </c>
      <c r="O401" t="s">
        <v>553</v>
      </c>
      <c r="S401">
        <v>0.445633933221457</v>
      </c>
      <c r="T401">
        <v>0.110610862512483</v>
      </c>
      <c r="U401">
        <v>23800</v>
      </c>
      <c r="V401">
        <v>26</v>
      </c>
    </row>
    <row r="402" spans="1:22" x14ac:dyDescent="0.35">
      <c r="A402" t="s">
        <v>590</v>
      </c>
      <c r="B402" t="s">
        <v>522</v>
      </c>
      <c r="C402" t="s">
        <v>156</v>
      </c>
      <c r="D402">
        <v>0</v>
      </c>
      <c r="E402">
        <v>0</v>
      </c>
      <c r="F402">
        <v>0.23778664416388801</v>
      </c>
      <c r="G402">
        <v>2.4745471627804601E-2</v>
      </c>
      <c r="H402" t="s">
        <v>558</v>
      </c>
      <c r="O402" t="s">
        <v>558</v>
      </c>
      <c r="S402">
        <v>0.27456450567393897</v>
      </c>
      <c r="T402">
        <v>2.5812785740429198E-2</v>
      </c>
      <c r="U402">
        <v>338330</v>
      </c>
      <c r="V402">
        <v>446</v>
      </c>
    </row>
    <row r="403" spans="1:22" x14ac:dyDescent="0.35">
      <c r="A403" t="s">
        <v>591</v>
      </c>
      <c r="B403" t="s">
        <v>522</v>
      </c>
      <c r="C403" t="s">
        <v>156</v>
      </c>
      <c r="D403">
        <v>1</v>
      </c>
      <c r="E403">
        <v>0</v>
      </c>
      <c r="F403">
        <v>0.181430975250649</v>
      </c>
      <c r="G403">
        <v>3.3150453002808097E-2</v>
      </c>
      <c r="H403" t="s">
        <v>558</v>
      </c>
      <c r="O403" t="s">
        <v>558</v>
      </c>
      <c r="S403">
        <v>0.28335053228551998</v>
      </c>
      <c r="T403">
        <v>3.8093140235335797E-2</v>
      </c>
      <c r="U403">
        <v>147571</v>
      </c>
      <c r="V403">
        <v>208</v>
      </c>
    </row>
    <row r="404" spans="1:22" x14ac:dyDescent="0.35">
      <c r="A404" t="s">
        <v>592</v>
      </c>
      <c r="B404" t="s">
        <v>522</v>
      </c>
      <c r="C404" t="s">
        <v>156</v>
      </c>
      <c r="D404">
        <v>0</v>
      </c>
      <c r="E404">
        <v>1</v>
      </c>
      <c r="F404">
        <v>0.198370686099271</v>
      </c>
      <c r="G404">
        <v>5.8056053906335899E-2</v>
      </c>
      <c r="H404" t="s">
        <v>558</v>
      </c>
      <c r="O404" t="s">
        <v>558</v>
      </c>
      <c r="S404">
        <v>0.23619876677548099</v>
      </c>
      <c r="T404">
        <v>6.2421984629768702E-2</v>
      </c>
      <c r="U404">
        <v>77329</v>
      </c>
      <c r="V404">
        <v>81</v>
      </c>
    </row>
    <row r="405" spans="1:22" x14ac:dyDescent="0.35">
      <c r="A405" t="s">
        <v>593</v>
      </c>
      <c r="B405" t="s">
        <v>522</v>
      </c>
      <c r="C405" t="s">
        <v>156</v>
      </c>
      <c r="D405">
        <v>1</v>
      </c>
      <c r="E405">
        <v>1</v>
      </c>
      <c r="F405">
        <v>0.27768588372937397</v>
      </c>
      <c r="G405">
        <v>9.8965730153600495E-2</v>
      </c>
      <c r="H405" t="s">
        <v>558</v>
      </c>
      <c r="O405" t="s">
        <v>558</v>
      </c>
      <c r="S405">
        <v>0.32896276273853198</v>
      </c>
      <c r="T405">
        <v>7.5611732945346399E-2</v>
      </c>
      <c r="U405">
        <v>31880</v>
      </c>
      <c r="V405">
        <v>34</v>
      </c>
    </row>
    <row r="406" spans="1:22" x14ac:dyDescent="0.35">
      <c r="A406" t="s">
        <v>594</v>
      </c>
      <c r="B406" t="s">
        <v>522</v>
      </c>
      <c r="C406" t="s">
        <v>161</v>
      </c>
      <c r="D406">
        <v>0</v>
      </c>
      <c r="E406">
        <v>0</v>
      </c>
      <c r="F406">
        <v>0.14918455712468801</v>
      </c>
      <c r="G406">
        <v>4.3195415187103001E-3</v>
      </c>
      <c r="H406" t="s">
        <v>523</v>
      </c>
      <c r="O406" t="s">
        <v>523</v>
      </c>
      <c r="S406">
        <v>0.196349421960269</v>
      </c>
      <c r="T406">
        <v>4.7653669509800803E-3</v>
      </c>
      <c r="U406">
        <v>10415230</v>
      </c>
      <c r="V406">
        <v>11072</v>
      </c>
    </row>
    <row r="407" spans="1:22" x14ac:dyDescent="0.35">
      <c r="A407" t="s">
        <v>595</v>
      </c>
      <c r="B407" t="s">
        <v>522</v>
      </c>
      <c r="C407" t="s">
        <v>161</v>
      </c>
      <c r="D407">
        <v>1</v>
      </c>
      <c r="E407">
        <v>0</v>
      </c>
      <c r="F407">
        <v>0.17249523096385699</v>
      </c>
      <c r="G407">
        <v>5.5807121953716701E-3</v>
      </c>
      <c r="H407" t="s">
        <v>523</v>
      </c>
      <c r="O407" t="s">
        <v>523</v>
      </c>
      <c r="S407">
        <v>0.27702091478729701</v>
      </c>
      <c r="T407">
        <v>5.7631859829371202E-3</v>
      </c>
      <c r="U407">
        <v>5583925</v>
      </c>
      <c r="V407">
        <v>6197</v>
      </c>
    </row>
    <row r="408" spans="1:22" x14ac:dyDescent="0.35">
      <c r="A408" t="s">
        <v>596</v>
      </c>
      <c r="B408" t="s">
        <v>522</v>
      </c>
      <c r="C408" t="s">
        <v>161</v>
      </c>
      <c r="D408">
        <v>0</v>
      </c>
      <c r="E408">
        <v>1</v>
      </c>
      <c r="F408">
        <v>0.193195441703332</v>
      </c>
      <c r="G408">
        <v>1.5164773376698399E-2</v>
      </c>
      <c r="H408" t="s">
        <v>523</v>
      </c>
      <c r="O408" t="s">
        <v>523</v>
      </c>
      <c r="S408">
        <v>0.13093551459962999</v>
      </c>
      <c r="T408">
        <v>1.24170857984197E-2</v>
      </c>
      <c r="U408">
        <v>1294878</v>
      </c>
      <c r="V408">
        <v>1038</v>
      </c>
    </row>
    <row r="409" spans="1:22" x14ac:dyDescent="0.35">
      <c r="A409" t="s">
        <v>597</v>
      </c>
      <c r="B409" t="s">
        <v>522</v>
      </c>
      <c r="C409" t="s">
        <v>161</v>
      </c>
      <c r="D409">
        <v>1</v>
      </c>
      <c r="E409">
        <v>1</v>
      </c>
      <c r="F409">
        <v>0.25261770614302598</v>
      </c>
      <c r="G409">
        <v>2.3416728486683899E-2</v>
      </c>
      <c r="H409" t="s">
        <v>523</v>
      </c>
      <c r="O409" t="s">
        <v>523</v>
      </c>
      <c r="S409">
        <v>0.273187865157971</v>
      </c>
      <c r="T409">
        <v>2.0930491557868702E-2</v>
      </c>
      <c r="U409">
        <v>568691</v>
      </c>
      <c r="V409">
        <v>473</v>
      </c>
    </row>
    <row r="410" spans="1:22" x14ac:dyDescent="0.35">
      <c r="A410" t="s">
        <v>598</v>
      </c>
      <c r="B410" t="s">
        <v>522</v>
      </c>
      <c r="C410" t="s">
        <v>161</v>
      </c>
      <c r="D410">
        <v>0</v>
      </c>
      <c r="E410">
        <v>0</v>
      </c>
      <c r="F410">
        <v>0.155131175379675</v>
      </c>
      <c r="G410">
        <v>4.5663279560064097E-3</v>
      </c>
      <c r="H410" t="s">
        <v>528</v>
      </c>
      <c r="O410" t="s">
        <v>528</v>
      </c>
      <c r="S410">
        <v>0.25403008007699301</v>
      </c>
      <c r="T410">
        <v>5.2479020734750104E-3</v>
      </c>
      <c r="U410">
        <v>9358922</v>
      </c>
      <c r="V410">
        <v>10753</v>
      </c>
    </row>
    <row r="411" spans="1:22" x14ac:dyDescent="0.35">
      <c r="A411" t="s">
        <v>599</v>
      </c>
      <c r="B411" t="s">
        <v>522</v>
      </c>
      <c r="C411" t="s">
        <v>161</v>
      </c>
      <c r="D411">
        <v>1</v>
      </c>
      <c r="E411">
        <v>0</v>
      </c>
      <c r="F411">
        <v>0.17602961598546099</v>
      </c>
      <c r="G411">
        <v>6.1136862580378499E-3</v>
      </c>
      <c r="H411" t="s">
        <v>528</v>
      </c>
      <c r="O411" t="s">
        <v>528</v>
      </c>
      <c r="S411">
        <v>0.29754484140767101</v>
      </c>
      <c r="T411">
        <v>6.4365662097503997E-3</v>
      </c>
      <c r="U411">
        <v>4838468</v>
      </c>
      <c r="V411">
        <v>5380</v>
      </c>
    </row>
    <row r="412" spans="1:22" x14ac:dyDescent="0.35">
      <c r="A412" t="s">
        <v>600</v>
      </c>
      <c r="B412" t="s">
        <v>522</v>
      </c>
      <c r="C412" t="s">
        <v>161</v>
      </c>
      <c r="D412">
        <v>0</v>
      </c>
      <c r="E412">
        <v>1</v>
      </c>
      <c r="F412">
        <v>0.138297699802539</v>
      </c>
      <c r="G412">
        <v>1.35052072753989E-2</v>
      </c>
      <c r="H412" t="s">
        <v>528</v>
      </c>
      <c r="O412" t="s">
        <v>528</v>
      </c>
      <c r="S412">
        <v>0.18656000132675199</v>
      </c>
      <c r="T412">
        <v>1.54702779130594E-2</v>
      </c>
      <c r="U412">
        <v>1357913</v>
      </c>
      <c r="V412">
        <v>1100</v>
      </c>
    </row>
    <row r="413" spans="1:22" x14ac:dyDescent="0.35">
      <c r="A413" t="s">
        <v>601</v>
      </c>
      <c r="B413" t="s">
        <v>522</v>
      </c>
      <c r="C413" t="s">
        <v>161</v>
      </c>
      <c r="D413">
        <v>1</v>
      </c>
      <c r="E413">
        <v>1</v>
      </c>
      <c r="F413">
        <v>0.19534785657916501</v>
      </c>
      <c r="G413">
        <v>1.8533633502092899E-2</v>
      </c>
      <c r="H413" t="s">
        <v>528</v>
      </c>
      <c r="O413" t="s">
        <v>528</v>
      </c>
      <c r="S413">
        <v>0.229590958211118</v>
      </c>
      <c r="T413">
        <v>1.79543596485803E-2</v>
      </c>
      <c r="U413">
        <v>846516</v>
      </c>
      <c r="V413">
        <v>654</v>
      </c>
    </row>
    <row r="414" spans="1:22" x14ac:dyDescent="0.35">
      <c r="A414" t="s">
        <v>602</v>
      </c>
      <c r="B414" t="s">
        <v>522</v>
      </c>
      <c r="C414" t="s">
        <v>161</v>
      </c>
      <c r="D414">
        <v>0</v>
      </c>
      <c r="E414">
        <v>0</v>
      </c>
      <c r="F414">
        <v>0.158013731306133</v>
      </c>
      <c r="G414">
        <v>5.1561907993158199E-2</v>
      </c>
      <c r="H414" t="s">
        <v>533</v>
      </c>
      <c r="O414" t="s">
        <v>533</v>
      </c>
      <c r="S414">
        <v>0.29499437570303699</v>
      </c>
      <c r="T414">
        <v>6.7051080117227796E-2</v>
      </c>
      <c r="U414">
        <v>81302</v>
      </c>
      <c r="V414">
        <v>84</v>
      </c>
    </row>
    <row r="415" spans="1:22" x14ac:dyDescent="0.35">
      <c r="A415" t="s">
        <v>603</v>
      </c>
      <c r="B415" t="s">
        <v>522</v>
      </c>
      <c r="C415" t="s">
        <v>161</v>
      </c>
      <c r="D415">
        <v>1</v>
      </c>
      <c r="E415">
        <v>0</v>
      </c>
      <c r="F415">
        <v>0.36851329726434501</v>
      </c>
      <c r="G415">
        <v>0.103379327409021</v>
      </c>
      <c r="H415" t="s">
        <v>533</v>
      </c>
      <c r="O415" t="s">
        <v>533</v>
      </c>
      <c r="S415">
        <v>0.23843633315552801</v>
      </c>
      <c r="T415">
        <v>9.2639710717989002E-2</v>
      </c>
      <c r="U415">
        <v>39851</v>
      </c>
      <c r="V415">
        <v>38</v>
      </c>
    </row>
    <row r="416" spans="1:22" x14ac:dyDescent="0.35">
      <c r="A416" t="s">
        <v>604</v>
      </c>
      <c r="B416" t="s">
        <v>522</v>
      </c>
      <c r="C416" t="s">
        <v>161</v>
      </c>
      <c r="D416">
        <v>0</v>
      </c>
      <c r="E416">
        <v>1</v>
      </c>
      <c r="F416">
        <v>8.4117717145240106E-2</v>
      </c>
      <c r="G416">
        <v>6.1305897154981297E-2</v>
      </c>
      <c r="H416" t="s">
        <v>533</v>
      </c>
      <c r="O416" t="s">
        <v>533</v>
      </c>
      <c r="S416">
        <v>0.32304698359744199</v>
      </c>
      <c r="T416">
        <v>0.11070163637099301</v>
      </c>
      <c r="U416">
        <v>36294</v>
      </c>
      <c r="V416">
        <v>26</v>
      </c>
    </row>
    <row r="417" spans="1:22" x14ac:dyDescent="0.35">
      <c r="A417" t="s">
        <v>605</v>
      </c>
      <c r="B417" t="s">
        <v>522</v>
      </c>
      <c r="C417" t="s">
        <v>161</v>
      </c>
      <c r="D417">
        <v>1</v>
      </c>
      <c r="E417">
        <v>1</v>
      </c>
      <c r="F417">
        <v>0.40820758394119899</v>
      </c>
      <c r="G417">
        <v>0.13829338583757</v>
      </c>
      <c r="H417" t="s">
        <v>533</v>
      </c>
      <c r="O417" t="s">
        <v>533</v>
      </c>
      <c r="S417">
        <v>0.107578372960633</v>
      </c>
      <c r="T417">
        <v>7.4357826985627595E-2</v>
      </c>
      <c r="U417">
        <v>26136</v>
      </c>
      <c r="V417">
        <v>19</v>
      </c>
    </row>
    <row r="418" spans="1:22" x14ac:dyDescent="0.35">
      <c r="A418" t="s">
        <v>606</v>
      </c>
      <c r="B418" t="s">
        <v>522</v>
      </c>
      <c r="C418" t="s">
        <v>161</v>
      </c>
      <c r="D418">
        <v>0</v>
      </c>
      <c r="E418">
        <v>0</v>
      </c>
      <c r="F418">
        <v>0.146739746204396</v>
      </c>
      <c r="G418">
        <v>3.2241437631976497E-2</v>
      </c>
      <c r="H418" t="s">
        <v>538</v>
      </c>
      <c r="O418" t="s">
        <v>538</v>
      </c>
      <c r="S418">
        <v>0.23861837614905401</v>
      </c>
      <c r="T418">
        <v>4.0223596750099899E-2</v>
      </c>
      <c r="U418">
        <v>195997</v>
      </c>
      <c r="V418">
        <v>181</v>
      </c>
    </row>
    <row r="419" spans="1:22" x14ac:dyDescent="0.35">
      <c r="A419" t="s">
        <v>607</v>
      </c>
      <c r="B419" t="s">
        <v>522</v>
      </c>
      <c r="C419" t="s">
        <v>161</v>
      </c>
      <c r="D419">
        <v>1</v>
      </c>
      <c r="E419">
        <v>0</v>
      </c>
      <c r="F419">
        <v>0.17730075829556</v>
      </c>
      <c r="G419">
        <v>3.4089000989600299E-2</v>
      </c>
      <c r="H419" t="s">
        <v>538</v>
      </c>
      <c r="O419" t="s">
        <v>538</v>
      </c>
      <c r="S419">
        <v>0.17430047795877099</v>
      </c>
      <c r="T419">
        <v>3.1674582003042802E-2</v>
      </c>
      <c r="U419">
        <v>202221</v>
      </c>
      <c r="V419">
        <v>201</v>
      </c>
    </row>
    <row r="420" spans="1:22" x14ac:dyDescent="0.35">
      <c r="A420" t="s">
        <v>608</v>
      </c>
      <c r="B420" t="s">
        <v>522</v>
      </c>
      <c r="C420" t="s">
        <v>161</v>
      </c>
      <c r="D420">
        <v>0</v>
      </c>
      <c r="E420">
        <v>1</v>
      </c>
      <c r="F420">
        <v>0.12345890118158</v>
      </c>
      <c r="G420">
        <v>3.9405282912660801E-2</v>
      </c>
      <c r="H420" t="s">
        <v>538</v>
      </c>
      <c r="O420" t="s">
        <v>538</v>
      </c>
      <c r="S420">
        <v>0.13382326420198401</v>
      </c>
      <c r="T420">
        <v>3.68460572151477E-2</v>
      </c>
      <c r="U420">
        <v>162536</v>
      </c>
      <c r="V420">
        <v>114</v>
      </c>
    </row>
    <row r="421" spans="1:22" x14ac:dyDescent="0.35">
      <c r="A421" t="s">
        <v>609</v>
      </c>
      <c r="B421" t="s">
        <v>522</v>
      </c>
      <c r="C421" t="s">
        <v>161</v>
      </c>
      <c r="D421">
        <v>1</v>
      </c>
      <c r="E421">
        <v>1</v>
      </c>
      <c r="F421">
        <v>0.174556529553997</v>
      </c>
      <c r="G421">
        <v>4.6673646286305603E-2</v>
      </c>
      <c r="H421" t="s">
        <v>538</v>
      </c>
      <c r="O421" t="s">
        <v>538</v>
      </c>
      <c r="S421">
        <v>0.220407809361407</v>
      </c>
      <c r="T421">
        <v>4.4061031870749397E-2</v>
      </c>
      <c r="U421">
        <v>153596</v>
      </c>
      <c r="V421">
        <v>104</v>
      </c>
    </row>
    <row r="422" spans="1:22" x14ac:dyDescent="0.35">
      <c r="A422" t="s">
        <v>610</v>
      </c>
      <c r="B422" t="s">
        <v>522</v>
      </c>
      <c r="C422" t="s">
        <v>161</v>
      </c>
      <c r="D422">
        <v>0</v>
      </c>
      <c r="E422">
        <v>0</v>
      </c>
      <c r="F422">
        <v>0.262967598386873</v>
      </c>
      <c r="G422">
        <v>7.0900398674170195E-2</v>
      </c>
      <c r="H422" t="s">
        <v>543</v>
      </c>
      <c r="O422" t="s">
        <v>543</v>
      </c>
      <c r="S422">
        <v>0.29461827284105102</v>
      </c>
      <c r="T422">
        <v>6.9529088230185193E-2</v>
      </c>
      <c r="U422">
        <v>57320</v>
      </c>
      <c r="V422">
        <v>62</v>
      </c>
    </row>
    <row r="423" spans="1:22" x14ac:dyDescent="0.35">
      <c r="A423" t="s">
        <v>611</v>
      </c>
      <c r="B423" t="s">
        <v>522</v>
      </c>
      <c r="C423" t="s">
        <v>161</v>
      </c>
      <c r="D423">
        <v>1</v>
      </c>
      <c r="E423">
        <v>0</v>
      </c>
      <c r="F423">
        <v>0.105896995996905</v>
      </c>
      <c r="G423">
        <v>5.1535058210193399E-2</v>
      </c>
      <c r="H423" t="s">
        <v>543</v>
      </c>
      <c r="O423" t="s">
        <v>543</v>
      </c>
      <c r="S423">
        <v>0.223769637030309</v>
      </c>
      <c r="T423">
        <v>6.6214686859043095E-2</v>
      </c>
      <c r="U423">
        <v>32958</v>
      </c>
      <c r="V423">
        <v>35</v>
      </c>
    </row>
    <row r="424" spans="1:22" x14ac:dyDescent="0.35">
      <c r="A424" t="s">
        <v>612</v>
      </c>
      <c r="B424" t="s">
        <v>522</v>
      </c>
      <c r="C424" t="s">
        <v>161</v>
      </c>
      <c r="D424">
        <v>0</v>
      </c>
      <c r="E424">
        <v>1</v>
      </c>
      <c r="F424">
        <v>0.40739755188930299</v>
      </c>
      <c r="G424">
        <v>0.13978265966829101</v>
      </c>
      <c r="H424" t="s">
        <v>543</v>
      </c>
      <c r="O424" t="s">
        <v>543</v>
      </c>
      <c r="S424">
        <v>0.20271420968600301</v>
      </c>
      <c r="T424">
        <v>0.100217381172046</v>
      </c>
      <c r="U424">
        <v>29121</v>
      </c>
      <c r="V424">
        <v>24</v>
      </c>
    </row>
    <row r="425" spans="1:22" x14ac:dyDescent="0.35">
      <c r="A425" t="s">
        <v>613</v>
      </c>
      <c r="B425" t="s">
        <v>522</v>
      </c>
      <c r="C425" t="s">
        <v>161</v>
      </c>
      <c r="D425">
        <v>1</v>
      </c>
      <c r="E425">
        <v>1</v>
      </c>
      <c r="F425">
        <v>0.40317034591843798</v>
      </c>
      <c r="G425">
        <v>0.123632192055612</v>
      </c>
      <c r="H425" t="s">
        <v>543</v>
      </c>
      <c r="O425" t="s">
        <v>543</v>
      </c>
      <c r="S425">
        <v>0.63585723127707905</v>
      </c>
      <c r="T425">
        <v>8.8423038474918503E-2</v>
      </c>
      <c r="U425">
        <v>41376</v>
      </c>
      <c r="V425">
        <v>30</v>
      </c>
    </row>
    <row r="426" spans="1:22" x14ac:dyDescent="0.35">
      <c r="A426" t="s">
        <v>614</v>
      </c>
      <c r="B426" t="s">
        <v>522</v>
      </c>
      <c r="C426" t="s">
        <v>161</v>
      </c>
      <c r="D426">
        <v>0</v>
      </c>
      <c r="E426">
        <v>0</v>
      </c>
      <c r="F426">
        <v>0.135293692478196</v>
      </c>
      <c r="G426">
        <v>2.8605885908147999E-2</v>
      </c>
      <c r="H426" t="s">
        <v>548</v>
      </c>
      <c r="O426" t="s">
        <v>548</v>
      </c>
      <c r="S426">
        <v>0.324657838826029</v>
      </c>
      <c r="T426">
        <v>3.6868461866800699E-2</v>
      </c>
      <c r="U426">
        <v>524628</v>
      </c>
      <c r="V426">
        <v>462</v>
      </c>
    </row>
    <row r="427" spans="1:22" x14ac:dyDescent="0.35">
      <c r="A427" t="s">
        <v>615</v>
      </c>
      <c r="B427" t="s">
        <v>522</v>
      </c>
      <c r="C427" t="s">
        <v>161</v>
      </c>
      <c r="D427">
        <v>1</v>
      </c>
      <c r="E427">
        <v>0</v>
      </c>
      <c r="F427">
        <v>0.14037783793615199</v>
      </c>
      <c r="G427">
        <v>2.0483101361416099E-2</v>
      </c>
      <c r="H427" t="s">
        <v>548</v>
      </c>
      <c r="O427" t="s">
        <v>548</v>
      </c>
      <c r="S427">
        <v>0.366528236330115</v>
      </c>
      <c r="T427">
        <v>2.4467835448449798E-2</v>
      </c>
      <c r="U427">
        <v>648974</v>
      </c>
      <c r="V427">
        <v>586</v>
      </c>
    </row>
    <row r="428" spans="1:22" x14ac:dyDescent="0.35">
      <c r="A428" t="s">
        <v>616</v>
      </c>
      <c r="B428" t="s">
        <v>522</v>
      </c>
      <c r="C428" t="s">
        <v>161</v>
      </c>
      <c r="D428">
        <v>0</v>
      </c>
      <c r="E428">
        <v>1</v>
      </c>
      <c r="F428">
        <v>8.6320166804505605E-2</v>
      </c>
      <c r="G428">
        <v>2.5928004217359399E-2</v>
      </c>
      <c r="H428" t="s">
        <v>548</v>
      </c>
      <c r="O428" t="s">
        <v>548</v>
      </c>
      <c r="S428">
        <v>0.34236353313326301</v>
      </c>
      <c r="T428">
        <v>4.7856852021967801E-2</v>
      </c>
      <c r="U428">
        <v>320810</v>
      </c>
      <c r="V428">
        <v>206</v>
      </c>
    </row>
    <row r="429" spans="1:22" x14ac:dyDescent="0.35">
      <c r="A429" t="s">
        <v>617</v>
      </c>
      <c r="B429" t="s">
        <v>522</v>
      </c>
      <c r="C429" t="s">
        <v>161</v>
      </c>
      <c r="D429">
        <v>1</v>
      </c>
      <c r="E429">
        <v>1</v>
      </c>
      <c r="F429">
        <v>0.13573798576309201</v>
      </c>
      <c r="G429">
        <v>2.9301987729626201E-2</v>
      </c>
      <c r="H429" t="s">
        <v>548</v>
      </c>
      <c r="O429" t="s">
        <v>548</v>
      </c>
      <c r="S429">
        <v>0.33967633733882902</v>
      </c>
      <c r="T429">
        <v>3.9111630445856499E-2</v>
      </c>
      <c r="U429">
        <v>318170</v>
      </c>
      <c r="V429">
        <v>206</v>
      </c>
    </row>
    <row r="430" spans="1:22" x14ac:dyDescent="0.35">
      <c r="A430" t="s">
        <v>618</v>
      </c>
      <c r="B430" t="s">
        <v>522</v>
      </c>
      <c r="C430" t="s">
        <v>161</v>
      </c>
      <c r="D430">
        <v>0</v>
      </c>
      <c r="E430">
        <v>0</v>
      </c>
      <c r="F430">
        <v>0.119073771329314</v>
      </c>
      <c r="G430">
        <v>3.42780325441654E-2</v>
      </c>
      <c r="H430" t="s">
        <v>553</v>
      </c>
      <c r="O430" t="s">
        <v>553</v>
      </c>
      <c r="S430">
        <v>0.19838281906979799</v>
      </c>
      <c r="T430">
        <v>4.5667895904127197E-2</v>
      </c>
      <c r="U430">
        <v>103204</v>
      </c>
      <c r="V430">
        <v>112</v>
      </c>
    </row>
    <row r="431" spans="1:22" x14ac:dyDescent="0.35">
      <c r="A431" t="s">
        <v>619</v>
      </c>
      <c r="B431" t="s">
        <v>522</v>
      </c>
      <c r="C431" t="s">
        <v>161</v>
      </c>
      <c r="D431">
        <v>1</v>
      </c>
      <c r="E431">
        <v>0</v>
      </c>
      <c r="F431">
        <v>0.225976547128728</v>
      </c>
      <c r="G431">
        <v>5.3385414849445999E-2</v>
      </c>
      <c r="H431" t="s">
        <v>553</v>
      </c>
      <c r="O431" t="s">
        <v>553</v>
      </c>
      <c r="S431">
        <v>0.283801946131928</v>
      </c>
      <c r="T431">
        <v>4.5113776804588598E-2</v>
      </c>
      <c r="U431">
        <v>90084</v>
      </c>
      <c r="V431">
        <v>97</v>
      </c>
    </row>
    <row r="432" spans="1:22" x14ac:dyDescent="0.35">
      <c r="A432" t="s">
        <v>620</v>
      </c>
      <c r="B432" t="s">
        <v>522</v>
      </c>
      <c r="C432" t="s">
        <v>161</v>
      </c>
      <c r="D432">
        <v>0</v>
      </c>
      <c r="E432">
        <v>1</v>
      </c>
      <c r="F432">
        <v>0.16369584492616299</v>
      </c>
      <c r="G432">
        <v>0.11120674024582899</v>
      </c>
      <c r="H432" t="s">
        <v>553</v>
      </c>
      <c r="O432" t="s">
        <v>553</v>
      </c>
      <c r="S432">
        <v>0.14376127434494099</v>
      </c>
      <c r="T432">
        <v>7.3672981560117701E-2</v>
      </c>
      <c r="U432">
        <v>44817</v>
      </c>
      <c r="V432">
        <v>32</v>
      </c>
    </row>
    <row r="433" spans="1:22" x14ac:dyDescent="0.35">
      <c r="A433" t="s">
        <v>621</v>
      </c>
      <c r="B433" t="s">
        <v>522</v>
      </c>
      <c r="C433" t="s">
        <v>161</v>
      </c>
      <c r="D433">
        <v>1</v>
      </c>
      <c r="E433">
        <v>1</v>
      </c>
      <c r="F433">
        <v>0.27567834237789801</v>
      </c>
      <c r="G433">
        <v>0.16945513321206601</v>
      </c>
      <c r="H433" t="s">
        <v>553</v>
      </c>
      <c r="O433" t="s">
        <v>553</v>
      </c>
      <c r="S433">
        <v>0.43137641835224499</v>
      </c>
      <c r="T433">
        <v>0.144813070231674</v>
      </c>
      <c r="U433">
        <v>10911</v>
      </c>
      <c r="V433">
        <v>10</v>
      </c>
    </row>
    <row r="434" spans="1:22" x14ac:dyDescent="0.35">
      <c r="A434" t="s">
        <v>622</v>
      </c>
      <c r="B434" t="s">
        <v>522</v>
      </c>
      <c r="C434" t="s">
        <v>161</v>
      </c>
      <c r="D434">
        <v>0</v>
      </c>
      <c r="E434">
        <v>0</v>
      </c>
      <c r="F434">
        <v>0.21010304928246101</v>
      </c>
      <c r="G434">
        <v>2.61238943517648E-2</v>
      </c>
      <c r="H434" t="s">
        <v>558</v>
      </c>
      <c r="O434" t="s">
        <v>558</v>
      </c>
      <c r="S434">
        <v>0.24685648944175601</v>
      </c>
      <c r="T434">
        <v>2.8704388316969E-2</v>
      </c>
      <c r="U434">
        <v>353145</v>
      </c>
      <c r="V434">
        <v>374</v>
      </c>
    </row>
    <row r="435" spans="1:22" x14ac:dyDescent="0.35">
      <c r="A435" t="s">
        <v>623</v>
      </c>
      <c r="B435" t="s">
        <v>522</v>
      </c>
      <c r="C435" t="s">
        <v>161</v>
      </c>
      <c r="D435">
        <v>1</v>
      </c>
      <c r="E435">
        <v>0</v>
      </c>
      <c r="F435">
        <v>0.23055575010505699</v>
      </c>
      <c r="G435">
        <v>3.8142714136129401E-2</v>
      </c>
      <c r="H435" t="s">
        <v>558</v>
      </c>
      <c r="O435" t="s">
        <v>558</v>
      </c>
      <c r="S435">
        <v>0.25239198218262798</v>
      </c>
      <c r="T435">
        <v>3.89178197929946E-2</v>
      </c>
      <c r="U435">
        <v>148950</v>
      </c>
      <c r="V435">
        <v>161</v>
      </c>
    </row>
    <row r="436" spans="1:22" x14ac:dyDescent="0.35">
      <c r="A436" t="s">
        <v>624</v>
      </c>
      <c r="B436" t="s">
        <v>522</v>
      </c>
      <c r="C436" t="s">
        <v>161</v>
      </c>
      <c r="D436">
        <v>0</v>
      </c>
      <c r="E436">
        <v>1</v>
      </c>
      <c r="F436">
        <v>0.200858527710261</v>
      </c>
      <c r="G436">
        <v>6.2374794731393499E-2</v>
      </c>
      <c r="H436" t="s">
        <v>558</v>
      </c>
      <c r="O436" t="s">
        <v>558</v>
      </c>
      <c r="S436">
        <v>0.24188023254161201</v>
      </c>
      <c r="T436">
        <v>6.1669578998702901E-2</v>
      </c>
      <c r="U436">
        <v>77219</v>
      </c>
      <c r="V436">
        <v>63</v>
      </c>
    </row>
    <row r="437" spans="1:22" x14ac:dyDescent="0.35">
      <c r="A437" t="s">
        <v>625</v>
      </c>
      <c r="B437" t="s">
        <v>522</v>
      </c>
      <c r="C437" t="s">
        <v>161</v>
      </c>
      <c r="D437">
        <v>1</v>
      </c>
      <c r="E437">
        <v>1</v>
      </c>
      <c r="F437">
        <v>0.248880129009138</v>
      </c>
      <c r="G437">
        <v>0.117567009167677</v>
      </c>
      <c r="H437" t="s">
        <v>558</v>
      </c>
      <c r="O437" t="s">
        <v>558</v>
      </c>
      <c r="S437">
        <v>0.31755896667914602</v>
      </c>
      <c r="T437">
        <v>8.6287307207217098E-2</v>
      </c>
      <c r="U437">
        <v>34626</v>
      </c>
      <c r="V437">
        <v>28</v>
      </c>
    </row>
    <row r="438" spans="1:22" x14ac:dyDescent="0.35">
      <c r="A438" t="s">
        <v>626</v>
      </c>
      <c r="B438" t="s">
        <v>522</v>
      </c>
      <c r="C438" t="s">
        <v>166</v>
      </c>
      <c r="D438">
        <v>0</v>
      </c>
      <c r="E438">
        <v>0</v>
      </c>
      <c r="F438">
        <v>0.17834089138940301</v>
      </c>
      <c r="G438">
        <v>4.2294476580744603E-3</v>
      </c>
      <c r="H438" t="s">
        <v>523</v>
      </c>
      <c r="O438" t="s">
        <v>523</v>
      </c>
      <c r="S438">
        <v>0.19064233671775499</v>
      </c>
      <c r="T438">
        <v>4.3436001069114697E-3</v>
      </c>
      <c r="U438">
        <v>10544580</v>
      </c>
      <c r="V438">
        <v>14482</v>
      </c>
    </row>
    <row r="439" spans="1:22" x14ac:dyDescent="0.35">
      <c r="A439" t="s">
        <v>627</v>
      </c>
      <c r="B439" t="s">
        <v>522</v>
      </c>
      <c r="C439" t="s">
        <v>166</v>
      </c>
      <c r="D439">
        <v>1</v>
      </c>
      <c r="E439">
        <v>0</v>
      </c>
      <c r="F439">
        <v>0.19995812509177099</v>
      </c>
      <c r="G439">
        <v>5.7349942778876801E-3</v>
      </c>
      <c r="H439" t="s">
        <v>523</v>
      </c>
      <c r="O439" t="s">
        <v>523</v>
      </c>
      <c r="S439">
        <v>0.276617385119868</v>
      </c>
      <c r="T439">
        <v>5.7399409563979797E-3</v>
      </c>
      <c r="U439">
        <v>5629816</v>
      </c>
      <c r="V439">
        <v>7025</v>
      </c>
    </row>
    <row r="440" spans="1:22" x14ac:dyDescent="0.35">
      <c r="A440" t="s">
        <v>628</v>
      </c>
      <c r="B440" t="s">
        <v>522</v>
      </c>
      <c r="C440" t="s">
        <v>166</v>
      </c>
      <c r="D440">
        <v>0</v>
      </c>
      <c r="E440">
        <v>1</v>
      </c>
      <c r="F440">
        <v>0.22864371822993501</v>
      </c>
      <c r="G440">
        <v>1.5937785924658901E-2</v>
      </c>
      <c r="H440" t="s">
        <v>523</v>
      </c>
      <c r="O440" t="s">
        <v>523</v>
      </c>
      <c r="S440">
        <v>0.129675932735206</v>
      </c>
      <c r="T440">
        <v>1.13036660152283E-2</v>
      </c>
      <c r="U440">
        <v>1588283</v>
      </c>
      <c r="V440">
        <v>1415</v>
      </c>
    </row>
    <row r="441" spans="1:22" x14ac:dyDescent="0.35">
      <c r="A441" t="s">
        <v>629</v>
      </c>
      <c r="B441" t="s">
        <v>522</v>
      </c>
      <c r="C441" t="s">
        <v>166</v>
      </c>
      <c r="D441">
        <v>1</v>
      </c>
      <c r="E441">
        <v>1</v>
      </c>
      <c r="F441">
        <v>0.27855098818012197</v>
      </c>
      <c r="G441">
        <v>2.2621908442908501E-2</v>
      </c>
      <c r="H441" t="s">
        <v>523</v>
      </c>
      <c r="O441" t="s">
        <v>523</v>
      </c>
      <c r="S441">
        <v>0.23746960326597399</v>
      </c>
      <c r="T441">
        <v>1.9828270059098301E-2</v>
      </c>
      <c r="U441">
        <v>631549</v>
      </c>
      <c r="V441">
        <v>606</v>
      </c>
    </row>
    <row r="442" spans="1:22" x14ac:dyDescent="0.35">
      <c r="A442" t="s">
        <v>630</v>
      </c>
      <c r="B442" t="s">
        <v>522</v>
      </c>
      <c r="C442" t="s">
        <v>166</v>
      </c>
      <c r="D442">
        <v>0</v>
      </c>
      <c r="E442">
        <v>0</v>
      </c>
      <c r="F442">
        <v>0.176157336448935</v>
      </c>
      <c r="G442">
        <v>4.2724297433830803E-3</v>
      </c>
      <c r="H442" t="s">
        <v>528</v>
      </c>
      <c r="O442" t="s">
        <v>528</v>
      </c>
      <c r="S442">
        <v>0.25173876637105103</v>
      </c>
      <c r="T442">
        <v>4.7681415679516103E-3</v>
      </c>
      <c r="U442">
        <v>9379415</v>
      </c>
      <c r="V442">
        <v>14658</v>
      </c>
    </row>
    <row r="443" spans="1:22" x14ac:dyDescent="0.35">
      <c r="A443" t="s">
        <v>631</v>
      </c>
      <c r="B443" t="s">
        <v>522</v>
      </c>
      <c r="C443" t="s">
        <v>166</v>
      </c>
      <c r="D443">
        <v>1</v>
      </c>
      <c r="E443">
        <v>0</v>
      </c>
      <c r="F443">
        <v>0.19251287632463701</v>
      </c>
      <c r="G443">
        <v>6.1059396318587696E-3</v>
      </c>
      <c r="H443" t="s">
        <v>528</v>
      </c>
      <c r="O443" t="s">
        <v>528</v>
      </c>
      <c r="S443">
        <v>0.27419555719647998</v>
      </c>
      <c r="T443">
        <v>6.2695116472493801E-3</v>
      </c>
      <c r="U443">
        <v>4812962</v>
      </c>
      <c r="V443">
        <v>6133</v>
      </c>
    </row>
    <row r="444" spans="1:22" x14ac:dyDescent="0.35">
      <c r="A444" t="s">
        <v>632</v>
      </c>
      <c r="B444" t="s">
        <v>522</v>
      </c>
      <c r="C444" t="s">
        <v>166</v>
      </c>
      <c r="D444">
        <v>0</v>
      </c>
      <c r="E444">
        <v>1</v>
      </c>
      <c r="F444">
        <v>0.17803406132906899</v>
      </c>
      <c r="G444">
        <v>1.46865372442348E-2</v>
      </c>
      <c r="H444" t="s">
        <v>528</v>
      </c>
      <c r="O444" t="s">
        <v>528</v>
      </c>
      <c r="S444">
        <v>0.17405770408675</v>
      </c>
      <c r="T444">
        <v>1.33935158124009E-2</v>
      </c>
      <c r="U444">
        <v>1365807</v>
      </c>
      <c r="V444">
        <v>1343</v>
      </c>
    </row>
    <row r="445" spans="1:22" x14ac:dyDescent="0.35">
      <c r="A445" t="s">
        <v>633</v>
      </c>
      <c r="B445" t="s">
        <v>522</v>
      </c>
      <c r="C445" t="s">
        <v>166</v>
      </c>
      <c r="D445">
        <v>1</v>
      </c>
      <c r="E445">
        <v>1</v>
      </c>
      <c r="F445">
        <v>0.15818087023170599</v>
      </c>
      <c r="G445">
        <v>1.6613026552672699E-2</v>
      </c>
      <c r="H445" t="s">
        <v>528</v>
      </c>
      <c r="O445" t="s">
        <v>528</v>
      </c>
      <c r="S445">
        <v>0.28838937461450498</v>
      </c>
      <c r="T445">
        <v>2.0872390670331201E-2</v>
      </c>
      <c r="U445">
        <v>815812</v>
      </c>
      <c r="V445">
        <v>687</v>
      </c>
    </row>
    <row r="446" spans="1:22" x14ac:dyDescent="0.35">
      <c r="A446" t="s">
        <v>634</v>
      </c>
      <c r="B446" t="s">
        <v>522</v>
      </c>
      <c r="C446" t="s">
        <v>166</v>
      </c>
      <c r="D446">
        <v>0</v>
      </c>
      <c r="E446">
        <v>0</v>
      </c>
      <c r="F446">
        <v>8.4672306440318701E-2</v>
      </c>
      <c r="G446">
        <v>3.11777557227923E-2</v>
      </c>
      <c r="H446" t="s">
        <v>533</v>
      </c>
      <c r="O446" t="s">
        <v>533</v>
      </c>
      <c r="S446">
        <v>0.15753515395825099</v>
      </c>
      <c r="T446">
        <v>4.9916153859968102E-2</v>
      </c>
      <c r="U446">
        <v>84006</v>
      </c>
      <c r="V446">
        <v>99</v>
      </c>
    </row>
    <row r="447" spans="1:22" x14ac:dyDescent="0.35">
      <c r="A447" t="s">
        <v>635</v>
      </c>
      <c r="B447" t="s">
        <v>522</v>
      </c>
      <c r="C447" t="s">
        <v>166</v>
      </c>
      <c r="D447">
        <v>1</v>
      </c>
      <c r="E447">
        <v>0</v>
      </c>
      <c r="F447">
        <v>0.23443613491159401</v>
      </c>
      <c r="G447">
        <v>6.3500998235423198E-2</v>
      </c>
      <c r="H447" t="s">
        <v>533</v>
      </c>
      <c r="O447" t="s">
        <v>533</v>
      </c>
      <c r="S447">
        <v>0.329651825070576</v>
      </c>
      <c r="T447">
        <v>6.6251151865435898E-2</v>
      </c>
      <c r="U447">
        <v>50042</v>
      </c>
      <c r="V447">
        <v>63</v>
      </c>
    </row>
    <row r="448" spans="1:22" x14ac:dyDescent="0.35">
      <c r="A448" t="s">
        <v>636</v>
      </c>
      <c r="B448" t="s">
        <v>522</v>
      </c>
      <c r="C448" t="s">
        <v>166</v>
      </c>
      <c r="D448">
        <v>0</v>
      </c>
      <c r="E448">
        <v>1</v>
      </c>
      <c r="F448">
        <v>0.29434973572545198</v>
      </c>
      <c r="G448">
        <v>0.133001109675047</v>
      </c>
      <c r="H448" t="s">
        <v>533</v>
      </c>
      <c r="O448" t="s">
        <v>533</v>
      </c>
      <c r="S448">
        <v>3.6030670736246599E-2</v>
      </c>
      <c r="T448">
        <v>3.6541870348872303E-2</v>
      </c>
      <c r="U448">
        <v>24758</v>
      </c>
      <c r="V448">
        <v>22</v>
      </c>
    </row>
    <row r="449" spans="1:22" x14ac:dyDescent="0.35">
      <c r="A449" t="s">
        <v>637</v>
      </c>
      <c r="B449" t="s">
        <v>522</v>
      </c>
      <c r="C449" t="s">
        <v>166</v>
      </c>
      <c r="D449">
        <v>1</v>
      </c>
      <c r="E449">
        <v>1</v>
      </c>
      <c r="F449">
        <v>0.153268508712814</v>
      </c>
      <c r="G449">
        <v>0.13987955998684301</v>
      </c>
      <c r="H449" t="s">
        <v>533</v>
      </c>
      <c r="O449" t="s">
        <v>533</v>
      </c>
      <c r="S449">
        <v>5.72831423895254E-2</v>
      </c>
      <c r="T449">
        <v>5.7993223602317998E-2</v>
      </c>
      <c r="U449">
        <v>17539</v>
      </c>
      <c r="V449">
        <v>15</v>
      </c>
    </row>
    <row r="450" spans="1:22" x14ac:dyDescent="0.35">
      <c r="A450" t="s">
        <v>638</v>
      </c>
      <c r="B450" t="s">
        <v>522</v>
      </c>
      <c r="C450" t="s">
        <v>166</v>
      </c>
      <c r="D450">
        <v>0</v>
      </c>
      <c r="E450">
        <v>0</v>
      </c>
      <c r="F450">
        <v>0.116693252272317</v>
      </c>
      <c r="G450">
        <v>3.3514164694399697E-2</v>
      </c>
      <c r="H450" t="s">
        <v>538</v>
      </c>
      <c r="O450" t="s">
        <v>538</v>
      </c>
      <c r="S450">
        <v>0.164585931084821</v>
      </c>
      <c r="T450">
        <v>2.9222692781563898E-2</v>
      </c>
      <c r="U450">
        <v>186192</v>
      </c>
      <c r="V450">
        <v>218</v>
      </c>
    </row>
    <row r="451" spans="1:22" x14ac:dyDescent="0.35">
      <c r="A451" t="s">
        <v>639</v>
      </c>
      <c r="B451" t="s">
        <v>522</v>
      </c>
      <c r="C451" t="s">
        <v>166</v>
      </c>
      <c r="D451">
        <v>1</v>
      </c>
      <c r="E451">
        <v>0</v>
      </c>
      <c r="F451">
        <v>0.19126040490784599</v>
      </c>
      <c r="G451">
        <v>3.3042805313206698E-2</v>
      </c>
      <c r="H451" t="s">
        <v>538</v>
      </c>
      <c r="O451" t="s">
        <v>538</v>
      </c>
      <c r="S451">
        <v>0.21032420057602799</v>
      </c>
      <c r="T451">
        <v>2.6371122599666199E-2</v>
      </c>
      <c r="U451">
        <v>213982</v>
      </c>
      <c r="V451">
        <v>224</v>
      </c>
    </row>
    <row r="452" spans="1:22" x14ac:dyDescent="0.35">
      <c r="A452" t="s">
        <v>640</v>
      </c>
      <c r="B452" t="s">
        <v>522</v>
      </c>
      <c r="C452" t="s">
        <v>166</v>
      </c>
      <c r="D452">
        <v>0</v>
      </c>
      <c r="E452">
        <v>1</v>
      </c>
      <c r="F452">
        <v>0.200442737028103</v>
      </c>
      <c r="G452">
        <v>4.9384799540633503E-2</v>
      </c>
      <c r="H452" t="s">
        <v>538</v>
      </c>
      <c r="O452" t="s">
        <v>538</v>
      </c>
      <c r="S452">
        <v>0.17466289090853299</v>
      </c>
      <c r="T452">
        <v>4.4603584719876903E-2</v>
      </c>
      <c r="U452">
        <v>133106</v>
      </c>
      <c r="V452">
        <v>129</v>
      </c>
    </row>
    <row r="453" spans="1:22" x14ac:dyDescent="0.35">
      <c r="A453" t="s">
        <v>641</v>
      </c>
      <c r="B453" t="s">
        <v>522</v>
      </c>
      <c r="C453" t="s">
        <v>166</v>
      </c>
      <c r="D453">
        <v>1</v>
      </c>
      <c r="E453">
        <v>1</v>
      </c>
      <c r="F453">
        <v>0.28713600483438501</v>
      </c>
      <c r="G453">
        <v>5.4522350554232303E-2</v>
      </c>
      <c r="H453" t="s">
        <v>538</v>
      </c>
      <c r="O453" t="s">
        <v>538</v>
      </c>
      <c r="S453">
        <v>0.14490398392199499</v>
      </c>
      <c r="T453">
        <v>3.94026978817138E-2</v>
      </c>
      <c r="U453">
        <v>126138</v>
      </c>
      <c r="V453">
        <v>113</v>
      </c>
    </row>
    <row r="454" spans="1:22" x14ac:dyDescent="0.35">
      <c r="A454" t="s">
        <v>642</v>
      </c>
      <c r="B454" t="s">
        <v>522</v>
      </c>
      <c r="C454" t="s">
        <v>166</v>
      </c>
      <c r="D454">
        <v>0</v>
      </c>
      <c r="E454">
        <v>0</v>
      </c>
      <c r="F454">
        <v>0.22305229455709699</v>
      </c>
      <c r="G454">
        <v>5.7386599567054802E-2</v>
      </c>
      <c r="H454" t="s">
        <v>543</v>
      </c>
      <c r="O454" t="s">
        <v>543</v>
      </c>
      <c r="S454">
        <v>0.34260874092198801</v>
      </c>
      <c r="T454">
        <v>7.1648291846585305E-2</v>
      </c>
      <c r="U454">
        <v>53049</v>
      </c>
      <c r="V454">
        <v>82</v>
      </c>
    </row>
    <row r="455" spans="1:22" x14ac:dyDescent="0.35">
      <c r="A455" t="s">
        <v>643</v>
      </c>
      <c r="B455" t="s">
        <v>522</v>
      </c>
      <c r="C455" t="s">
        <v>166</v>
      </c>
      <c r="D455">
        <v>1</v>
      </c>
      <c r="E455">
        <v>0</v>
      </c>
      <c r="F455">
        <v>0.36421166444062802</v>
      </c>
      <c r="G455">
        <v>0.121005740095393</v>
      </c>
      <c r="H455" t="s">
        <v>543</v>
      </c>
      <c r="O455" t="s">
        <v>543</v>
      </c>
      <c r="S455">
        <v>0.41461553138714002</v>
      </c>
      <c r="T455">
        <v>7.31075169476266E-2</v>
      </c>
      <c r="U455">
        <v>37328</v>
      </c>
      <c r="V455">
        <v>40</v>
      </c>
    </row>
    <row r="456" spans="1:22" x14ac:dyDescent="0.35">
      <c r="A456" t="s">
        <v>644</v>
      </c>
      <c r="B456" t="s">
        <v>522</v>
      </c>
      <c r="C456" t="s">
        <v>166</v>
      </c>
      <c r="D456">
        <v>0</v>
      </c>
      <c r="E456">
        <v>1</v>
      </c>
      <c r="F456">
        <v>0.27356412532465402</v>
      </c>
      <c r="G456">
        <v>8.5943022893317303E-2</v>
      </c>
      <c r="H456" t="s">
        <v>543</v>
      </c>
      <c r="O456" t="s">
        <v>543</v>
      </c>
      <c r="S456">
        <v>0.434075313807531</v>
      </c>
      <c r="T456">
        <v>0.118820774421555</v>
      </c>
      <c r="U456">
        <v>44781</v>
      </c>
      <c r="V456">
        <v>51</v>
      </c>
    </row>
    <row r="457" spans="1:22" x14ac:dyDescent="0.35">
      <c r="A457" t="s">
        <v>645</v>
      </c>
      <c r="B457" t="s">
        <v>522</v>
      </c>
      <c r="C457" t="s">
        <v>166</v>
      </c>
      <c r="D457">
        <v>1</v>
      </c>
      <c r="E457">
        <v>1</v>
      </c>
      <c r="F457">
        <v>0.31630071840534302</v>
      </c>
      <c r="G457">
        <v>9.1838070094783203E-2</v>
      </c>
      <c r="H457" t="s">
        <v>543</v>
      </c>
      <c r="O457" t="s">
        <v>543</v>
      </c>
      <c r="S457">
        <v>0.371142365678438</v>
      </c>
      <c r="T457">
        <v>7.23533524599866E-2</v>
      </c>
      <c r="U457">
        <v>32762</v>
      </c>
      <c r="V457">
        <v>31</v>
      </c>
    </row>
    <row r="458" spans="1:22" x14ac:dyDescent="0.35">
      <c r="A458" t="s">
        <v>646</v>
      </c>
      <c r="B458" t="s">
        <v>522</v>
      </c>
      <c r="C458" t="s">
        <v>166</v>
      </c>
      <c r="D458">
        <v>0</v>
      </c>
      <c r="E458">
        <v>0</v>
      </c>
      <c r="F458">
        <v>0.172106160689939</v>
      </c>
      <c r="G458">
        <v>2.9175766976514798E-2</v>
      </c>
      <c r="H458" t="s">
        <v>548</v>
      </c>
      <c r="O458" t="s">
        <v>548</v>
      </c>
      <c r="S458">
        <v>0.29725746588010299</v>
      </c>
      <c r="T458">
        <v>4.0810724080399902E-2</v>
      </c>
      <c r="U458">
        <v>520442</v>
      </c>
      <c r="V458">
        <v>446</v>
      </c>
    </row>
    <row r="459" spans="1:22" x14ac:dyDescent="0.35">
      <c r="A459" t="s">
        <v>647</v>
      </c>
      <c r="B459" t="s">
        <v>522</v>
      </c>
      <c r="C459" t="s">
        <v>166</v>
      </c>
      <c r="D459">
        <v>1</v>
      </c>
      <c r="E459">
        <v>0</v>
      </c>
      <c r="F459">
        <v>0.23283888781866</v>
      </c>
      <c r="G459">
        <v>2.6736256511585899E-2</v>
      </c>
      <c r="H459" t="s">
        <v>548</v>
      </c>
      <c r="O459" t="s">
        <v>548</v>
      </c>
      <c r="S459">
        <v>0.335783671516862</v>
      </c>
      <c r="T459">
        <v>2.5976411520013201E-2</v>
      </c>
      <c r="U459">
        <v>675318</v>
      </c>
      <c r="V459">
        <v>539</v>
      </c>
    </row>
    <row r="460" spans="1:22" x14ac:dyDescent="0.35">
      <c r="A460" t="s">
        <v>648</v>
      </c>
      <c r="B460" t="s">
        <v>522</v>
      </c>
      <c r="C460" t="s">
        <v>166</v>
      </c>
      <c r="D460">
        <v>0</v>
      </c>
      <c r="E460">
        <v>1</v>
      </c>
      <c r="F460">
        <v>0.17806987347463499</v>
      </c>
      <c r="G460">
        <v>3.6510165498328598E-2</v>
      </c>
      <c r="H460" t="s">
        <v>548</v>
      </c>
      <c r="O460" t="s">
        <v>548</v>
      </c>
      <c r="S460">
        <v>0.36327368558990097</v>
      </c>
      <c r="T460">
        <v>5.3948282007501902E-2</v>
      </c>
      <c r="U460">
        <v>277981</v>
      </c>
      <c r="V460">
        <v>198</v>
      </c>
    </row>
    <row r="461" spans="1:22" x14ac:dyDescent="0.35">
      <c r="A461" t="s">
        <v>649</v>
      </c>
      <c r="B461" t="s">
        <v>522</v>
      </c>
      <c r="C461" t="s">
        <v>166</v>
      </c>
      <c r="D461">
        <v>1</v>
      </c>
      <c r="E461">
        <v>1</v>
      </c>
      <c r="F461">
        <v>0.19581227220230699</v>
      </c>
      <c r="G461">
        <v>3.8199870833397598E-2</v>
      </c>
      <c r="H461" t="s">
        <v>548</v>
      </c>
      <c r="O461" t="s">
        <v>548</v>
      </c>
      <c r="S461">
        <v>0.223153965722794</v>
      </c>
      <c r="T461">
        <v>3.6841688737129397E-2</v>
      </c>
      <c r="U461">
        <v>307850</v>
      </c>
      <c r="V461">
        <v>205</v>
      </c>
    </row>
    <row r="462" spans="1:22" x14ac:dyDescent="0.35">
      <c r="A462" t="s">
        <v>650</v>
      </c>
      <c r="B462" t="s">
        <v>522</v>
      </c>
      <c r="C462" t="s">
        <v>166</v>
      </c>
      <c r="D462">
        <v>0</v>
      </c>
      <c r="E462">
        <v>0</v>
      </c>
      <c r="F462">
        <v>0.14347995553694901</v>
      </c>
      <c r="G462">
        <v>5.1759208765077697E-2</v>
      </c>
      <c r="H462" t="s">
        <v>553</v>
      </c>
      <c r="O462" t="s">
        <v>553</v>
      </c>
      <c r="S462">
        <v>0.230336673635643</v>
      </c>
      <c r="T462">
        <v>4.2576758914845102E-2</v>
      </c>
      <c r="U462">
        <v>95659</v>
      </c>
      <c r="V462">
        <v>118</v>
      </c>
    </row>
    <row r="463" spans="1:22" x14ac:dyDescent="0.35">
      <c r="A463" t="s">
        <v>651</v>
      </c>
      <c r="B463" t="s">
        <v>522</v>
      </c>
      <c r="C463" t="s">
        <v>166</v>
      </c>
      <c r="D463">
        <v>1</v>
      </c>
      <c r="E463">
        <v>0</v>
      </c>
      <c r="F463">
        <v>0.21493557065987001</v>
      </c>
      <c r="G463">
        <v>5.3777998075617603E-2</v>
      </c>
      <c r="H463" t="s">
        <v>553</v>
      </c>
      <c r="O463" t="s">
        <v>553</v>
      </c>
      <c r="S463">
        <v>0.21321863494760701</v>
      </c>
      <c r="T463">
        <v>6.0260313822054198E-2</v>
      </c>
      <c r="U463">
        <v>64778</v>
      </c>
      <c r="V463">
        <v>74</v>
      </c>
    </row>
    <row r="464" spans="1:22" x14ac:dyDescent="0.35">
      <c r="A464" t="s">
        <v>652</v>
      </c>
      <c r="B464" t="s">
        <v>522</v>
      </c>
      <c r="C464" t="s">
        <v>166</v>
      </c>
      <c r="D464">
        <v>0</v>
      </c>
      <c r="E464">
        <v>1</v>
      </c>
      <c r="F464">
        <v>0.444007710041952</v>
      </c>
      <c r="G464">
        <v>0.118609533420059</v>
      </c>
      <c r="H464" t="s">
        <v>553</v>
      </c>
      <c r="O464" t="s">
        <v>553</v>
      </c>
      <c r="S464">
        <v>4.83198146002317E-2</v>
      </c>
      <c r="T464">
        <v>4.3662054536225701E-2</v>
      </c>
      <c r="U464">
        <v>36390</v>
      </c>
      <c r="V464">
        <v>37</v>
      </c>
    </row>
    <row r="465" spans="1:22" x14ac:dyDescent="0.35">
      <c r="A465" t="s">
        <v>653</v>
      </c>
      <c r="B465" t="s">
        <v>522</v>
      </c>
      <c r="C465" t="s">
        <v>166</v>
      </c>
      <c r="D465">
        <v>1</v>
      </c>
      <c r="E465">
        <v>1</v>
      </c>
      <c r="F465">
        <v>0.22598279604469801</v>
      </c>
      <c r="G465">
        <v>0.11757567374903501</v>
      </c>
      <c r="H465" t="s">
        <v>553</v>
      </c>
      <c r="O465" t="s">
        <v>553</v>
      </c>
      <c r="S465">
        <v>0.27285151539512797</v>
      </c>
      <c r="T465">
        <v>0.15020653807880399</v>
      </c>
      <c r="U465">
        <v>14454</v>
      </c>
      <c r="V465">
        <v>16</v>
      </c>
    </row>
    <row r="466" spans="1:22" x14ac:dyDescent="0.35">
      <c r="A466" t="s">
        <v>654</v>
      </c>
      <c r="B466" t="s">
        <v>522</v>
      </c>
      <c r="C466" t="s">
        <v>166</v>
      </c>
      <c r="D466">
        <v>0</v>
      </c>
      <c r="E466">
        <v>0</v>
      </c>
      <c r="F466">
        <v>0.19318459042915201</v>
      </c>
      <c r="G466">
        <v>2.4285738855807999E-2</v>
      </c>
      <c r="H466" t="s">
        <v>558</v>
      </c>
      <c r="O466" t="s">
        <v>558</v>
      </c>
      <c r="S466">
        <v>0.25005183764449701</v>
      </c>
      <c r="T466">
        <v>2.5072597308331501E-2</v>
      </c>
      <c r="U466">
        <v>324909</v>
      </c>
      <c r="V466">
        <v>466</v>
      </c>
    </row>
    <row r="467" spans="1:22" x14ac:dyDescent="0.35">
      <c r="A467" t="s">
        <v>655</v>
      </c>
      <c r="B467" t="s">
        <v>522</v>
      </c>
      <c r="C467" t="s">
        <v>166</v>
      </c>
      <c r="D467">
        <v>1</v>
      </c>
      <c r="E467">
        <v>0</v>
      </c>
      <c r="F467">
        <v>0.31626094570928198</v>
      </c>
      <c r="G467">
        <v>4.37574891598786E-2</v>
      </c>
      <c r="H467" t="s">
        <v>558</v>
      </c>
      <c r="O467" t="s">
        <v>558</v>
      </c>
      <c r="S467">
        <v>0.32114711033275001</v>
      </c>
      <c r="T467">
        <v>4.02242277429345E-2</v>
      </c>
      <c r="U467">
        <v>152923</v>
      </c>
      <c r="V467">
        <v>181</v>
      </c>
    </row>
    <row r="468" spans="1:22" x14ac:dyDescent="0.35">
      <c r="A468" t="s">
        <v>656</v>
      </c>
      <c r="B468" t="s">
        <v>522</v>
      </c>
      <c r="C468" t="s">
        <v>166</v>
      </c>
      <c r="D468">
        <v>0</v>
      </c>
      <c r="E468">
        <v>1</v>
      </c>
      <c r="F468">
        <v>0.32075279755849401</v>
      </c>
      <c r="G468">
        <v>5.7919160655287003E-2</v>
      </c>
      <c r="H468" t="s">
        <v>558</v>
      </c>
      <c r="O468" t="s">
        <v>558</v>
      </c>
      <c r="S468">
        <v>0.184261008574335</v>
      </c>
      <c r="T468">
        <v>5.1963320329870499E-2</v>
      </c>
      <c r="U468">
        <v>97682</v>
      </c>
      <c r="V468">
        <v>91</v>
      </c>
    </row>
    <row r="469" spans="1:22" x14ac:dyDescent="0.35">
      <c r="A469" t="s">
        <v>657</v>
      </c>
      <c r="B469" t="s">
        <v>522</v>
      </c>
      <c r="C469" t="s">
        <v>166</v>
      </c>
      <c r="D469">
        <v>1</v>
      </c>
      <c r="E469">
        <v>1</v>
      </c>
      <c r="F469">
        <v>0.24977988486285099</v>
      </c>
      <c r="G469">
        <v>9.94130252948663E-2</v>
      </c>
      <c r="H469" t="s">
        <v>558</v>
      </c>
      <c r="O469" t="s">
        <v>558</v>
      </c>
      <c r="S469">
        <v>0.17903826616999699</v>
      </c>
      <c r="T469">
        <v>7.6925878332370898E-2</v>
      </c>
      <c r="U469">
        <v>43460</v>
      </c>
      <c r="V469">
        <v>39</v>
      </c>
    </row>
    <row r="470" spans="1:22" x14ac:dyDescent="0.35">
      <c r="A470" t="s">
        <v>658</v>
      </c>
      <c r="B470" t="s">
        <v>522</v>
      </c>
      <c r="C470" t="s">
        <v>171</v>
      </c>
      <c r="D470">
        <v>0</v>
      </c>
      <c r="E470">
        <v>0</v>
      </c>
      <c r="F470">
        <v>0.30238536271878402</v>
      </c>
      <c r="G470">
        <v>5.5862569410196098E-3</v>
      </c>
      <c r="H470" t="s">
        <v>523</v>
      </c>
      <c r="O470" t="s">
        <v>523</v>
      </c>
      <c r="S470">
        <v>0.19618609534696901</v>
      </c>
      <c r="T470">
        <v>4.6932919700185902E-3</v>
      </c>
      <c r="U470">
        <v>10451669</v>
      </c>
      <c r="V470">
        <v>11873</v>
      </c>
    </row>
    <row r="471" spans="1:22" x14ac:dyDescent="0.35">
      <c r="A471" t="s">
        <v>659</v>
      </c>
      <c r="B471" t="s">
        <v>522</v>
      </c>
      <c r="C471" t="s">
        <v>171</v>
      </c>
      <c r="D471">
        <v>1</v>
      </c>
      <c r="E471">
        <v>0</v>
      </c>
      <c r="F471">
        <v>0.326497729269694</v>
      </c>
      <c r="G471">
        <v>7.0563358216587197E-3</v>
      </c>
      <c r="H471" t="s">
        <v>523</v>
      </c>
      <c r="O471" t="s">
        <v>523</v>
      </c>
      <c r="S471">
        <v>0.27182022251593002</v>
      </c>
      <c r="T471">
        <v>5.92185330313812E-3</v>
      </c>
      <c r="U471">
        <v>5693796</v>
      </c>
      <c r="V471">
        <v>6041</v>
      </c>
    </row>
    <row r="472" spans="1:22" x14ac:dyDescent="0.35">
      <c r="A472" t="s">
        <v>660</v>
      </c>
      <c r="B472" t="s">
        <v>522</v>
      </c>
      <c r="C472" t="s">
        <v>171</v>
      </c>
      <c r="D472">
        <v>0</v>
      </c>
      <c r="E472">
        <v>1</v>
      </c>
      <c r="F472">
        <v>0.47697718013490997</v>
      </c>
      <c r="G472">
        <v>2.09422953050796E-2</v>
      </c>
      <c r="H472" t="s">
        <v>523</v>
      </c>
      <c r="O472" t="s">
        <v>523</v>
      </c>
      <c r="S472">
        <v>0.114920885865148</v>
      </c>
      <c r="T472">
        <v>1.14819175799762E-2</v>
      </c>
      <c r="U472">
        <v>1412306</v>
      </c>
      <c r="V472">
        <v>1067</v>
      </c>
    </row>
    <row r="473" spans="1:22" x14ac:dyDescent="0.35">
      <c r="A473" t="s">
        <v>661</v>
      </c>
      <c r="B473" t="s">
        <v>522</v>
      </c>
      <c r="C473" t="s">
        <v>171</v>
      </c>
      <c r="D473">
        <v>1</v>
      </c>
      <c r="E473">
        <v>1</v>
      </c>
      <c r="F473">
        <v>0.46263581459712599</v>
      </c>
      <c r="G473">
        <v>2.9015871044065E-2</v>
      </c>
      <c r="H473" t="s">
        <v>523</v>
      </c>
      <c r="O473" t="s">
        <v>523</v>
      </c>
      <c r="S473">
        <v>0.253975742360257</v>
      </c>
      <c r="T473">
        <v>2.60314684683292E-2</v>
      </c>
      <c r="U473">
        <v>566180</v>
      </c>
      <c r="V473">
        <v>461</v>
      </c>
    </row>
    <row r="474" spans="1:22" x14ac:dyDescent="0.35">
      <c r="A474" t="s">
        <v>662</v>
      </c>
      <c r="B474" t="s">
        <v>522</v>
      </c>
      <c r="C474" t="s">
        <v>171</v>
      </c>
      <c r="D474">
        <v>0</v>
      </c>
      <c r="E474">
        <v>0</v>
      </c>
      <c r="F474">
        <v>0.25891417050691201</v>
      </c>
      <c r="G474">
        <v>5.6283598575307403E-3</v>
      </c>
      <c r="H474" t="s">
        <v>528</v>
      </c>
      <c r="O474" t="s">
        <v>528</v>
      </c>
      <c r="S474">
        <v>0.25376177102953701</v>
      </c>
      <c r="T474">
        <v>5.4408324641720797E-3</v>
      </c>
      <c r="U474">
        <v>8931409</v>
      </c>
      <c r="V474">
        <v>11324</v>
      </c>
    </row>
    <row r="475" spans="1:22" x14ac:dyDescent="0.35">
      <c r="A475" t="s">
        <v>663</v>
      </c>
      <c r="B475" t="s">
        <v>522</v>
      </c>
      <c r="C475" t="s">
        <v>171</v>
      </c>
      <c r="D475">
        <v>1</v>
      </c>
      <c r="E475">
        <v>0</v>
      </c>
      <c r="F475">
        <v>0.30002593027709501</v>
      </c>
      <c r="G475">
        <v>7.8498881310502394E-3</v>
      </c>
      <c r="H475" t="s">
        <v>528</v>
      </c>
      <c r="O475" t="s">
        <v>528</v>
      </c>
      <c r="S475">
        <v>0.27889915362538298</v>
      </c>
      <c r="T475">
        <v>7.0613856259968202E-3</v>
      </c>
      <c r="U475">
        <v>4631184</v>
      </c>
      <c r="V475">
        <v>4995</v>
      </c>
    </row>
    <row r="476" spans="1:22" x14ac:dyDescent="0.35">
      <c r="A476" t="s">
        <v>664</v>
      </c>
      <c r="B476" t="s">
        <v>522</v>
      </c>
      <c r="C476" t="s">
        <v>171</v>
      </c>
      <c r="D476">
        <v>0</v>
      </c>
      <c r="E476">
        <v>1</v>
      </c>
      <c r="F476">
        <v>0.31360381080601002</v>
      </c>
      <c r="G476">
        <v>2.3349014783830099E-2</v>
      </c>
      <c r="H476" t="s">
        <v>528</v>
      </c>
      <c r="O476" t="s">
        <v>528</v>
      </c>
      <c r="S476">
        <v>0.17439205160049701</v>
      </c>
      <c r="T476">
        <v>1.54923897985481E-2</v>
      </c>
      <c r="U476">
        <v>1297631</v>
      </c>
      <c r="V476">
        <v>1054</v>
      </c>
    </row>
    <row r="477" spans="1:22" x14ac:dyDescent="0.35">
      <c r="A477" t="s">
        <v>665</v>
      </c>
      <c r="B477" t="s">
        <v>522</v>
      </c>
      <c r="C477" t="s">
        <v>171</v>
      </c>
      <c r="D477">
        <v>1</v>
      </c>
      <c r="E477">
        <v>1</v>
      </c>
      <c r="F477">
        <v>0.36204632929657599</v>
      </c>
      <c r="G477">
        <v>2.3375722639113399E-2</v>
      </c>
      <c r="H477" t="s">
        <v>528</v>
      </c>
      <c r="O477" t="s">
        <v>528</v>
      </c>
      <c r="S477">
        <v>0.247143716175586</v>
      </c>
      <c r="T477">
        <v>1.90342059137091E-2</v>
      </c>
      <c r="U477">
        <v>793490</v>
      </c>
      <c r="V477">
        <v>629</v>
      </c>
    </row>
    <row r="478" spans="1:22" x14ac:dyDescent="0.35">
      <c r="A478" t="s">
        <v>666</v>
      </c>
      <c r="B478" t="s">
        <v>522</v>
      </c>
      <c r="C478" t="s">
        <v>171</v>
      </c>
      <c r="D478">
        <v>0</v>
      </c>
      <c r="E478">
        <v>0</v>
      </c>
      <c r="F478">
        <v>0.27480339297366002</v>
      </c>
      <c r="G478">
        <v>7.6702681956857602E-2</v>
      </c>
      <c r="H478" t="s">
        <v>533</v>
      </c>
      <c r="O478" t="s">
        <v>533</v>
      </c>
      <c r="S478">
        <v>0.19203664552501801</v>
      </c>
      <c r="T478">
        <v>4.4237723458519201E-2</v>
      </c>
      <c r="U478">
        <v>74422</v>
      </c>
      <c r="V478">
        <v>80</v>
      </c>
    </row>
    <row r="479" spans="1:22" x14ac:dyDescent="0.35">
      <c r="A479" t="s">
        <v>667</v>
      </c>
      <c r="B479" t="s">
        <v>522</v>
      </c>
      <c r="C479" t="s">
        <v>171</v>
      </c>
      <c r="D479">
        <v>1</v>
      </c>
      <c r="E479">
        <v>0</v>
      </c>
      <c r="F479">
        <v>0.29026149216561198</v>
      </c>
      <c r="G479">
        <v>7.9246345124490206E-2</v>
      </c>
      <c r="H479" t="s">
        <v>533</v>
      </c>
      <c r="O479" t="s">
        <v>533</v>
      </c>
      <c r="S479">
        <v>0.44357683926533198</v>
      </c>
      <c r="T479">
        <v>8.2230815432859095E-2</v>
      </c>
      <c r="U479">
        <v>53364</v>
      </c>
      <c r="V479">
        <v>59</v>
      </c>
    </row>
    <row r="480" spans="1:22" x14ac:dyDescent="0.35">
      <c r="A480" t="s">
        <v>668</v>
      </c>
      <c r="B480" t="s">
        <v>522</v>
      </c>
      <c r="C480" t="s">
        <v>171</v>
      </c>
      <c r="D480">
        <v>0</v>
      </c>
      <c r="E480">
        <v>1</v>
      </c>
      <c r="F480">
        <v>0.37441224712957899</v>
      </c>
      <c r="G480">
        <v>0.10709097546773701</v>
      </c>
      <c r="H480" t="s">
        <v>533</v>
      </c>
      <c r="O480" t="s">
        <v>533</v>
      </c>
      <c r="S480">
        <v>6.78786221979224E-2</v>
      </c>
      <c r="T480">
        <v>4.8483413955849999E-2</v>
      </c>
      <c r="U480">
        <v>51887</v>
      </c>
      <c r="V480">
        <v>37</v>
      </c>
    </row>
    <row r="481" spans="1:22" x14ac:dyDescent="0.35">
      <c r="A481" t="s">
        <v>669</v>
      </c>
      <c r="B481" t="s">
        <v>522</v>
      </c>
      <c r="C481" t="s">
        <v>171</v>
      </c>
      <c r="D481">
        <v>1</v>
      </c>
      <c r="E481">
        <v>1</v>
      </c>
      <c r="F481">
        <v>0.11160806440514701</v>
      </c>
      <c r="G481">
        <v>8.1268930269848202E-2</v>
      </c>
      <c r="H481" t="s">
        <v>533</v>
      </c>
      <c r="O481" t="s">
        <v>533</v>
      </c>
      <c r="S481">
        <v>0.14422349136448101</v>
      </c>
      <c r="T481">
        <v>0.13293775934188301</v>
      </c>
      <c r="U481">
        <v>19297</v>
      </c>
      <c r="V481">
        <v>16</v>
      </c>
    </row>
    <row r="482" spans="1:22" x14ac:dyDescent="0.35">
      <c r="A482" t="s">
        <v>670</v>
      </c>
      <c r="B482" t="s">
        <v>522</v>
      </c>
      <c r="C482" t="s">
        <v>171</v>
      </c>
      <c r="D482">
        <v>0</v>
      </c>
      <c r="E482">
        <v>0</v>
      </c>
      <c r="F482">
        <v>0.38391919834579302</v>
      </c>
      <c r="G482">
        <v>4.9844025955553303E-2</v>
      </c>
      <c r="H482" t="s">
        <v>538</v>
      </c>
      <c r="O482" t="s">
        <v>538</v>
      </c>
      <c r="S482">
        <v>0.158891363130269</v>
      </c>
      <c r="T482">
        <v>4.2931298183501998E-2</v>
      </c>
      <c r="U482">
        <v>177558</v>
      </c>
      <c r="V482">
        <v>183</v>
      </c>
    </row>
    <row r="483" spans="1:22" x14ac:dyDescent="0.35">
      <c r="A483" t="s">
        <v>671</v>
      </c>
      <c r="B483" t="s">
        <v>522</v>
      </c>
      <c r="C483" t="s">
        <v>171</v>
      </c>
      <c r="D483">
        <v>1</v>
      </c>
      <c r="E483">
        <v>0</v>
      </c>
      <c r="F483">
        <v>0.41216772569795102</v>
      </c>
      <c r="G483">
        <v>4.0544666086725703E-2</v>
      </c>
      <c r="H483" t="s">
        <v>538</v>
      </c>
      <c r="O483" t="s">
        <v>538</v>
      </c>
      <c r="S483">
        <v>0.20158362722098799</v>
      </c>
      <c r="T483">
        <v>2.9092637779612001E-2</v>
      </c>
      <c r="U483">
        <v>221000</v>
      </c>
      <c r="V483">
        <v>226</v>
      </c>
    </row>
    <row r="484" spans="1:22" x14ac:dyDescent="0.35">
      <c r="A484" t="s">
        <v>672</v>
      </c>
      <c r="B484" t="s">
        <v>522</v>
      </c>
      <c r="C484" t="s">
        <v>171</v>
      </c>
      <c r="D484">
        <v>0</v>
      </c>
      <c r="E484">
        <v>1</v>
      </c>
      <c r="F484">
        <v>0.33504521603215398</v>
      </c>
      <c r="G484">
        <v>5.5336963696275998E-2</v>
      </c>
      <c r="H484" t="s">
        <v>538</v>
      </c>
      <c r="O484" t="s">
        <v>538</v>
      </c>
      <c r="S484">
        <v>9.2457236952649804E-2</v>
      </c>
      <c r="T484">
        <v>2.7705532541195201E-2</v>
      </c>
      <c r="U484">
        <v>175933</v>
      </c>
      <c r="V484">
        <v>145</v>
      </c>
    </row>
    <row r="485" spans="1:22" x14ac:dyDescent="0.35">
      <c r="A485" t="s">
        <v>673</v>
      </c>
      <c r="B485" t="s">
        <v>522</v>
      </c>
      <c r="C485" t="s">
        <v>171</v>
      </c>
      <c r="D485">
        <v>1</v>
      </c>
      <c r="E485">
        <v>1</v>
      </c>
      <c r="F485">
        <v>0.51201849427624402</v>
      </c>
      <c r="G485">
        <v>5.64728088047525E-2</v>
      </c>
      <c r="H485" t="s">
        <v>538</v>
      </c>
      <c r="O485" t="s">
        <v>538</v>
      </c>
      <c r="S485">
        <v>0.16010513417702599</v>
      </c>
      <c r="T485">
        <v>4.2250253357419401E-2</v>
      </c>
      <c r="U485">
        <v>131851</v>
      </c>
      <c r="V485">
        <v>109</v>
      </c>
    </row>
    <row r="486" spans="1:22" x14ac:dyDescent="0.35">
      <c r="A486" t="s">
        <v>674</v>
      </c>
      <c r="B486" t="s">
        <v>522</v>
      </c>
      <c r="C486" t="s">
        <v>171</v>
      </c>
      <c r="D486">
        <v>0</v>
      </c>
      <c r="E486">
        <v>0</v>
      </c>
      <c r="F486">
        <v>0.37613893475203303</v>
      </c>
      <c r="G486">
        <v>9.1917050929787997E-2</v>
      </c>
      <c r="H486" t="s">
        <v>543</v>
      </c>
      <c r="O486" t="s">
        <v>543</v>
      </c>
      <c r="S486">
        <v>0.27349721763590801</v>
      </c>
      <c r="T486">
        <v>7.2934919993052905E-2</v>
      </c>
      <c r="U486">
        <v>55224</v>
      </c>
      <c r="V486">
        <v>54</v>
      </c>
    </row>
    <row r="487" spans="1:22" x14ac:dyDescent="0.35">
      <c r="A487" t="s">
        <v>675</v>
      </c>
      <c r="B487" t="s">
        <v>522</v>
      </c>
      <c r="C487" t="s">
        <v>171</v>
      </c>
      <c r="D487">
        <v>1</v>
      </c>
      <c r="E487">
        <v>0</v>
      </c>
      <c r="F487">
        <v>0.460671085901729</v>
      </c>
      <c r="G487">
        <v>9.0221444268213102E-2</v>
      </c>
      <c r="H487" t="s">
        <v>543</v>
      </c>
      <c r="O487" t="s">
        <v>543</v>
      </c>
      <c r="S487">
        <v>0.34018998154855501</v>
      </c>
      <c r="T487">
        <v>6.9513268803881798E-2</v>
      </c>
      <c r="U487">
        <v>35959</v>
      </c>
      <c r="V487">
        <v>42</v>
      </c>
    </row>
    <row r="488" spans="1:22" x14ac:dyDescent="0.35">
      <c r="A488" t="s">
        <v>676</v>
      </c>
      <c r="B488" t="s">
        <v>522</v>
      </c>
      <c r="C488" t="s">
        <v>171</v>
      </c>
      <c r="D488">
        <v>0</v>
      </c>
      <c r="E488">
        <v>1</v>
      </c>
      <c r="F488">
        <v>0.33352069832032799</v>
      </c>
      <c r="G488">
        <v>9.16790023197364E-2</v>
      </c>
      <c r="H488" t="s">
        <v>543</v>
      </c>
      <c r="O488" t="s">
        <v>543</v>
      </c>
      <c r="S488">
        <v>0.264217696071948</v>
      </c>
      <c r="T488">
        <v>9.8590764760612501E-2</v>
      </c>
      <c r="U488">
        <v>41681</v>
      </c>
      <c r="V488">
        <v>35</v>
      </c>
    </row>
    <row r="489" spans="1:22" x14ac:dyDescent="0.35">
      <c r="A489" t="s">
        <v>677</v>
      </c>
      <c r="B489" t="s">
        <v>522</v>
      </c>
      <c r="C489" t="s">
        <v>171</v>
      </c>
      <c r="D489">
        <v>1</v>
      </c>
      <c r="E489">
        <v>1</v>
      </c>
      <c r="F489">
        <v>0.52273282070059801</v>
      </c>
      <c r="G489">
        <v>0.10576545717022701</v>
      </c>
      <c r="H489" t="s">
        <v>543</v>
      </c>
      <c r="O489" t="s">
        <v>543</v>
      </c>
      <c r="S489">
        <v>0.39530977658057398</v>
      </c>
      <c r="T489">
        <v>8.2095668912685799E-2</v>
      </c>
      <c r="U489">
        <v>35493</v>
      </c>
      <c r="V489">
        <v>33</v>
      </c>
    </row>
    <row r="490" spans="1:22" x14ac:dyDescent="0.35">
      <c r="A490" t="s">
        <v>678</v>
      </c>
      <c r="B490" t="s">
        <v>522</v>
      </c>
      <c r="C490" t="s">
        <v>171</v>
      </c>
      <c r="D490">
        <v>0</v>
      </c>
      <c r="E490">
        <v>0</v>
      </c>
      <c r="F490">
        <v>0.26787637180104001</v>
      </c>
      <c r="G490">
        <v>4.9085028980850098E-2</v>
      </c>
      <c r="H490" t="s">
        <v>548</v>
      </c>
      <c r="O490" t="s">
        <v>548</v>
      </c>
      <c r="S490">
        <v>0.33236845023459299</v>
      </c>
      <c r="T490">
        <v>4.6737679177381301E-2</v>
      </c>
      <c r="U490">
        <v>539877</v>
      </c>
      <c r="V490">
        <v>427</v>
      </c>
    </row>
    <row r="491" spans="1:22" x14ac:dyDescent="0.35">
      <c r="A491" t="s">
        <v>679</v>
      </c>
      <c r="B491" t="s">
        <v>522</v>
      </c>
      <c r="C491" t="s">
        <v>171</v>
      </c>
      <c r="D491">
        <v>1</v>
      </c>
      <c r="E491">
        <v>0</v>
      </c>
      <c r="F491">
        <v>0.291423751729809</v>
      </c>
      <c r="G491">
        <v>2.54159422783495E-2</v>
      </c>
      <c r="H491" t="s">
        <v>548</v>
      </c>
      <c r="O491" t="s">
        <v>548</v>
      </c>
      <c r="S491">
        <v>0.30825917954319099</v>
      </c>
      <c r="T491">
        <v>2.4840226213159101E-2</v>
      </c>
      <c r="U491">
        <v>734910</v>
      </c>
      <c r="V491">
        <v>572</v>
      </c>
    </row>
    <row r="492" spans="1:22" x14ac:dyDescent="0.35">
      <c r="A492" t="s">
        <v>680</v>
      </c>
      <c r="B492" t="s">
        <v>522</v>
      </c>
      <c r="C492" t="s">
        <v>171</v>
      </c>
      <c r="D492">
        <v>0</v>
      </c>
      <c r="E492">
        <v>1</v>
      </c>
      <c r="F492">
        <v>0.17559155807784599</v>
      </c>
      <c r="G492">
        <v>3.5272490534560497E-2</v>
      </c>
      <c r="H492" t="s">
        <v>548</v>
      </c>
      <c r="O492" t="s">
        <v>548</v>
      </c>
      <c r="S492">
        <v>0.38362237510964597</v>
      </c>
      <c r="T492">
        <v>4.8810067348745698E-2</v>
      </c>
      <c r="U492">
        <v>357627</v>
      </c>
      <c r="V492">
        <v>204</v>
      </c>
    </row>
    <row r="493" spans="1:22" x14ac:dyDescent="0.35">
      <c r="A493" t="s">
        <v>681</v>
      </c>
      <c r="B493" t="s">
        <v>522</v>
      </c>
      <c r="C493" t="s">
        <v>171</v>
      </c>
      <c r="D493">
        <v>1</v>
      </c>
      <c r="E493">
        <v>1</v>
      </c>
      <c r="F493">
        <v>0.285781272106231</v>
      </c>
      <c r="G493">
        <v>3.9448293147263898E-2</v>
      </c>
      <c r="H493" t="s">
        <v>548</v>
      </c>
      <c r="O493" t="s">
        <v>548</v>
      </c>
      <c r="S493">
        <v>0.37916788892148201</v>
      </c>
      <c r="T493">
        <v>4.2417446752299297E-2</v>
      </c>
      <c r="U493">
        <v>382494</v>
      </c>
      <c r="V493">
        <v>237</v>
      </c>
    </row>
    <row r="494" spans="1:22" x14ac:dyDescent="0.35">
      <c r="A494" t="s">
        <v>682</v>
      </c>
      <c r="B494" t="s">
        <v>522</v>
      </c>
      <c r="C494" t="s">
        <v>171</v>
      </c>
      <c r="D494">
        <v>0</v>
      </c>
      <c r="E494">
        <v>0</v>
      </c>
      <c r="F494">
        <v>0.39545399653816699</v>
      </c>
      <c r="G494">
        <v>5.8241406133847803E-2</v>
      </c>
      <c r="H494" t="s">
        <v>553</v>
      </c>
      <c r="O494" t="s">
        <v>553</v>
      </c>
      <c r="S494">
        <v>0.24922511304627901</v>
      </c>
      <c r="T494">
        <v>6.7599046505949195E-2</v>
      </c>
      <c r="U494">
        <v>111561</v>
      </c>
      <c r="V494">
        <v>114</v>
      </c>
    </row>
    <row r="495" spans="1:22" x14ac:dyDescent="0.35">
      <c r="A495" t="s">
        <v>683</v>
      </c>
      <c r="B495" t="s">
        <v>522</v>
      </c>
      <c r="C495" t="s">
        <v>171</v>
      </c>
      <c r="D495">
        <v>1</v>
      </c>
      <c r="E495">
        <v>0</v>
      </c>
      <c r="F495">
        <v>0.35589579109806702</v>
      </c>
      <c r="G495">
        <v>6.8430404732933103E-2</v>
      </c>
      <c r="H495" t="s">
        <v>553</v>
      </c>
      <c r="O495" t="s">
        <v>553</v>
      </c>
      <c r="S495">
        <v>0.17573905413174401</v>
      </c>
      <c r="T495">
        <v>4.2825708079964601E-2</v>
      </c>
      <c r="U495">
        <v>78457</v>
      </c>
      <c r="V495">
        <v>88</v>
      </c>
    </row>
    <row r="496" spans="1:22" x14ac:dyDescent="0.35">
      <c r="A496" t="s">
        <v>684</v>
      </c>
      <c r="B496" t="s">
        <v>522</v>
      </c>
      <c r="C496" t="s">
        <v>171</v>
      </c>
      <c r="D496">
        <v>0</v>
      </c>
      <c r="E496">
        <v>1</v>
      </c>
      <c r="F496">
        <v>0.228369363495009</v>
      </c>
      <c r="G496">
        <v>0.105955893462198</v>
      </c>
      <c r="H496" t="s">
        <v>553</v>
      </c>
      <c r="O496" t="s">
        <v>553</v>
      </c>
      <c r="S496">
        <v>1.5248031298590601E-2</v>
      </c>
      <c r="T496">
        <v>1.6195963093698799E-2</v>
      </c>
      <c r="U496">
        <v>24364</v>
      </c>
      <c r="V496">
        <v>18</v>
      </c>
    </row>
    <row r="497" spans="1:22" x14ac:dyDescent="0.35">
      <c r="A497" t="s">
        <v>685</v>
      </c>
      <c r="B497" t="s">
        <v>522</v>
      </c>
      <c r="C497" t="s">
        <v>171</v>
      </c>
      <c r="D497">
        <v>1</v>
      </c>
      <c r="E497">
        <v>1</v>
      </c>
      <c r="F497">
        <v>0.27751843287814698</v>
      </c>
      <c r="G497">
        <v>0.12466297739906899</v>
      </c>
      <c r="H497" t="s">
        <v>553</v>
      </c>
      <c r="O497" t="s">
        <v>553</v>
      </c>
      <c r="S497">
        <v>0.10073731512586701</v>
      </c>
      <c r="T497">
        <v>6.1457264787166101E-2</v>
      </c>
      <c r="U497">
        <v>32534</v>
      </c>
      <c r="V497">
        <v>27</v>
      </c>
    </row>
    <row r="498" spans="1:22" x14ac:dyDescent="0.35">
      <c r="A498" t="s">
        <v>686</v>
      </c>
      <c r="B498" t="s">
        <v>522</v>
      </c>
      <c r="C498" t="s">
        <v>171</v>
      </c>
      <c r="D498">
        <v>0</v>
      </c>
      <c r="E498">
        <v>0</v>
      </c>
      <c r="F498">
        <v>0.41637111303209801</v>
      </c>
      <c r="G498">
        <v>3.48466167269205E-2</v>
      </c>
      <c r="H498" t="s">
        <v>558</v>
      </c>
      <c r="O498" t="s">
        <v>558</v>
      </c>
      <c r="S498">
        <v>0.27063204791881801</v>
      </c>
      <c r="T498">
        <v>3.01496557713005E-2</v>
      </c>
      <c r="U498">
        <v>373186</v>
      </c>
      <c r="V498">
        <v>406</v>
      </c>
    </row>
    <row r="499" spans="1:22" x14ac:dyDescent="0.35">
      <c r="A499" t="s">
        <v>687</v>
      </c>
      <c r="B499" t="s">
        <v>522</v>
      </c>
      <c r="C499" t="s">
        <v>171</v>
      </c>
      <c r="D499">
        <v>1</v>
      </c>
      <c r="E499">
        <v>0</v>
      </c>
      <c r="F499">
        <v>0.41921828820618501</v>
      </c>
      <c r="G499">
        <v>5.2117386441664498E-2</v>
      </c>
      <c r="H499" t="s">
        <v>558</v>
      </c>
      <c r="O499" t="s">
        <v>558</v>
      </c>
      <c r="S499">
        <v>0.38490234990503303</v>
      </c>
      <c r="T499">
        <v>4.3566439224436197E-2</v>
      </c>
      <c r="U499">
        <v>157025</v>
      </c>
      <c r="V499">
        <v>161</v>
      </c>
    </row>
    <row r="500" spans="1:22" x14ac:dyDescent="0.35">
      <c r="A500" t="s">
        <v>688</v>
      </c>
      <c r="B500" t="s">
        <v>522</v>
      </c>
      <c r="C500" t="s">
        <v>171</v>
      </c>
      <c r="D500">
        <v>0</v>
      </c>
      <c r="E500">
        <v>1</v>
      </c>
      <c r="F500">
        <v>0.48389933174410898</v>
      </c>
      <c r="G500">
        <v>8.4936486206960607E-2</v>
      </c>
      <c r="H500" t="s">
        <v>558</v>
      </c>
      <c r="O500" t="s">
        <v>558</v>
      </c>
      <c r="S500">
        <v>0.212545144263206</v>
      </c>
      <c r="T500">
        <v>7.1090096658465607E-2</v>
      </c>
      <c r="U500">
        <v>77829</v>
      </c>
      <c r="V500">
        <v>64</v>
      </c>
    </row>
    <row r="501" spans="1:22" x14ac:dyDescent="0.35">
      <c r="A501" t="s">
        <v>689</v>
      </c>
      <c r="B501" t="s">
        <v>522</v>
      </c>
      <c r="C501" t="s">
        <v>171</v>
      </c>
      <c r="D501">
        <v>1</v>
      </c>
      <c r="E501">
        <v>1</v>
      </c>
      <c r="F501">
        <v>0.33940242763772199</v>
      </c>
      <c r="G501">
        <v>8.5043958901076494E-2</v>
      </c>
      <c r="H501" t="s">
        <v>558</v>
      </c>
      <c r="O501" t="s">
        <v>558</v>
      </c>
      <c r="S501">
        <v>0.240196078431373</v>
      </c>
      <c r="T501">
        <v>9.3947191693921295E-2</v>
      </c>
      <c r="U501">
        <v>33578</v>
      </c>
      <c r="V501">
        <v>30</v>
      </c>
    </row>
    <row r="502" spans="1:22" x14ac:dyDescent="0.35">
      <c r="A502" t="s">
        <v>690</v>
      </c>
      <c r="B502" t="s">
        <v>141</v>
      </c>
      <c r="C502" t="s">
        <v>150</v>
      </c>
      <c r="D502">
        <v>0</v>
      </c>
      <c r="E502">
        <v>0</v>
      </c>
      <c r="F502">
        <v>0.13777006838154299</v>
      </c>
      <c r="G502">
        <v>6.1284281740016404E-3</v>
      </c>
      <c r="H502" t="s">
        <v>691</v>
      </c>
      <c r="P502" t="s">
        <v>691</v>
      </c>
      <c r="S502">
        <v>0.323410272582832</v>
      </c>
      <c r="T502">
        <v>8.4734354504425492E-3</v>
      </c>
      <c r="U502">
        <v>4846042</v>
      </c>
      <c r="V502">
        <v>7260</v>
      </c>
    </row>
    <row r="503" spans="1:22" x14ac:dyDescent="0.35">
      <c r="A503" t="s">
        <v>692</v>
      </c>
      <c r="B503" t="s">
        <v>141</v>
      </c>
      <c r="C503" t="s">
        <v>150</v>
      </c>
      <c r="D503">
        <v>1</v>
      </c>
      <c r="E503">
        <v>0</v>
      </c>
      <c r="F503">
        <v>0.15151790410148899</v>
      </c>
      <c r="G503">
        <v>8.8954893809568003E-3</v>
      </c>
      <c r="H503" t="s">
        <v>691</v>
      </c>
      <c r="P503" t="s">
        <v>691</v>
      </c>
      <c r="S503">
        <v>0.38446847894775099</v>
      </c>
      <c r="T503">
        <v>1.19507688505586E-2</v>
      </c>
      <c r="U503">
        <v>1802288</v>
      </c>
      <c r="V503">
        <v>2779</v>
      </c>
    </row>
    <row r="504" spans="1:22" x14ac:dyDescent="0.35">
      <c r="A504" t="s">
        <v>693</v>
      </c>
      <c r="B504" t="s">
        <v>141</v>
      </c>
      <c r="C504" t="s">
        <v>150</v>
      </c>
      <c r="D504">
        <v>0</v>
      </c>
      <c r="E504">
        <v>1</v>
      </c>
      <c r="F504">
        <v>0.13093247870111499</v>
      </c>
      <c r="G504">
        <v>2.02952401450801E-2</v>
      </c>
      <c r="H504" t="s">
        <v>691</v>
      </c>
      <c r="P504" t="s">
        <v>691</v>
      </c>
      <c r="S504">
        <v>0.30757985807743898</v>
      </c>
      <c r="T504">
        <v>2.8593272257606401E-2</v>
      </c>
      <c r="U504">
        <v>594084</v>
      </c>
      <c r="V504">
        <v>713</v>
      </c>
    </row>
    <row r="505" spans="1:22" x14ac:dyDescent="0.35">
      <c r="A505" t="s">
        <v>694</v>
      </c>
      <c r="B505" t="s">
        <v>141</v>
      </c>
      <c r="C505" t="s">
        <v>150</v>
      </c>
      <c r="D505">
        <v>1</v>
      </c>
      <c r="E505">
        <v>1</v>
      </c>
      <c r="F505">
        <v>0.17321748054866001</v>
      </c>
      <c r="G505">
        <v>2.87716005835849E-2</v>
      </c>
      <c r="H505" t="s">
        <v>691</v>
      </c>
      <c r="P505" t="s">
        <v>691</v>
      </c>
      <c r="S505">
        <v>0.43882916701145702</v>
      </c>
      <c r="T505">
        <v>3.9199053233876603E-2</v>
      </c>
      <c r="U505">
        <v>246398</v>
      </c>
      <c r="V505">
        <v>302</v>
      </c>
    </row>
    <row r="506" spans="1:22" x14ac:dyDescent="0.35">
      <c r="A506" t="s">
        <v>695</v>
      </c>
      <c r="B506" t="s">
        <v>141</v>
      </c>
      <c r="C506" t="s">
        <v>150</v>
      </c>
      <c r="D506">
        <v>0</v>
      </c>
      <c r="E506">
        <v>0</v>
      </c>
      <c r="F506">
        <v>0.11747607655838101</v>
      </c>
      <c r="G506">
        <v>2.4927313426373098E-3</v>
      </c>
      <c r="H506" t="s">
        <v>696</v>
      </c>
      <c r="P506" t="s">
        <v>696</v>
      </c>
      <c r="S506">
        <v>0.21317995354861999</v>
      </c>
      <c r="T506">
        <v>3.15279699340944E-3</v>
      </c>
      <c r="U506">
        <v>18340900</v>
      </c>
      <c r="V506">
        <v>26084</v>
      </c>
    </row>
    <row r="507" spans="1:22" x14ac:dyDescent="0.35">
      <c r="A507" t="s">
        <v>697</v>
      </c>
      <c r="B507" t="s">
        <v>141</v>
      </c>
      <c r="C507" t="s">
        <v>150</v>
      </c>
      <c r="D507">
        <v>1</v>
      </c>
      <c r="E507">
        <v>0</v>
      </c>
      <c r="F507">
        <v>0.12853868452570699</v>
      </c>
      <c r="G507">
        <v>3.0705533800223601E-3</v>
      </c>
      <c r="H507" t="s">
        <v>696</v>
      </c>
      <c r="P507" t="s">
        <v>696</v>
      </c>
      <c r="S507">
        <v>0.286616221253016</v>
      </c>
      <c r="T507">
        <v>3.6309077537986698E-3</v>
      </c>
      <c r="U507">
        <v>10276860</v>
      </c>
      <c r="V507">
        <v>15702</v>
      </c>
    </row>
    <row r="508" spans="1:22" x14ac:dyDescent="0.35">
      <c r="A508" t="s">
        <v>698</v>
      </c>
      <c r="B508" t="s">
        <v>141</v>
      </c>
      <c r="C508" t="s">
        <v>150</v>
      </c>
      <c r="D508">
        <v>0</v>
      </c>
      <c r="E508">
        <v>1</v>
      </c>
      <c r="F508">
        <v>0.118058224767689</v>
      </c>
      <c r="G508">
        <v>6.8046416260731397E-3</v>
      </c>
      <c r="H508" t="s">
        <v>696</v>
      </c>
      <c r="P508" t="s">
        <v>696</v>
      </c>
      <c r="S508">
        <v>0.16667765883928401</v>
      </c>
      <c r="T508">
        <v>8.2530013044077692E-3</v>
      </c>
      <c r="U508">
        <v>3327910</v>
      </c>
      <c r="V508">
        <v>3770</v>
      </c>
    </row>
    <row r="509" spans="1:22" x14ac:dyDescent="0.35">
      <c r="A509" t="s">
        <v>699</v>
      </c>
      <c r="B509" t="s">
        <v>141</v>
      </c>
      <c r="C509" t="s">
        <v>150</v>
      </c>
      <c r="D509">
        <v>1</v>
      </c>
      <c r="E509">
        <v>1</v>
      </c>
      <c r="F509">
        <v>0.15379540586194301</v>
      </c>
      <c r="G509">
        <v>9.1531157630031692E-3</v>
      </c>
      <c r="H509" t="s">
        <v>696</v>
      </c>
      <c r="P509" t="s">
        <v>696</v>
      </c>
      <c r="S509">
        <v>0.261404893675037</v>
      </c>
      <c r="T509">
        <v>9.9573265071835702E-3</v>
      </c>
      <c r="U509">
        <v>1809283</v>
      </c>
      <c r="V509">
        <v>2181</v>
      </c>
    </row>
    <row r="510" spans="1:22" x14ac:dyDescent="0.35">
      <c r="A510" t="s">
        <v>700</v>
      </c>
      <c r="B510" t="s">
        <v>141</v>
      </c>
      <c r="C510" t="s">
        <v>156</v>
      </c>
      <c r="D510">
        <v>0</v>
      </c>
      <c r="E510">
        <v>0</v>
      </c>
      <c r="F510">
        <v>0.13949424487557099</v>
      </c>
      <c r="G510">
        <v>6.2981256669549998E-3</v>
      </c>
      <c r="H510" t="s">
        <v>691</v>
      </c>
      <c r="P510" t="s">
        <v>691</v>
      </c>
      <c r="S510">
        <v>0.32047735257839199</v>
      </c>
      <c r="T510">
        <v>8.5485887808965707E-3</v>
      </c>
      <c r="U510">
        <v>4934878</v>
      </c>
      <c r="V510">
        <v>7070</v>
      </c>
    </row>
    <row r="511" spans="1:22" x14ac:dyDescent="0.35">
      <c r="A511" t="s">
        <v>701</v>
      </c>
      <c r="B511" t="s">
        <v>141</v>
      </c>
      <c r="C511" t="s">
        <v>156</v>
      </c>
      <c r="D511">
        <v>1</v>
      </c>
      <c r="E511">
        <v>0</v>
      </c>
      <c r="F511">
        <v>0.13710061095613801</v>
      </c>
      <c r="G511">
        <v>8.5384705173926802E-3</v>
      </c>
      <c r="H511" t="s">
        <v>691</v>
      </c>
      <c r="P511" t="s">
        <v>691</v>
      </c>
      <c r="S511">
        <v>0.38151347852774797</v>
      </c>
      <c r="T511">
        <v>1.1871197352340299E-2</v>
      </c>
      <c r="U511">
        <v>1848031</v>
      </c>
      <c r="V511">
        <v>2790</v>
      </c>
    </row>
    <row r="512" spans="1:22" x14ac:dyDescent="0.35">
      <c r="A512" t="s">
        <v>702</v>
      </c>
      <c r="B512" t="s">
        <v>141</v>
      </c>
      <c r="C512" t="s">
        <v>156</v>
      </c>
      <c r="D512">
        <v>0</v>
      </c>
      <c r="E512">
        <v>1</v>
      </c>
      <c r="F512">
        <v>0.14558134505874701</v>
      </c>
      <c r="G512">
        <v>2.10117406252389E-2</v>
      </c>
      <c r="H512" t="s">
        <v>691</v>
      </c>
      <c r="P512" t="s">
        <v>691</v>
      </c>
      <c r="S512">
        <v>0.28127684190229102</v>
      </c>
      <c r="T512">
        <v>2.9393322075815301E-2</v>
      </c>
      <c r="U512">
        <v>601372</v>
      </c>
      <c r="V512">
        <v>651</v>
      </c>
    </row>
    <row r="513" spans="1:22" x14ac:dyDescent="0.35">
      <c r="A513" t="s">
        <v>703</v>
      </c>
      <c r="B513" t="s">
        <v>141</v>
      </c>
      <c r="C513" t="s">
        <v>156</v>
      </c>
      <c r="D513">
        <v>1</v>
      </c>
      <c r="E513">
        <v>1</v>
      </c>
      <c r="F513">
        <v>0.198705185220512</v>
      </c>
      <c r="G513">
        <v>3.01779572512474E-2</v>
      </c>
      <c r="H513" t="s">
        <v>691</v>
      </c>
      <c r="P513" t="s">
        <v>691</v>
      </c>
      <c r="S513">
        <v>0.40499253901211502</v>
      </c>
      <c r="T513">
        <v>3.6619587982832498E-2</v>
      </c>
      <c r="U513">
        <v>266825</v>
      </c>
      <c r="V513">
        <v>288</v>
      </c>
    </row>
    <row r="514" spans="1:22" x14ac:dyDescent="0.35">
      <c r="A514" t="s">
        <v>704</v>
      </c>
      <c r="B514" t="s">
        <v>141</v>
      </c>
      <c r="C514" t="s">
        <v>156</v>
      </c>
      <c r="D514">
        <v>0</v>
      </c>
      <c r="E514">
        <v>0</v>
      </c>
      <c r="F514">
        <v>0.11942856009710499</v>
      </c>
      <c r="G514">
        <v>2.5626400378085E-3</v>
      </c>
      <c r="H514" t="s">
        <v>696</v>
      </c>
      <c r="P514" t="s">
        <v>696</v>
      </c>
      <c r="S514">
        <v>0.21366361949295101</v>
      </c>
      <c r="T514">
        <v>3.22448801901818E-3</v>
      </c>
      <c r="U514">
        <v>18321497</v>
      </c>
      <c r="V514">
        <v>24981</v>
      </c>
    </row>
    <row r="515" spans="1:22" x14ac:dyDescent="0.35">
      <c r="A515" t="s">
        <v>705</v>
      </c>
      <c r="B515" t="s">
        <v>141</v>
      </c>
      <c r="C515" t="s">
        <v>156</v>
      </c>
      <c r="D515">
        <v>1</v>
      </c>
      <c r="E515">
        <v>0</v>
      </c>
      <c r="F515">
        <v>0.13673508280321001</v>
      </c>
      <c r="G515">
        <v>3.2354078679915502E-3</v>
      </c>
      <c r="H515" t="s">
        <v>696</v>
      </c>
      <c r="P515" t="s">
        <v>696</v>
      </c>
      <c r="S515">
        <v>0.278333944223354</v>
      </c>
      <c r="T515">
        <v>3.61002981430724E-3</v>
      </c>
      <c r="U515">
        <v>10249730</v>
      </c>
      <c r="V515">
        <v>15322</v>
      </c>
    </row>
    <row r="516" spans="1:22" x14ac:dyDescent="0.35">
      <c r="A516" t="s">
        <v>706</v>
      </c>
      <c r="B516" t="s">
        <v>141</v>
      </c>
      <c r="C516" t="s">
        <v>156</v>
      </c>
      <c r="D516">
        <v>0</v>
      </c>
      <c r="E516">
        <v>1</v>
      </c>
      <c r="F516">
        <v>0.12753271678755301</v>
      </c>
      <c r="G516">
        <v>7.1751781743956298E-3</v>
      </c>
      <c r="H516" t="s">
        <v>696</v>
      </c>
      <c r="P516" t="s">
        <v>696</v>
      </c>
      <c r="S516">
        <v>0.177924478106471</v>
      </c>
      <c r="T516">
        <v>9.0884716099460094E-3</v>
      </c>
      <c r="U516">
        <v>3250287</v>
      </c>
      <c r="V516">
        <v>3263</v>
      </c>
    </row>
    <row r="517" spans="1:22" x14ac:dyDescent="0.35">
      <c r="A517" t="s">
        <v>707</v>
      </c>
      <c r="B517" t="s">
        <v>141</v>
      </c>
      <c r="C517" t="s">
        <v>156</v>
      </c>
      <c r="D517">
        <v>1</v>
      </c>
      <c r="E517">
        <v>1</v>
      </c>
      <c r="F517">
        <v>0.150061022222818</v>
      </c>
      <c r="G517">
        <v>9.5685995712965505E-3</v>
      </c>
      <c r="H517" t="s">
        <v>696</v>
      </c>
      <c r="P517" t="s">
        <v>696</v>
      </c>
      <c r="S517">
        <v>0.28579206666962398</v>
      </c>
      <c r="T517">
        <v>1.2139849547981901E-2</v>
      </c>
      <c r="U517">
        <v>1851035</v>
      </c>
      <c r="V517">
        <v>1929</v>
      </c>
    </row>
    <row r="518" spans="1:22" x14ac:dyDescent="0.35">
      <c r="A518" t="s">
        <v>708</v>
      </c>
      <c r="B518" t="s">
        <v>141</v>
      </c>
      <c r="C518" t="s">
        <v>161</v>
      </c>
      <c r="D518">
        <v>0</v>
      </c>
      <c r="E518">
        <v>0</v>
      </c>
      <c r="F518">
        <v>0.170897855604914</v>
      </c>
      <c r="G518">
        <v>7.5899862870046899E-3</v>
      </c>
      <c r="H518" t="s">
        <v>691</v>
      </c>
      <c r="P518" t="s">
        <v>691</v>
      </c>
      <c r="S518">
        <v>0.32109586441438198</v>
      </c>
      <c r="T518">
        <v>9.6411977863708198E-3</v>
      </c>
      <c r="U518">
        <v>4958351</v>
      </c>
      <c r="V518">
        <v>5848</v>
      </c>
    </row>
    <row r="519" spans="1:22" x14ac:dyDescent="0.35">
      <c r="A519" t="s">
        <v>709</v>
      </c>
      <c r="B519" t="s">
        <v>141</v>
      </c>
      <c r="C519" t="s">
        <v>161</v>
      </c>
      <c r="D519">
        <v>1</v>
      </c>
      <c r="E519">
        <v>0</v>
      </c>
      <c r="F519">
        <v>0.163085193321653</v>
      </c>
      <c r="G519">
        <v>1.0042944608023499E-2</v>
      </c>
      <c r="H519" t="s">
        <v>691</v>
      </c>
      <c r="P519" t="s">
        <v>691</v>
      </c>
      <c r="S519">
        <v>0.39606475803343</v>
      </c>
      <c r="T519">
        <v>1.3710204728866599E-2</v>
      </c>
      <c r="U519">
        <v>1958088</v>
      </c>
      <c r="V519">
        <v>2247</v>
      </c>
    </row>
    <row r="520" spans="1:22" x14ac:dyDescent="0.35">
      <c r="A520" t="s">
        <v>710</v>
      </c>
      <c r="B520" t="s">
        <v>141</v>
      </c>
      <c r="C520" t="s">
        <v>161</v>
      </c>
      <c r="D520">
        <v>0</v>
      </c>
      <c r="E520">
        <v>1</v>
      </c>
      <c r="F520">
        <v>0.14317303392810099</v>
      </c>
      <c r="G520">
        <v>2.13192097825298E-2</v>
      </c>
      <c r="H520" t="s">
        <v>691</v>
      </c>
      <c r="P520" t="s">
        <v>691</v>
      </c>
      <c r="S520">
        <v>0.30055641082863999</v>
      </c>
      <c r="T520">
        <v>3.25122255646631E-2</v>
      </c>
      <c r="U520">
        <v>619498</v>
      </c>
      <c r="V520">
        <v>503</v>
      </c>
    </row>
    <row r="521" spans="1:22" x14ac:dyDescent="0.35">
      <c r="A521" t="s">
        <v>711</v>
      </c>
      <c r="B521" t="s">
        <v>141</v>
      </c>
      <c r="C521" t="s">
        <v>161</v>
      </c>
      <c r="D521">
        <v>1</v>
      </c>
      <c r="E521">
        <v>1</v>
      </c>
      <c r="F521">
        <v>0.13973648475061501</v>
      </c>
      <c r="G521">
        <v>3.3860686927428899E-2</v>
      </c>
      <c r="H521" t="s">
        <v>691</v>
      </c>
      <c r="P521" t="s">
        <v>691</v>
      </c>
      <c r="S521">
        <v>0.39008424408014603</v>
      </c>
      <c r="T521">
        <v>4.8286800110476299E-2</v>
      </c>
      <c r="U521">
        <v>237537</v>
      </c>
      <c r="V521">
        <v>186</v>
      </c>
    </row>
    <row r="522" spans="1:22" x14ac:dyDescent="0.35">
      <c r="A522" t="s">
        <v>712</v>
      </c>
      <c r="B522" t="s">
        <v>141</v>
      </c>
      <c r="C522" t="s">
        <v>161</v>
      </c>
      <c r="D522">
        <v>0</v>
      </c>
      <c r="E522">
        <v>0</v>
      </c>
      <c r="F522">
        <v>0.14903003166565401</v>
      </c>
      <c r="G522">
        <v>3.1765357828489799E-3</v>
      </c>
      <c r="H522" t="s">
        <v>696</v>
      </c>
      <c r="P522" t="s">
        <v>696</v>
      </c>
      <c r="S522">
        <v>0.20905113559676899</v>
      </c>
      <c r="T522">
        <v>3.5950611036326798E-3</v>
      </c>
      <c r="U522">
        <v>18043595</v>
      </c>
      <c r="V522">
        <v>20591</v>
      </c>
    </row>
    <row r="523" spans="1:22" x14ac:dyDescent="0.35">
      <c r="A523" t="s">
        <v>713</v>
      </c>
      <c r="B523" t="s">
        <v>141</v>
      </c>
      <c r="C523" t="s">
        <v>161</v>
      </c>
      <c r="D523">
        <v>1</v>
      </c>
      <c r="E523">
        <v>0</v>
      </c>
      <c r="F523">
        <v>0.174702882281081</v>
      </c>
      <c r="G523">
        <v>4.1517815915210303E-3</v>
      </c>
      <c r="H523" t="s">
        <v>696</v>
      </c>
      <c r="P523" t="s">
        <v>696</v>
      </c>
      <c r="S523">
        <v>0.270670973433698</v>
      </c>
      <c r="T523">
        <v>4.1768534876916097E-3</v>
      </c>
      <c r="U523">
        <v>10285541</v>
      </c>
      <c r="V523">
        <v>12063</v>
      </c>
    </row>
    <row r="524" spans="1:22" x14ac:dyDescent="0.35">
      <c r="A524" t="s">
        <v>714</v>
      </c>
      <c r="B524" t="s">
        <v>141</v>
      </c>
      <c r="C524" t="s">
        <v>161</v>
      </c>
      <c r="D524">
        <v>0</v>
      </c>
      <c r="E524">
        <v>1</v>
      </c>
      <c r="F524">
        <v>0.16029963448974599</v>
      </c>
      <c r="G524">
        <v>9.2622093235261507E-3</v>
      </c>
      <c r="H524" t="s">
        <v>696</v>
      </c>
      <c r="P524" t="s">
        <v>696</v>
      </c>
      <c r="S524">
        <v>0.157888204971394</v>
      </c>
      <c r="T524">
        <v>9.5995134673419902E-3</v>
      </c>
      <c r="U524">
        <v>3358995</v>
      </c>
      <c r="V524">
        <v>2508</v>
      </c>
    </row>
    <row r="525" spans="1:22" x14ac:dyDescent="0.35">
      <c r="A525" t="s">
        <v>715</v>
      </c>
      <c r="B525" t="s">
        <v>141</v>
      </c>
      <c r="C525" t="s">
        <v>161</v>
      </c>
      <c r="D525">
        <v>1</v>
      </c>
      <c r="E525">
        <v>1</v>
      </c>
      <c r="F525">
        <v>0.21612296891066199</v>
      </c>
      <c r="G525">
        <v>1.3158436145271299E-2</v>
      </c>
      <c r="H525" t="s">
        <v>696</v>
      </c>
      <c r="P525" t="s">
        <v>696</v>
      </c>
      <c r="S525">
        <v>0.25377732221514299</v>
      </c>
      <c r="T525">
        <v>1.26640217431747E-2</v>
      </c>
      <c r="U525">
        <v>1867922</v>
      </c>
      <c r="V525">
        <v>1416</v>
      </c>
    </row>
    <row r="526" spans="1:22" x14ac:dyDescent="0.35">
      <c r="A526" t="s">
        <v>716</v>
      </c>
      <c r="B526" t="s">
        <v>141</v>
      </c>
      <c r="C526" t="s">
        <v>166</v>
      </c>
      <c r="D526">
        <v>0</v>
      </c>
      <c r="E526">
        <v>0</v>
      </c>
      <c r="F526">
        <v>0.18700444682103101</v>
      </c>
      <c r="G526">
        <v>6.8890541693490204E-3</v>
      </c>
      <c r="H526" t="s">
        <v>691</v>
      </c>
      <c r="P526" t="s">
        <v>691</v>
      </c>
      <c r="S526">
        <v>0.30412391363364699</v>
      </c>
      <c r="T526">
        <v>8.4959764260777396E-3</v>
      </c>
      <c r="U526">
        <v>5197922</v>
      </c>
      <c r="V526">
        <v>7648</v>
      </c>
    </row>
    <row r="527" spans="1:22" x14ac:dyDescent="0.35">
      <c r="A527" t="s">
        <v>717</v>
      </c>
      <c r="B527" t="s">
        <v>141</v>
      </c>
      <c r="C527" t="s">
        <v>166</v>
      </c>
      <c r="D527">
        <v>1</v>
      </c>
      <c r="E527">
        <v>0</v>
      </c>
      <c r="F527">
        <v>0.19512852551257001</v>
      </c>
      <c r="G527">
        <v>1.0785664953473099E-2</v>
      </c>
      <c r="H527" t="s">
        <v>691</v>
      </c>
      <c r="P527" t="s">
        <v>691</v>
      </c>
      <c r="S527">
        <v>0.39424265421662102</v>
      </c>
      <c r="T527">
        <v>1.3300278248093799E-2</v>
      </c>
      <c r="U527">
        <v>2006633</v>
      </c>
      <c r="V527">
        <v>2331</v>
      </c>
    </row>
    <row r="528" spans="1:22" x14ac:dyDescent="0.35">
      <c r="A528" t="s">
        <v>718</v>
      </c>
      <c r="B528" t="s">
        <v>141</v>
      </c>
      <c r="C528" t="s">
        <v>166</v>
      </c>
      <c r="D528">
        <v>0</v>
      </c>
      <c r="E528">
        <v>1</v>
      </c>
      <c r="F528">
        <v>0.216985197530672</v>
      </c>
      <c r="G528">
        <v>2.4714289747203699E-2</v>
      </c>
      <c r="H528" t="s">
        <v>691</v>
      </c>
      <c r="P528" t="s">
        <v>691</v>
      </c>
      <c r="S528">
        <v>0.257777550627736</v>
      </c>
      <c r="T528">
        <v>2.6692918776480699E-2</v>
      </c>
      <c r="U528">
        <v>723064</v>
      </c>
      <c r="V528">
        <v>661</v>
      </c>
    </row>
    <row r="529" spans="1:22" x14ac:dyDescent="0.35">
      <c r="A529" t="s">
        <v>719</v>
      </c>
      <c r="B529" t="s">
        <v>141</v>
      </c>
      <c r="C529" t="s">
        <v>166</v>
      </c>
      <c r="D529">
        <v>1</v>
      </c>
      <c r="E529">
        <v>1</v>
      </c>
      <c r="F529">
        <v>0.2013192349763</v>
      </c>
      <c r="G529">
        <v>3.8829554310184901E-2</v>
      </c>
      <c r="H529" t="s">
        <v>691</v>
      </c>
      <c r="P529" t="s">
        <v>691</v>
      </c>
      <c r="S529">
        <v>0.369887177460893</v>
      </c>
      <c r="T529">
        <v>4.7215208179957197E-2</v>
      </c>
      <c r="U529">
        <v>277008</v>
      </c>
      <c r="V529">
        <v>226</v>
      </c>
    </row>
    <row r="530" spans="1:22" x14ac:dyDescent="0.35">
      <c r="A530" t="s">
        <v>720</v>
      </c>
      <c r="B530" t="s">
        <v>141</v>
      </c>
      <c r="C530" t="s">
        <v>166</v>
      </c>
      <c r="D530">
        <v>0</v>
      </c>
      <c r="E530">
        <v>0</v>
      </c>
      <c r="F530">
        <v>0.17058601186252101</v>
      </c>
      <c r="G530">
        <v>3.0980968932053901E-3</v>
      </c>
      <c r="H530" t="s">
        <v>696</v>
      </c>
      <c r="P530" t="s">
        <v>696</v>
      </c>
      <c r="S530">
        <v>0.20485065612404299</v>
      </c>
      <c r="T530">
        <v>3.3332688339723299E-3</v>
      </c>
      <c r="U530">
        <v>17685048</v>
      </c>
      <c r="V530">
        <v>26142</v>
      </c>
    </row>
    <row r="531" spans="1:22" x14ac:dyDescent="0.35">
      <c r="A531" t="s">
        <v>721</v>
      </c>
      <c r="B531" t="s">
        <v>141</v>
      </c>
      <c r="C531" t="s">
        <v>166</v>
      </c>
      <c r="D531">
        <v>1</v>
      </c>
      <c r="E531">
        <v>0</v>
      </c>
      <c r="F531">
        <v>0.19841867872893101</v>
      </c>
      <c r="G531">
        <v>4.2509589991104203E-3</v>
      </c>
      <c r="H531" t="s">
        <v>696</v>
      </c>
      <c r="P531" t="s">
        <v>696</v>
      </c>
      <c r="S531">
        <v>0.25934060534758802</v>
      </c>
      <c r="T531">
        <v>4.1173011692570696E-3</v>
      </c>
      <c r="U531">
        <v>10271690</v>
      </c>
      <c r="V531">
        <v>13279</v>
      </c>
    </row>
    <row r="532" spans="1:22" x14ac:dyDescent="0.35">
      <c r="A532" t="s">
        <v>722</v>
      </c>
      <c r="B532" t="s">
        <v>141</v>
      </c>
      <c r="C532" t="s">
        <v>166</v>
      </c>
      <c r="D532">
        <v>0</v>
      </c>
      <c r="E532">
        <v>1</v>
      </c>
      <c r="F532">
        <v>0.20743223048571799</v>
      </c>
      <c r="G532">
        <v>1.0419268596311501E-2</v>
      </c>
      <c r="H532" t="s">
        <v>696</v>
      </c>
      <c r="P532" t="s">
        <v>696</v>
      </c>
      <c r="S532">
        <v>0.15054993348644999</v>
      </c>
      <c r="T532">
        <v>9.0080908155087298E-3</v>
      </c>
      <c r="U532">
        <v>3361896</v>
      </c>
      <c r="V532">
        <v>3017</v>
      </c>
    </row>
    <row r="533" spans="1:22" x14ac:dyDescent="0.35">
      <c r="A533" t="s">
        <v>723</v>
      </c>
      <c r="B533" t="s">
        <v>141</v>
      </c>
      <c r="C533" t="s">
        <v>166</v>
      </c>
      <c r="D533">
        <v>1</v>
      </c>
      <c r="E533">
        <v>1</v>
      </c>
      <c r="F533">
        <v>0.21756120326154499</v>
      </c>
      <c r="G533">
        <v>1.2939967530598E-2</v>
      </c>
      <c r="H533" t="s">
        <v>696</v>
      </c>
      <c r="P533" t="s">
        <v>696</v>
      </c>
      <c r="S533">
        <v>0.23948301515788101</v>
      </c>
      <c r="T533">
        <v>1.27831003674466E-2</v>
      </c>
      <c r="U533">
        <v>1821761</v>
      </c>
      <c r="V533">
        <v>1577</v>
      </c>
    </row>
    <row r="534" spans="1:22" x14ac:dyDescent="0.35">
      <c r="A534" t="s">
        <v>724</v>
      </c>
      <c r="B534" t="s">
        <v>141</v>
      </c>
      <c r="C534" t="s">
        <v>171</v>
      </c>
      <c r="D534">
        <v>0</v>
      </c>
      <c r="E534">
        <v>0</v>
      </c>
      <c r="F534">
        <v>0.28743418266715298</v>
      </c>
      <c r="G534">
        <v>8.6825331524006694E-3</v>
      </c>
      <c r="H534" t="s">
        <v>691</v>
      </c>
      <c r="P534" t="s">
        <v>691</v>
      </c>
      <c r="S534">
        <v>0.30373006445360001</v>
      </c>
      <c r="T534">
        <v>8.8515948180526698E-3</v>
      </c>
      <c r="U534">
        <v>5506653</v>
      </c>
      <c r="V534">
        <v>6962</v>
      </c>
    </row>
    <row r="535" spans="1:22" x14ac:dyDescent="0.35">
      <c r="A535" t="s">
        <v>725</v>
      </c>
      <c r="B535" t="s">
        <v>141</v>
      </c>
      <c r="C535" t="s">
        <v>171</v>
      </c>
      <c r="D535">
        <v>1</v>
      </c>
      <c r="E535">
        <v>0</v>
      </c>
      <c r="F535">
        <v>0.30209394772387999</v>
      </c>
      <c r="G535">
        <v>1.2877702513672901E-2</v>
      </c>
      <c r="H535" t="s">
        <v>691</v>
      </c>
      <c r="P535" t="s">
        <v>691</v>
      </c>
      <c r="S535">
        <v>0.403609152921315</v>
      </c>
      <c r="T535">
        <v>1.4048329324009E-2</v>
      </c>
      <c r="U535">
        <v>2180104</v>
      </c>
      <c r="V535">
        <v>2325</v>
      </c>
    </row>
    <row r="536" spans="1:22" x14ac:dyDescent="0.35">
      <c r="A536" t="s">
        <v>726</v>
      </c>
      <c r="B536" t="s">
        <v>141</v>
      </c>
      <c r="C536" t="s">
        <v>171</v>
      </c>
      <c r="D536">
        <v>0</v>
      </c>
      <c r="E536">
        <v>1</v>
      </c>
      <c r="F536">
        <v>0.43539847299571699</v>
      </c>
      <c r="G536">
        <v>3.1863251009828002E-2</v>
      </c>
      <c r="H536" t="s">
        <v>691</v>
      </c>
      <c r="P536" t="s">
        <v>691</v>
      </c>
      <c r="S536">
        <v>0.248504236906811</v>
      </c>
      <c r="T536">
        <v>2.7460129998472398E-2</v>
      </c>
      <c r="U536">
        <v>811627</v>
      </c>
      <c r="V536">
        <v>616</v>
      </c>
    </row>
    <row r="537" spans="1:22" x14ac:dyDescent="0.35">
      <c r="A537" t="s">
        <v>727</v>
      </c>
      <c r="B537" t="s">
        <v>141</v>
      </c>
      <c r="C537" t="s">
        <v>171</v>
      </c>
      <c r="D537">
        <v>1</v>
      </c>
      <c r="E537">
        <v>1</v>
      </c>
      <c r="F537">
        <v>0.42998324526356502</v>
      </c>
      <c r="G537">
        <v>5.0261943868059503E-2</v>
      </c>
      <c r="H537" t="s">
        <v>691</v>
      </c>
      <c r="P537" t="s">
        <v>691</v>
      </c>
      <c r="S537">
        <v>0.43355085859373299</v>
      </c>
      <c r="T537">
        <v>5.1715297555658402E-2</v>
      </c>
      <c r="U537">
        <v>302582</v>
      </c>
      <c r="V537">
        <v>212</v>
      </c>
    </row>
    <row r="538" spans="1:22" x14ac:dyDescent="0.35">
      <c r="A538" t="s">
        <v>728</v>
      </c>
      <c r="B538" t="s">
        <v>141</v>
      </c>
      <c r="C538" t="s">
        <v>171</v>
      </c>
      <c r="D538">
        <v>0</v>
      </c>
      <c r="E538">
        <v>0</v>
      </c>
      <c r="F538">
        <v>0.27729482629126201</v>
      </c>
      <c r="G538">
        <v>4.1423727180397597E-3</v>
      </c>
      <c r="H538" t="s">
        <v>696</v>
      </c>
      <c r="P538" t="s">
        <v>696</v>
      </c>
      <c r="S538">
        <v>0.206945611844738</v>
      </c>
      <c r="T538">
        <v>3.7274532220611901E-3</v>
      </c>
      <c r="U538">
        <v>17380538</v>
      </c>
      <c r="V538">
        <v>21677</v>
      </c>
    </row>
    <row r="539" spans="1:22" x14ac:dyDescent="0.35">
      <c r="A539" t="s">
        <v>729</v>
      </c>
      <c r="B539" t="s">
        <v>141</v>
      </c>
      <c r="C539" t="s">
        <v>171</v>
      </c>
      <c r="D539">
        <v>1</v>
      </c>
      <c r="E539">
        <v>0</v>
      </c>
      <c r="F539">
        <v>0.31562829775325002</v>
      </c>
      <c r="G539">
        <v>5.2307425792852804E-3</v>
      </c>
      <c r="H539" t="s">
        <v>696</v>
      </c>
      <c r="P539" t="s">
        <v>696</v>
      </c>
      <c r="S539">
        <v>0.25585902685520701</v>
      </c>
      <c r="T539">
        <v>4.3657384511188403E-3</v>
      </c>
      <c r="U539">
        <v>10153132</v>
      </c>
      <c r="V539">
        <v>11690</v>
      </c>
    </row>
    <row r="540" spans="1:22" x14ac:dyDescent="0.35">
      <c r="A540" t="s">
        <v>730</v>
      </c>
      <c r="B540" t="s">
        <v>141</v>
      </c>
      <c r="C540" t="s">
        <v>171</v>
      </c>
      <c r="D540">
        <v>0</v>
      </c>
      <c r="E540">
        <v>1</v>
      </c>
      <c r="F540">
        <v>0.357785918130261</v>
      </c>
      <c r="G540">
        <v>1.37358983919495E-2</v>
      </c>
      <c r="H540" t="s">
        <v>696</v>
      </c>
      <c r="P540" t="s">
        <v>696</v>
      </c>
      <c r="S540">
        <v>0.142559151949707</v>
      </c>
      <c r="T540">
        <v>9.9736790396628694E-3</v>
      </c>
      <c r="U540">
        <v>3309411</v>
      </c>
      <c r="V540">
        <v>2424</v>
      </c>
    </row>
    <row r="541" spans="1:22" x14ac:dyDescent="0.35">
      <c r="A541" t="s">
        <v>731</v>
      </c>
      <c r="B541" t="s">
        <v>141</v>
      </c>
      <c r="C541" t="s">
        <v>171</v>
      </c>
      <c r="D541">
        <v>1</v>
      </c>
      <c r="E541">
        <v>1</v>
      </c>
      <c r="F541">
        <v>0.38464384546199698</v>
      </c>
      <c r="G541">
        <v>1.6054220778745399E-2</v>
      </c>
      <c r="H541" t="s">
        <v>696</v>
      </c>
      <c r="P541" t="s">
        <v>696</v>
      </c>
      <c r="S541">
        <v>0.242463737048946</v>
      </c>
      <c r="T541">
        <v>1.3415233266049299E-2</v>
      </c>
      <c r="U541">
        <v>1826249</v>
      </c>
      <c r="V541">
        <v>1425</v>
      </c>
    </row>
    <row r="542" spans="1:22" x14ac:dyDescent="0.35">
      <c r="A542" t="s">
        <v>732</v>
      </c>
      <c r="B542" t="s">
        <v>142</v>
      </c>
      <c r="C542" t="s">
        <v>150</v>
      </c>
      <c r="D542">
        <v>0</v>
      </c>
      <c r="E542">
        <v>0</v>
      </c>
      <c r="F542">
        <v>0.12604760113923799</v>
      </c>
      <c r="G542">
        <v>2.4608676002532402E-3</v>
      </c>
      <c r="H542" t="s">
        <v>733</v>
      </c>
      <c r="Q542" t="s">
        <v>733</v>
      </c>
      <c r="S542">
        <v>0.20539786738483001</v>
      </c>
      <c r="T542">
        <v>2.94730864138632E-3</v>
      </c>
      <c r="U542">
        <v>20745090</v>
      </c>
      <c r="V542">
        <v>29802</v>
      </c>
    </row>
    <row r="543" spans="1:22" x14ac:dyDescent="0.35">
      <c r="A543" t="s">
        <v>734</v>
      </c>
      <c r="B543" t="s">
        <v>142</v>
      </c>
      <c r="C543" t="s">
        <v>150</v>
      </c>
      <c r="D543">
        <v>0</v>
      </c>
      <c r="E543">
        <v>1</v>
      </c>
      <c r="F543">
        <v>0.121111321513774</v>
      </c>
      <c r="G543">
        <v>6.6567928373639004E-3</v>
      </c>
      <c r="H543" t="s">
        <v>733</v>
      </c>
      <c r="Q543" t="s">
        <v>733</v>
      </c>
      <c r="S543">
        <v>0.15922945600852301</v>
      </c>
      <c r="T543">
        <v>7.9429990292917002E-3</v>
      </c>
      <c r="U543">
        <v>3457493</v>
      </c>
      <c r="V543">
        <v>3949</v>
      </c>
    </row>
    <row r="544" spans="1:22" x14ac:dyDescent="0.35">
      <c r="A544" t="s">
        <v>735</v>
      </c>
      <c r="B544" t="s">
        <v>142</v>
      </c>
      <c r="C544" t="s">
        <v>150</v>
      </c>
      <c r="D544">
        <v>0</v>
      </c>
      <c r="E544">
        <v>0</v>
      </c>
      <c r="F544">
        <v>3.4981966391175699E-2</v>
      </c>
      <c r="G544">
        <v>6.6772750739317798E-3</v>
      </c>
      <c r="H544" t="s">
        <v>736</v>
      </c>
      <c r="Q544" t="s">
        <v>736</v>
      </c>
      <c r="S544">
        <v>0.492221442619098</v>
      </c>
      <c r="T544">
        <v>1.8337010922520301E-2</v>
      </c>
      <c r="U544">
        <v>1317611</v>
      </c>
      <c r="V544">
        <v>1849</v>
      </c>
    </row>
    <row r="545" spans="1:22" x14ac:dyDescent="0.35">
      <c r="A545" t="s">
        <v>737</v>
      </c>
      <c r="B545" t="s">
        <v>142</v>
      </c>
      <c r="C545" t="s">
        <v>150</v>
      </c>
      <c r="D545">
        <v>1</v>
      </c>
      <c r="E545">
        <v>0</v>
      </c>
      <c r="F545">
        <v>0.12185092501198</v>
      </c>
      <c r="G545">
        <v>4.30731844346124E-3</v>
      </c>
      <c r="H545" t="s">
        <v>736</v>
      </c>
      <c r="Q545" t="s">
        <v>736</v>
      </c>
      <c r="S545">
        <v>0.26536291317038002</v>
      </c>
      <c r="T545">
        <v>5.2609582701931999E-3</v>
      </c>
      <c r="U545">
        <v>5202793</v>
      </c>
      <c r="V545">
        <v>7656</v>
      </c>
    </row>
    <row r="546" spans="1:22" x14ac:dyDescent="0.35">
      <c r="A546" t="s">
        <v>738</v>
      </c>
      <c r="B546" t="s">
        <v>142</v>
      </c>
      <c r="C546" t="s">
        <v>150</v>
      </c>
      <c r="D546">
        <v>0</v>
      </c>
      <c r="E546">
        <v>1</v>
      </c>
      <c r="F546">
        <v>6.5616416943929598E-2</v>
      </c>
      <c r="G546">
        <v>2.42274673142144E-2</v>
      </c>
      <c r="H546" t="s">
        <v>736</v>
      </c>
      <c r="Q546" t="s">
        <v>736</v>
      </c>
      <c r="S546">
        <v>0.46117792591574502</v>
      </c>
      <c r="T546">
        <v>5.1747491479833298E-2</v>
      </c>
      <c r="U546">
        <v>208576</v>
      </c>
      <c r="V546">
        <v>245</v>
      </c>
    </row>
    <row r="547" spans="1:22" x14ac:dyDescent="0.35">
      <c r="A547" t="s">
        <v>739</v>
      </c>
      <c r="B547" t="s">
        <v>142</v>
      </c>
      <c r="C547" t="s">
        <v>150</v>
      </c>
      <c r="D547">
        <v>1</v>
      </c>
      <c r="E547">
        <v>1</v>
      </c>
      <c r="F547">
        <v>0.15565906179203001</v>
      </c>
      <c r="G547">
        <v>1.37726903583371E-2</v>
      </c>
      <c r="H547" t="s">
        <v>736</v>
      </c>
      <c r="Q547" t="s">
        <v>736</v>
      </c>
      <c r="S547">
        <v>0.25313160840412402</v>
      </c>
      <c r="T547">
        <v>1.5064318121521101E-2</v>
      </c>
      <c r="U547">
        <v>820730</v>
      </c>
      <c r="V547">
        <v>992</v>
      </c>
    </row>
    <row r="548" spans="1:22" x14ac:dyDescent="0.35">
      <c r="A548" t="s">
        <v>740</v>
      </c>
      <c r="B548" t="s">
        <v>142</v>
      </c>
      <c r="C548" t="s">
        <v>150</v>
      </c>
      <c r="D548">
        <v>0</v>
      </c>
      <c r="E548">
        <v>0</v>
      </c>
      <c r="F548">
        <v>2.77497386025275E-2</v>
      </c>
      <c r="G548">
        <v>8.4195393915510106E-3</v>
      </c>
      <c r="H548" t="s">
        <v>741</v>
      </c>
      <c r="Q548" t="s">
        <v>741</v>
      </c>
      <c r="S548">
        <v>0.68547858163772102</v>
      </c>
      <c r="T548">
        <v>2.4721232584759101E-2</v>
      </c>
      <c r="U548">
        <v>747608</v>
      </c>
      <c r="V548">
        <v>1118</v>
      </c>
    </row>
    <row r="549" spans="1:22" x14ac:dyDescent="0.35">
      <c r="A549" t="s">
        <v>742</v>
      </c>
      <c r="B549" t="s">
        <v>142</v>
      </c>
      <c r="C549" t="s">
        <v>150</v>
      </c>
      <c r="D549">
        <v>1</v>
      </c>
      <c r="E549">
        <v>0</v>
      </c>
      <c r="F549">
        <v>0.13670992406621399</v>
      </c>
      <c r="G549">
        <v>4.5486429800535499E-3</v>
      </c>
      <c r="H549" t="s">
        <v>741</v>
      </c>
      <c r="Q549" t="s">
        <v>741</v>
      </c>
      <c r="S549">
        <v>0.31452850670190702</v>
      </c>
      <c r="T549">
        <v>4.9068739615220703E-3</v>
      </c>
      <c r="U549">
        <v>5092808</v>
      </c>
      <c r="V549">
        <v>7928</v>
      </c>
    </row>
    <row r="550" spans="1:22" x14ac:dyDescent="0.35">
      <c r="A550" t="s">
        <v>743</v>
      </c>
      <c r="B550" t="s">
        <v>142</v>
      </c>
      <c r="C550" t="s">
        <v>150</v>
      </c>
      <c r="D550">
        <v>0</v>
      </c>
      <c r="E550">
        <v>1</v>
      </c>
      <c r="F550">
        <v>0.17997783524196501</v>
      </c>
      <c r="G550">
        <v>6.1004692372704498E-2</v>
      </c>
      <c r="H550" t="s">
        <v>741</v>
      </c>
      <c r="Q550" t="s">
        <v>741</v>
      </c>
      <c r="S550">
        <v>0.70129424873574997</v>
      </c>
      <c r="T550">
        <v>7.1004373542671306E-2</v>
      </c>
      <c r="U550">
        <v>149276</v>
      </c>
      <c r="V550">
        <v>172</v>
      </c>
    </row>
    <row r="551" spans="1:22" x14ac:dyDescent="0.35">
      <c r="A551" t="s">
        <v>744</v>
      </c>
      <c r="B551" t="s">
        <v>142</v>
      </c>
      <c r="C551" t="s">
        <v>150</v>
      </c>
      <c r="D551">
        <v>1</v>
      </c>
      <c r="E551">
        <v>1</v>
      </c>
      <c r="F551">
        <v>0.145763845409528</v>
      </c>
      <c r="G551">
        <v>1.2834364609500401E-2</v>
      </c>
      <c r="H551" t="s">
        <v>741</v>
      </c>
      <c r="Q551" t="s">
        <v>741</v>
      </c>
      <c r="S551">
        <v>0.27058748475352701</v>
      </c>
      <c r="T551">
        <v>1.4308771787357301E-2</v>
      </c>
      <c r="U551">
        <v>858309</v>
      </c>
      <c r="V551">
        <v>1049</v>
      </c>
    </row>
    <row r="552" spans="1:22" x14ac:dyDescent="0.35">
      <c r="A552" t="s">
        <v>745</v>
      </c>
      <c r="B552" t="s">
        <v>142</v>
      </c>
      <c r="C552" t="s">
        <v>150</v>
      </c>
      <c r="D552">
        <v>0</v>
      </c>
      <c r="E552">
        <v>0</v>
      </c>
      <c r="F552">
        <v>2.27739005777171E-2</v>
      </c>
      <c r="G552">
        <v>1.1283163806177899E-2</v>
      </c>
      <c r="H552" t="s">
        <v>746</v>
      </c>
      <c r="Q552" t="s">
        <v>746</v>
      </c>
      <c r="S552">
        <v>0.78881611393270301</v>
      </c>
      <c r="T552">
        <v>3.0768797978721198E-2</v>
      </c>
      <c r="U552">
        <v>376633</v>
      </c>
      <c r="V552">
        <v>575</v>
      </c>
    </row>
    <row r="553" spans="1:22" x14ac:dyDescent="0.35">
      <c r="A553" t="s">
        <v>747</v>
      </c>
      <c r="B553" t="s">
        <v>142</v>
      </c>
      <c r="C553" t="s">
        <v>150</v>
      </c>
      <c r="D553">
        <v>1</v>
      </c>
      <c r="E553">
        <v>0</v>
      </c>
      <c r="F553">
        <v>0.14347080764159501</v>
      </c>
      <c r="G553">
        <v>8.3644424063327293E-3</v>
      </c>
      <c r="H553" t="s">
        <v>746</v>
      </c>
      <c r="Q553" t="s">
        <v>746</v>
      </c>
      <c r="S553">
        <v>0.34828966696699598</v>
      </c>
      <c r="T553">
        <v>1.00423956294898E-2</v>
      </c>
      <c r="U553">
        <v>1783547</v>
      </c>
      <c r="V553">
        <v>2897</v>
      </c>
    </row>
    <row r="554" spans="1:22" x14ac:dyDescent="0.35">
      <c r="A554" t="s">
        <v>748</v>
      </c>
      <c r="B554" t="s">
        <v>142</v>
      </c>
      <c r="C554" t="s">
        <v>150</v>
      </c>
      <c r="D554">
        <v>0</v>
      </c>
      <c r="E554">
        <v>1</v>
      </c>
      <c r="F554">
        <v>3.2577851483324101E-2</v>
      </c>
      <c r="G554">
        <v>3.2196462836207598E-2</v>
      </c>
      <c r="H554" t="s">
        <v>746</v>
      </c>
      <c r="Q554" t="s">
        <v>746</v>
      </c>
      <c r="S554">
        <v>0.65230319787156299</v>
      </c>
      <c r="T554">
        <v>0.10574169136799901</v>
      </c>
      <c r="U554">
        <v>106649</v>
      </c>
      <c r="V554">
        <v>117</v>
      </c>
    </row>
    <row r="555" spans="1:22" x14ac:dyDescent="0.35">
      <c r="A555" t="s">
        <v>749</v>
      </c>
      <c r="B555" t="s">
        <v>142</v>
      </c>
      <c r="C555" t="s">
        <v>150</v>
      </c>
      <c r="D555">
        <v>1</v>
      </c>
      <c r="E555">
        <v>1</v>
      </c>
      <c r="F555">
        <v>0.18253568832330799</v>
      </c>
      <c r="G555">
        <v>2.41396124483177E-2</v>
      </c>
      <c r="H555" t="s">
        <v>746</v>
      </c>
      <c r="Q555" t="s">
        <v>746</v>
      </c>
      <c r="S555">
        <v>0.35851619110872701</v>
      </c>
      <c r="T555">
        <v>2.74886393546146E-2</v>
      </c>
      <c r="U555">
        <v>376642</v>
      </c>
      <c r="V555">
        <v>442</v>
      </c>
    </row>
    <row r="556" spans="1:22" x14ac:dyDescent="0.35">
      <c r="A556" t="s">
        <v>750</v>
      </c>
      <c r="B556" t="s">
        <v>142</v>
      </c>
      <c r="C556" t="s">
        <v>156</v>
      </c>
      <c r="D556">
        <v>0</v>
      </c>
      <c r="E556">
        <v>0</v>
      </c>
      <c r="F556">
        <v>0.128038837728533</v>
      </c>
      <c r="G556">
        <v>2.55326271058513E-3</v>
      </c>
      <c r="H556" t="s">
        <v>733</v>
      </c>
      <c r="Q556" t="s">
        <v>733</v>
      </c>
      <c r="S556">
        <v>0.20732321044586699</v>
      </c>
      <c r="T556">
        <v>3.0458982446376699E-3</v>
      </c>
      <c r="U556">
        <v>20763685</v>
      </c>
      <c r="V556">
        <v>28424</v>
      </c>
    </row>
    <row r="557" spans="1:22" x14ac:dyDescent="0.35">
      <c r="A557" t="s">
        <v>751</v>
      </c>
      <c r="B557" t="s">
        <v>142</v>
      </c>
      <c r="C557" t="s">
        <v>156</v>
      </c>
      <c r="D557">
        <v>0</v>
      </c>
      <c r="E557">
        <v>1</v>
      </c>
      <c r="F557">
        <v>0.13461779159116899</v>
      </c>
      <c r="G557">
        <v>7.1311730703459003E-3</v>
      </c>
      <c r="H557" t="s">
        <v>733</v>
      </c>
      <c r="Q557" t="s">
        <v>733</v>
      </c>
      <c r="S557">
        <v>0.173807330264272</v>
      </c>
      <c r="T557">
        <v>8.7265917163055293E-3</v>
      </c>
      <c r="U557">
        <v>3384267</v>
      </c>
      <c r="V557">
        <v>3456</v>
      </c>
    </row>
    <row r="558" spans="1:22" x14ac:dyDescent="0.35">
      <c r="A558" t="s">
        <v>752</v>
      </c>
      <c r="B558" t="s">
        <v>142</v>
      </c>
      <c r="C558" t="s">
        <v>156</v>
      </c>
      <c r="D558">
        <v>0</v>
      </c>
      <c r="E558">
        <v>0</v>
      </c>
      <c r="F558">
        <v>3.5771746774955003E-2</v>
      </c>
      <c r="G558">
        <v>6.8335091491323998E-3</v>
      </c>
      <c r="H558" t="s">
        <v>736</v>
      </c>
      <c r="Q558" t="s">
        <v>736</v>
      </c>
      <c r="S558">
        <v>0.47920191453363897</v>
      </c>
      <c r="T558">
        <v>1.8530015548370901E-2</v>
      </c>
      <c r="U558">
        <v>1301004</v>
      </c>
      <c r="V558">
        <v>1818</v>
      </c>
    </row>
    <row r="559" spans="1:22" x14ac:dyDescent="0.35">
      <c r="A559" t="s">
        <v>753</v>
      </c>
      <c r="B559" t="s">
        <v>142</v>
      </c>
      <c r="C559" t="s">
        <v>156</v>
      </c>
      <c r="D559">
        <v>1</v>
      </c>
      <c r="E559">
        <v>0</v>
      </c>
      <c r="F559">
        <v>0.123993421896772</v>
      </c>
      <c r="G559">
        <v>4.5615876344815296E-3</v>
      </c>
      <c r="H559" t="s">
        <v>736</v>
      </c>
      <c r="Q559" t="s">
        <v>736</v>
      </c>
      <c r="S559">
        <v>0.26184984383189702</v>
      </c>
      <c r="T559">
        <v>5.3716586859222197E-3</v>
      </c>
      <c r="U559">
        <v>5118797</v>
      </c>
      <c r="V559">
        <v>7351</v>
      </c>
    </row>
    <row r="560" spans="1:22" x14ac:dyDescent="0.35">
      <c r="A560" t="s">
        <v>754</v>
      </c>
      <c r="B560" t="s">
        <v>142</v>
      </c>
      <c r="C560" t="s">
        <v>156</v>
      </c>
      <c r="D560">
        <v>0</v>
      </c>
      <c r="E560">
        <v>1</v>
      </c>
      <c r="F560">
        <v>2.3599536398255998E-2</v>
      </c>
      <c r="G560">
        <v>1.6244606504614699E-2</v>
      </c>
      <c r="H560" t="s">
        <v>736</v>
      </c>
      <c r="Q560" t="s">
        <v>736</v>
      </c>
      <c r="S560">
        <v>0.35045682737904899</v>
      </c>
      <c r="T560">
        <v>5.8607543419293598E-2</v>
      </c>
      <c r="U560">
        <v>232647</v>
      </c>
      <c r="V560">
        <v>226</v>
      </c>
    </row>
    <row r="561" spans="1:22" x14ac:dyDescent="0.35">
      <c r="A561" t="s">
        <v>755</v>
      </c>
      <c r="B561" t="s">
        <v>142</v>
      </c>
      <c r="C561" t="s">
        <v>156</v>
      </c>
      <c r="D561">
        <v>1</v>
      </c>
      <c r="E561">
        <v>1</v>
      </c>
      <c r="F561">
        <v>0.13726766857870901</v>
      </c>
      <c r="G561">
        <v>1.2911706912987901E-2</v>
      </c>
      <c r="H561" t="s">
        <v>736</v>
      </c>
      <c r="Q561" t="s">
        <v>736</v>
      </c>
      <c r="S561">
        <v>0.25813727583583201</v>
      </c>
      <c r="T561">
        <v>1.5806337722463801E-2</v>
      </c>
      <c r="U561">
        <v>882364</v>
      </c>
      <c r="V561">
        <v>939</v>
      </c>
    </row>
    <row r="562" spans="1:22" x14ac:dyDescent="0.35">
      <c r="A562" t="s">
        <v>756</v>
      </c>
      <c r="B562" t="s">
        <v>142</v>
      </c>
      <c r="C562" t="s">
        <v>156</v>
      </c>
      <c r="D562">
        <v>0</v>
      </c>
      <c r="E562">
        <v>0</v>
      </c>
      <c r="F562">
        <v>3.5275524110243102E-2</v>
      </c>
      <c r="G562">
        <v>9.1099057737195795E-3</v>
      </c>
      <c r="H562" t="s">
        <v>741</v>
      </c>
      <c r="Q562" t="s">
        <v>741</v>
      </c>
      <c r="S562">
        <v>0.64186306023047901</v>
      </c>
      <c r="T562">
        <v>2.6822617107825301E-2</v>
      </c>
      <c r="U562">
        <v>783864</v>
      </c>
      <c r="V562">
        <v>1168</v>
      </c>
    </row>
    <row r="563" spans="1:22" x14ac:dyDescent="0.35">
      <c r="A563" t="s">
        <v>757</v>
      </c>
      <c r="B563" t="s">
        <v>142</v>
      </c>
      <c r="C563" t="s">
        <v>156</v>
      </c>
      <c r="D563">
        <v>1</v>
      </c>
      <c r="E563">
        <v>0</v>
      </c>
      <c r="F563">
        <v>0.137411524735019</v>
      </c>
      <c r="G563">
        <v>4.6255680287945198E-3</v>
      </c>
      <c r="H563" t="s">
        <v>741</v>
      </c>
      <c r="Q563" t="s">
        <v>741</v>
      </c>
      <c r="S563">
        <v>0.30671046960049198</v>
      </c>
      <c r="T563">
        <v>4.9734153976902402E-3</v>
      </c>
      <c r="U563">
        <v>5206013</v>
      </c>
      <c r="V563">
        <v>7877</v>
      </c>
    </row>
    <row r="564" spans="1:22" x14ac:dyDescent="0.35">
      <c r="A564" t="s">
        <v>758</v>
      </c>
      <c r="B564" t="s">
        <v>142</v>
      </c>
      <c r="C564" t="s">
        <v>156</v>
      </c>
      <c r="D564">
        <v>0</v>
      </c>
      <c r="E564">
        <v>1</v>
      </c>
      <c r="F564">
        <v>7.4272646423580196E-2</v>
      </c>
      <c r="G564">
        <v>4.2080887926517201E-2</v>
      </c>
      <c r="H564" t="s">
        <v>741</v>
      </c>
      <c r="Q564" t="s">
        <v>741</v>
      </c>
      <c r="S564">
        <v>0.74301009151083297</v>
      </c>
      <c r="T564">
        <v>8.5834090963388607E-2</v>
      </c>
      <c r="U564">
        <v>125658</v>
      </c>
      <c r="V564">
        <v>128</v>
      </c>
    </row>
    <row r="565" spans="1:22" x14ac:dyDescent="0.35">
      <c r="A565" t="s">
        <v>759</v>
      </c>
      <c r="B565" t="s">
        <v>142</v>
      </c>
      <c r="C565" t="s">
        <v>156</v>
      </c>
      <c r="D565">
        <v>1</v>
      </c>
      <c r="E565">
        <v>1</v>
      </c>
      <c r="F565">
        <v>0.160559074353086</v>
      </c>
      <c r="G565">
        <v>1.4796243920615E-2</v>
      </c>
      <c r="H565" t="s">
        <v>741</v>
      </c>
      <c r="Q565" t="s">
        <v>741</v>
      </c>
      <c r="S565">
        <v>0.30933452117460702</v>
      </c>
      <c r="T565">
        <v>1.85216118672594E-2</v>
      </c>
      <c r="U565">
        <v>829000</v>
      </c>
      <c r="V565">
        <v>870</v>
      </c>
    </row>
    <row r="566" spans="1:22" x14ac:dyDescent="0.35">
      <c r="A566" t="s">
        <v>760</v>
      </c>
      <c r="B566" t="s">
        <v>142</v>
      </c>
      <c r="C566" t="s">
        <v>156</v>
      </c>
      <c r="D566">
        <v>0</v>
      </c>
      <c r="E566">
        <v>0</v>
      </c>
      <c r="F566">
        <v>3.7015996904356099E-2</v>
      </c>
      <c r="G566">
        <v>1.50046244089604E-2</v>
      </c>
      <c r="H566" t="s">
        <v>746</v>
      </c>
      <c r="Q566" t="s">
        <v>746</v>
      </c>
      <c r="S566">
        <v>0.74589540439133994</v>
      </c>
      <c r="T566">
        <v>3.7879315792128103E-2</v>
      </c>
      <c r="U566">
        <v>407822</v>
      </c>
      <c r="V566">
        <v>641</v>
      </c>
    </row>
    <row r="567" spans="1:22" x14ac:dyDescent="0.35">
      <c r="A567" t="s">
        <v>761</v>
      </c>
      <c r="B567" t="s">
        <v>142</v>
      </c>
      <c r="C567" t="s">
        <v>156</v>
      </c>
      <c r="D567">
        <v>1</v>
      </c>
      <c r="E567">
        <v>0</v>
      </c>
      <c r="F567">
        <v>0.17755994659711499</v>
      </c>
      <c r="G567">
        <v>9.1381627691094307E-3</v>
      </c>
      <c r="H567" t="s">
        <v>746</v>
      </c>
      <c r="Q567" t="s">
        <v>746</v>
      </c>
      <c r="S567">
        <v>0.32830715769570101</v>
      </c>
      <c r="T567">
        <v>9.3013225223256505E-3</v>
      </c>
      <c r="U567">
        <v>1772951</v>
      </c>
      <c r="V567">
        <v>2884</v>
      </c>
    </row>
    <row r="568" spans="1:22" x14ac:dyDescent="0.35">
      <c r="A568" t="s">
        <v>762</v>
      </c>
      <c r="B568" t="s">
        <v>142</v>
      </c>
      <c r="C568" t="s">
        <v>156</v>
      </c>
      <c r="D568">
        <v>0</v>
      </c>
      <c r="E568">
        <v>1</v>
      </c>
      <c r="F568">
        <v>0</v>
      </c>
      <c r="G568">
        <v>0</v>
      </c>
      <c r="H568" t="s">
        <v>746</v>
      </c>
      <c r="Q568" t="s">
        <v>746</v>
      </c>
      <c r="S568">
        <v>0.56638066242273299</v>
      </c>
      <c r="T568">
        <v>0.18321124031338001</v>
      </c>
      <c r="U568">
        <v>109087</v>
      </c>
      <c r="V568">
        <v>104</v>
      </c>
    </row>
    <row r="569" spans="1:22" x14ac:dyDescent="0.35">
      <c r="A569" t="s">
        <v>763</v>
      </c>
      <c r="B569" t="s">
        <v>142</v>
      </c>
      <c r="C569" t="s">
        <v>156</v>
      </c>
      <c r="D569">
        <v>1</v>
      </c>
      <c r="E569">
        <v>1</v>
      </c>
      <c r="F569">
        <v>0.18820595680916</v>
      </c>
      <c r="G569">
        <v>2.4594241776625302E-2</v>
      </c>
      <c r="H569" t="s">
        <v>746</v>
      </c>
      <c r="Q569" t="s">
        <v>746</v>
      </c>
      <c r="S569">
        <v>0.376561776955113</v>
      </c>
      <c r="T569">
        <v>3.1207420604496501E-2</v>
      </c>
      <c r="U569">
        <v>406496</v>
      </c>
      <c r="V569">
        <v>408</v>
      </c>
    </row>
    <row r="570" spans="1:22" x14ac:dyDescent="0.35">
      <c r="A570" t="s">
        <v>764</v>
      </c>
      <c r="B570" t="s">
        <v>142</v>
      </c>
      <c r="C570" t="s">
        <v>161</v>
      </c>
      <c r="D570">
        <v>0</v>
      </c>
      <c r="E570">
        <v>0</v>
      </c>
      <c r="F570">
        <v>0.159261793107107</v>
      </c>
      <c r="G570">
        <v>3.1509993568770598E-3</v>
      </c>
      <c r="H570" t="s">
        <v>733</v>
      </c>
      <c r="Q570" t="s">
        <v>733</v>
      </c>
      <c r="S570">
        <v>0.204982130648452</v>
      </c>
      <c r="T570">
        <v>3.3999346772398999E-3</v>
      </c>
      <c r="U570">
        <v>20489406</v>
      </c>
      <c r="V570">
        <v>23525</v>
      </c>
    </row>
    <row r="571" spans="1:22" x14ac:dyDescent="0.35">
      <c r="A571" t="s">
        <v>765</v>
      </c>
      <c r="B571" t="s">
        <v>142</v>
      </c>
      <c r="C571" t="s">
        <v>161</v>
      </c>
      <c r="D571">
        <v>0</v>
      </c>
      <c r="E571">
        <v>1</v>
      </c>
      <c r="F571">
        <v>0.163313245638875</v>
      </c>
      <c r="G571">
        <v>9.0769829260062395E-3</v>
      </c>
      <c r="H571" t="s">
        <v>733</v>
      </c>
      <c r="Q571" t="s">
        <v>733</v>
      </c>
      <c r="S571">
        <v>0.149955334306551</v>
      </c>
      <c r="T571">
        <v>8.8967150050603093E-3</v>
      </c>
      <c r="U571">
        <v>3499350</v>
      </c>
      <c r="V571">
        <v>2663</v>
      </c>
    </row>
    <row r="572" spans="1:22" x14ac:dyDescent="0.35">
      <c r="A572" t="s">
        <v>766</v>
      </c>
      <c r="B572" t="s">
        <v>142</v>
      </c>
      <c r="C572" t="s">
        <v>161</v>
      </c>
      <c r="D572">
        <v>0</v>
      </c>
      <c r="E572">
        <v>0</v>
      </c>
      <c r="F572">
        <v>4.3550597480619201E-2</v>
      </c>
      <c r="G572">
        <v>8.2325791151362602E-3</v>
      </c>
      <c r="H572" t="s">
        <v>736</v>
      </c>
      <c r="Q572" t="s">
        <v>736</v>
      </c>
      <c r="S572">
        <v>0.47897555689608701</v>
      </c>
      <c r="T572">
        <v>2.1836177372267802E-2</v>
      </c>
      <c r="U572">
        <v>1313441</v>
      </c>
      <c r="V572">
        <v>1491</v>
      </c>
    </row>
    <row r="573" spans="1:22" x14ac:dyDescent="0.35">
      <c r="A573" t="s">
        <v>767</v>
      </c>
      <c r="B573" t="s">
        <v>142</v>
      </c>
      <c r="C573" t="s">
        <v>161</v>
      </c>
      <c r="D573">
        <v>1</v>
      </c>
      <c r="E573">
        <v>0</v>
      </c>
      <c r="F573">
        <v>0.15688708692970699</v>
      </c>
      <c r="G573">
        <v>5.6683806089333202E-3</v>
      </c>
      <c r="H573" t="s">
        <v>736</v>
      </c>
      <c r="Q573" t="s">
        <v>736</v>
      </c>
      <c r="S573">
        <v>0.25050542068204101</v>
      </c>
      <c r="T573">
        <v>5.98372992353427E-3</v>
      </c>
      <c r="U573">
        <v>5183499</v>
      </c>
      <c r="V573">
        <v>5927</v>
      </c>
    </row>
    <row r="574" spans="1:22" x14ac:dyDescent="0.35">
      <c r="A574" t="s">
        <v>768</v>
      </c>
      <c r="B574" t="s">
        <v>142</v>
      </c>
      <c r="C574" t="s">
        <v>161</v>
      </c>
      <c r="D574">
        <v>0</v>
      </c>
      <c r="E574">
        <v>1</v>
      </c>
      <c r="F574">
        <v>5.2775395706457798E-2</v>
      </c>
      <c r="G574">
        <v>3.02698061493047E-2</v>
      </c>
      <c r="H574" t="s">
        <v>736</v>
      </c>
      <c r="Q574" t="s">
        <v>736</v>
      </c>
      <c r="S574">
        <v>0.50983730277129402</v>
      </c>
      <c r="T574">
        <v>8.0673279713053297E-2</v>
      </c>
      <c r="U574">
        <v>233319</v>
      </c>
      <c r="V574">
        <v>172</v>
      </c>
    </row>
    <row r="575" spans="1:22" x14ac:dyDescent="0.35">
      <c r="A575" t="s">
        <v>769</v>
      </c>
      <c r="B575" t="s">
        <v>142</v>
      </c>
      <c r="C575" t="s">
        <v>161</v>
      </c>
      <c r="D575">
        <v>1</v>
      </c>
      <c r="E575">
        <v>1</v>
      </c>
      <c r="F575">
        <v>0.201140436278956</v>
      </c>
      <c r="G575">
        <v>1.8942625120404798E-2</v>
      </c>
      <c r="H575" t="s">
        <v>736</v>
      </c>
      <c r="Q575" t="s">
        <v>736</v>
      </c>
      <c r="S575">
        <v>0.231561743923347</v>
      </c>
      <c r="T575">
        <v>1.8167060981193198E-2</v>
      </c>
      <c r="U575">
        <v>804704</v>
      </c>
      <c r="V575">
        <v>628</v>
      </c>
    </row>
    <row r="576" spans="1:22" x14ac:dyDescent="0.35">
      <c r="A576" t="s">
        <v>770</v>
      </c>
      <c r="B576" t="s">
        <v>142</v>
      </c>
      <c r="C576" t="s">
        <v>161</v>
      </c>
      <c r="D576">
        <v>0</v>
      </c>
      <c r="E576">
        <v>0</v>
      </c>
      <c r="F576">
        <v>4.2674395362782301E-2</v>
      </c>
      <c r="G576">
        <v>1.3303140838365399E-2</v>
      </c>
      <c r="H576" t="s">
        <v>741</v>
      </c>
      <c r="Q576" t="s">
        <v>741</v>
      </c>
      <c r="S576">
        <v>0.669722222222222</v>
      </c>
      <c r="T576">
        <v>3.57381669476977E-2</v>
      </c>
      <c r="U576">
        <v>750516</v>
      </c>
      <c r="V576">
        <v>915</v>
      </c>
    </row>
    <row r="577" spans="1:22" x14ac:dyDescent="0.35">
      <c r="A577" t="s">
        <v>771</v>
      </c>
      <c r="B577" t="s">
        <v>142</v>
      </c>
      <c r="C577" t="s">
        <v>161</v>
      </c>
      <c r="D577">
        <v>1</v>
      </c>
      <c r="E577">
        <v>0</v>
      </c>
      <c r="F577">
        <v>0.179962403228144</v>
      </c>
      <c r="G577">
        <v>5.8836519909576503E-3</v>
      </c>
      <c r="H577" t="s">
        <v>741</v>
      </c>
      <c r="Q577" t="s">
        <v>741</v>
      </c>
      <c r="S577">
        <v>0.30910451505603098</v>
      </c>
      <c r="T577">
        <v>5.8264417520408904E-3</v>
      </c>
      <c r="U577">
        <v>5244012</v>
      </c>
      <c r="V577">
        <v>6243</v>
      </c>
    </row>
    <row r="578" spans="1:22" x14ac:dyDescent="0.35">
      <c r="A578" t="s">
        <v>772</v>
      </c>
      <c r="B578" t="s">
        <v>142</v>
      </c>
      <c r="C578" t="s">
        <v>161</v>
      </c>
      <c r="D578">
        <v>0</v>
      </c>
      <c r="E578">
        <v>1</v>
      </c>
      <c r="F578">
        <v>8.8824891298209904E-2</v>
      </c>
      <c r="G578">
        <v>4.69096894261836E-2</v>
      </c>
      <c r="H578" t="s">
        <v>741</v>
      </c>
      <c r="Q578" t="s">
        <v>741</v>
      </c>
      <c r="S578">
        <v>0.897523688191735</v>
      </c>
      <c r="T578">
        <v>5.59280264213603E-2</v>
      </c>
      <c r="U578">
        <v>165874</v>
      </c>
      <c r="V578">
        <v>122</v>
      </c>
    </row>
    <row r="579" spans="1:22" x14ac:dyDescent="0.35">
      <c r="A579" t="s">
        <v>773</v>
      </c>
      <c r="B579" t="s">
        <v>142</v>
      </c>
      <c r="C579" t="s">
        <v>161</v>
      </c>
      <c r="D579">
        <v>1</v>
      </c>
      <c r="E579">
        <v>1</v>
      </c>
      <c r="F579">
        <v>0.21904775535642501</v>
      </c>
      <c r="G579">
        <v>1.9278702955444999E-2</v>
      </c>
      <c r="H579" t="s">
        <v>741</v>
      </c>
      <c r="Q579" t="s">
        <v>741</v>
      </c>
      <c r="S579">
        <v>0.25723842186006202</v>
      </c>
      <c r="T579">
        <v>1.7488592266505999E-2</v>
      </c>
      <c r="U579">
        <v>957822</v>
      </c>
      <c r="V579">
        <v>737</v>
      </c>
    </row>
    <row r="580" spans="1:22" x14ac:dyDescent="0.35">
      <c r="A580" t="s">
        <v>774</v>
      </c>
      <c r="B580" t="s">
        <v>142</v>
      </c>
      <c r="C580" t="s">
        <v>161</v>
      </c>
      <c r="D580">
        <v>0</v>
      </c>
      <c r="E580">
        <v>0</v>
      </c>
      <c r="F580">
        <v>2.8415266117472901E-2</v>
      </c>
      <c r="G580">
        <v>1.9641175190802398E-2</v>
      </c>
      <c r="H580" t="s">
        <v>746</v>
      </c>
      <c r="Q580" t="s">
        <v>746</v>
      </c>
      <c r="S580">
        <v>0.72918303220738401</v>
      </c>
      <c r="T580">
        <v>4.67159237393725E-2</v>
      </c>
      <c r="U580">
        <v>448583</v>
      </c>
      <c r="V580">
        <v>508</v>
      </c>
    </row>
    <row r="581" spans="1:22" x14ac:dyDescent="0.35">
      <c r="A581" t="s">
        <v>775</v>
      </c>
      <c r="B581" t="s">
        <v>142</v>
      </c>
      <c r="C581" t="s">
        <v>161</v>
      </c>
      <c r="D581">
        <v>1</v>
      </c>
      <c r="E581">
        <v>0</v>
      </c>
      <c r="F581">
        <v>0.20539865656325601</v>
      </c>
      <c r="G581">
        <v>1.18828931731611E-2</v>
      </c>
      <c r="H581" t="s">
        <v>746</v>
      </c>
      <c r="Q581" t="s">
        <v>746</v>
      </c>
      <c r="S581">
        <v>0.32290398192402198</v>
      </c>
      <c r="T581">
        <v>1.1738966859397701E-2</v>
      </c>
      <c r="U581">
        <v>1816118</v>
      </c>
      <c r="V581">
        <v>2140</v>
      </c>
    </row>
    <row r="582" spans="1:22" x14ac:dyDescent="0.35">
      <c r="A582" t="s">
        <v>776</v>
      </c>
      <c r="B582" t="s">
        <v>142</v>
      </c>
      <c r="C582" t="s">
        <v>161</v>
      </c>
      <c r="D582">
        <v>0</v>
      </c>
      <c r="E582">
        <v>1</v>
      </c>
      <c r="F582">
        <v>0</v>
      </c>
      <c r="G582">
        <v>0</v>
      </c>
      <c r="H582" t="s">
        <v>746</v>
      </c>
      <c r="Q582" t="s">
        <v>746</v>
      </c>
      <c r="S582">
        <v>0.668993866631867</v>
      </c>
      <c r="T582">
        <v>0.16401947511493001</v>
      </c>
      <c r="U582">
        <v>79950</v>
      </c>
      <c r="V582">
        <v>54</v>
      </c>
    </row>
    <row r="583" spans="1:22" x14ac:dyDescent="0.35">
      <c r="A583" t="s">
        <v>777</v>
      </c>
      <c r="B583" t="s">
        <v>142</v>
      </c>
      <c r="C583" t="s">
        <v>161</v>
      </c>
      <c r="D583">
        <v>1</v>
      </c>
      <c r="E583">
        <v>1</v>
      </c>
      <c r="F583">
        <v>0.20433722176897501</v>
      </c>
      <c r="G583">
        <v>3.1647768844028201E-2</v>
      </c>
      <c r="H583" t="s">
        <v>746</v>
      </c>
      <c r="Q583" t="s">
        <v>746</v>
      </c>
      <c r="S583">
        <v>0.37988651541364499</v>
      </c>
      <c r="T583">
        <v>3.8106966957652602E-2</v>
      </c>
      <c r="U583">
        <v>342933</v>
      </c>
      <c r="V583">
        <v>237</v>
      </c>
    </row>
    <row r="584" spans="1:22" x14ac:dyDescent="0.35">
      <c r="A584" t="s">
        <v>778</v>
      </c>
      <c r="B584" t="s">
        <v>142</v>
      </c>
      <c r="C584" t="s">
        <v>166</v>
      </c>
      <c r="D584">
        <v>0</v>
      </c>
      <c r="E584">
        <v>0</v>
      </c>
      <c r="F584">
        <v>0.17940646845970501</v>
      </c>
      <c r="G584">
        <v>3.0045083603926601E-3</v>
      </c>
      <c r="H584" t="s">
        <v>733</v>
      </c>
      <c r="Q584" t="s">
        <v>733</v>
      </c>
      <c r="S584">
        <v>0.200230192419559</v>
      </c>
      <c r="T584">
        <v>3.05779567211287E-3</v>
      </c>
      <c r="U584">
        <v>20244810</v>
      </c>
      <c r="V584">
        <v>30465</v>
      </c>
    </row>
    <row r="585" spans="1:22" x14ac:dyDescent="0.35">
      <c r="A585" t="s">
        <v>779</v>
      </c>
      <c r="B585" t="s">
        <v>142</v>
      </c>
      <c r="C585" t="s">
        <v>166</v>
      </c>
      <c r="D585">
        <v>0</v>
      </c>
      <c r="E585">
        <v>1</v>
      </c>
      <c r="F585">
        <v>0.21404432197567</v>
      </c>
      <c r="G585">
        <v>1.0092306995532501E-2</v>
      </c>
      <c r="H585" t="s">
        <v>733</v>
      </c>
      <c r="Q585" t="s">
        <v>733</v>
      </c>
      <c r="S585">
        <v>0.14860582625278901</v>
      </c>
      <c r="T585">
        <v>8.1871225134096306E-3</v>
      </c>
      <c r="U585">
        <v>3616227</v>
      </c>
      <c r="V585">
        <v>3290</v>
      </c>
    </row>
    <row r="586" spans="1:22" x14ac:dyDescent="0.35">
      <c r="A586" t="s">
        <v>780</v>
      </c>
      <c r="B586" t="s">
        <v>142</v>
      </c>
      <c r="C586" t="s">
        <v>166</v>
      </c>
      <c r="D586">
        <v>0</v>
      </c>
      <c r="E586">
        <v>0</v>
      </c>
      <c r="F586">
        <v>7.6567702432738596E-2</v>
      </c>
      <c r="G586">
        <v>1.1730094385006501E-2</v>
      </c>
      <c r="H586" t="s">
        <v>736</v>
      </c>
      <c r="Q586" t="s">
        <v>736</v>
      </c>
      <c r="S586">
        <v>0.47529510509491601</v>
      </c>
      <c r="T586">
        <v>2.09909941400751E-2</v>
      </c>
      <c r="U586">
        <v>1382451</v>
      </c>
      <c r="V586">
        <v>1805</v>
      </c>
    </row>
    <row r="587" spans="1:22" x14ac:dyDescent="0.35">
      <c r="A587" t="s">
        <v>781</v>
      </c>
      <c r="B587" t="s">
        <v>142</v>
      </c>
      <c r="C587" t="s">
        <v>166</v>
      </c>
      <c r="D587">
        <v>1</v>
      </c>
      <c r="E587">
        <v>0</v>
      </c>
      <c r="F587">
        <v>0.18791556399537901</v>
      </c>
      <c r="G587">
        <v>5.9338436226175802E-3</v>
      </c>
      <c r="H587" t="s">
        <v>736</v>
      </c>
      <c r="Q587" t="s">
        <v>736</v>
      </c>
      <c r="S587">
        <v>0.250062852062855</v>
      </c>
      <c r="T587">
        <v>5.9239483299872702E-3</v>
      </c>
      <c r="U587">
        <v>5046948</v>
      </c>
      <c r="V587">
        <v>6660</v>
      </c>
    </row>
    <row r="588" spans="1:22" x14ac:dyDescent="0.35">
      <c r="A588" t="s">
        <v>782</v>
      </c>
      <c r="B588" t="s">
        <v>142</v>
      </c>
      <c r="C588" t="s">
        <v>166</v>
      </c>
      <c r="D588">
        <v>0</v>
      </c>
      <c r="E588">
        <v>1</v>
      </c>
      <c r="F588">
        <v>6.2137302119932097E-2</v>
      </c>
      <c r="G588">
        <v>2.7908323683034399E-2</v>
      </c>
      <c r="H588" t="s">
        <v>736</v>
      </c>
      <c r="Q588" t="s">
        <v>736</v>
      </c>
      <c r="S588">
        <v>0.52032506950499302</v>
      </c>
      <c r="T588">
        <v>8.1350595672576104E-2</v>
      </c>
      <c r="U588">
        <v>260526</v>
      </c>
      <c r="V588">
        <v>224</v>
      </c>
    </row>
    <row r="589" spans="1:22" x14ac:dyDescent="0.35">
      <c r="A589" t="s">
        <v>783</v>
      </c>
      <c r="B589" t="s">
        <v>142</v>
      </c>
      <c r="C589" t="s">
        <v>166</v>
      </c>
      <c r="D589">
        <v>1</v>
      </c>
      <c r="E589">
        <v>1</v>
      </c>
      <c r="F589">
        <v>0.21111254303440899</v>
      </c>
      <c r="G589">
        <v>1.9337920859031001E-2</v>
      </c>
      <c r="H589" t="s">
        <v>736</v>
      </c>
      <c r="Q589" t="s">
        <v>736</v>
      </c>
      <c r="S589">
        <v>0.240785282454658</v>
      </c>
      <c r="T589">
        <v>1.9404872678314401E-2</v>
      </c>
      <c r="U589">
        <v>863421</v>
      </c>
      <c r="V589">
        <v>755</v>
      </c>
    </row>
    <row r="590" spans="1:22" x14ac:dyDescent="0.35">
      <c r="A590" t="s">
        <v>784</v>
      </c>
      <c r="B590" t="s">
        <v>142</v>
      </c>
      <c r="C590" t="s">
        <v>166</v>
      </c>
      <c r="D590">
        <v>0</v>
      </c>
      <c r="E590">
        <v>0</v>
      </c>
      <c r="F590">
        <v>7.8187002494950697E-2</v>
      </c>
      <c r="G590">
        <v>1.7321975832121202E-2</v>
      </c>
      <c r="H590" t="s">
        <v>741</v>
      </c>
      <c r="Q590" t="s">
        <v>741</v>
      </c>
      <c r="S590">
        <v>0.67747280546420396</v>
      </c>
      <c r="T590">
        <v>3.5181224795344503E-2</v>
      </c>
      <c r="U590">
        <v>818307</v>
      </c>
      <c r="V590">
        <v>1087</v>
      </c>
    </row>
    <row r="591" spans="1:22" x14ac:dyDescent="0.35">
      <c r="A591" t="s">
        <v>785</v>
      </c>
      <c r="B591" t="s">
        <v>142</v>
      </c>
      <c r="C591" t="s">
        <v>166</v>
      </c>
      <c r="D591">
        <v>1</v>
      </c>
      <c r="E591">
        <v>0</v>
      </c>
      <c r="F591">
        <v>0.20403804070107101</v>
      </c>
      <c r="G591">
        <v>5.9356947878840896E-3</v>
      </c>
      <c r="H591" t="s">
        <v>741</v>
      </c>
      <c r="Q591" t="s">
        <v>741</v>
      </c>
      <c r="S591">
        <v>0.28776375003519</v>
      </c>
      <c r="T591">
        <v>5.6778155398732504E-3</v>
      </c>
      <c r="U591">
        <v>5362913</v>
      </c>
      <c r="V591">
        <v>6988</v>
      </c>
    </row>
    <row r="592" spans="1:22" x14ac:dyDescent="0.35">
      <c r="A592" t="s">
        <v>786</v>
      </c>
      <c r="B592" t="s">
        <v>142</v>
      </c>
      <c r="C592" t="s">
        <v>166</v>
      </c>
      <c r="D592">
        <v>0</v>
      </c>
      <c r="E592">
        <v>1</v>
      </c>
      <c r="F592">
        <v>0.140437777148788</v>
      </c>
      <c r="G592">
        <v>8.0223755283456002E-2</v>
      </c>
      <c r="H592" t="s">
        <v>741</v>
      </c>
      <c r="Q592" t="s">
        <v>741</v>
      </c>
      <c r="S592">
        <v>0.61356658749927595</v>
      </c>
      <c r="T592">
        <v>0.12911808226403901</v>
      </c>
      <c r="U592">
        <v>118608</v>
      </c>
      <c r="V592">
        <v>109</v>
      </c>
    </row>
    <row r="593" spans="1:22" x14ac:dyDescent="0.35">
      <c r="A593" t="s">
        <v>787</v>
      </c>
      <c r="B593" t="s">
        <v>142</v>
      </c>
      <c r="C593" t="s">
        <v>166</v>
      </c>
      <c r="D593">
        <v>1</v>
      </c>
      <c r="E593">
        <v>1</v>
      </c>
      <c r="F593">
        <v>0.22651374043810699</v>
      </c>
      <c r="G593">
        <v>1.86764744397106E-2</v>
      </c>
      <c r="H593" t="s">
        <v>741</v>
      </c>
      <c r="Q593" t="s">
        <v>741</v>
      </c>
      <c r="S593">
        <v>0.25703916798302801</v>
      </c>
      <c r="T593">
        <v>1.8430235946087201E-2</v>
      </c>
      <c r="U593">
        <v>890800</v>
      </c>
      <c r="V593">
        <v>800</v>
      </c>
    </row>
    <row r="594" spans="1:22" x14ac:dyDescent="0.35">
      <c r="A594" t="s">
        <v>788</v>
      </c>
      <c r="B594" t="s">
        <v>142</v>
      </c>
      <c r="C594" t="s">
        <v>166</v>
      </c>
      <c r="D594">
        <v>0</v>
      </c>
      <c r="E594">
        <v>0</v>
      </c>
      <c r="F594">
        <v>3.9249663844857299E-2</v>
      </c>
      <c r="G594">
        <v>1.9838801399856401E-2</v>
      </c>
      <c r="H594" t="s">
        <v>746</v>
      </c>
      <c r="Q594" t="s">
        <v>746</v>
      </c>
      <c r="S594">
        <v>0.678693220570181</v>
      </c>
      <c r="T594">
        <v>5.9121699082444003E-2</v>
      </c>
      <c r="U594">
        <v>437402</v>
      </c>
      <c r="V594">
        <v>433</v>
      </c>
    </row>
    <row r="595" spans="1:22" x14ac:dyDescent="0.35">
      <c r="A595" t="s">
        <v>789</v>
      </c>
      <c r="B595" t="s">
        <v>142</v>
      </c>
      <c r="C595" t="s">
        <v>166</v>
      </c>
      <c r="D595">
        <v>1</v>
      </c>
      <c r="E595">
        <v>0</v>
      </c>
      <c r="F595">
        <v>0.20985484303650401</v>
      </c>
      <c r="G595">
        <v>1.25481377082235E-2</v>
      </c>
      <c r="H595" t="s">
        <v>746</v>
      </c>
      <c r="Q595" t="s">
        <v>746</v>
      </c>
      <c r="S595">
        <v>0.32038070247915101</v>
      </c>
      <c r="T595">
        <v>1.20667779186891E-2</v>
      </c>
      <c r="U595">
        <v>1868462</v>
      </c>
      <c r="V595">
        <v>1962</v>
      </c>
    </row>
    <row r="596" spans="1:22" x14ac:dyDescent="0.35">
      <c r="A596" t="s">
        <v>790</v>
      </c>
      <c r="B596" t="s">
        <v>142</v>
      </c>
      <c r="C596" t="s">
        <v>166</v>
      </c>
      <c r="D596">
        <v>0</v>
      </c>
      <c r="E596">
        <v>1</v>
      </c>
      <c r="F596">
        <v>0.110730593607306</v>
      </c>
      <c r="G596">
        <v>7.3863919178517798E-2</v>
      </c>
      <c r="H596" t="s">
        <v>746</v>
      </c>
      <c r="Q596" t="s">
        <v>746</v>
      </c>
      <c r="S596">
        <v>0.69517953222795703</v>
      </c>
      <c r="T596">
        <v>0.16698864031885499</v>
      </c>
      <c r="U596">
        <v>89599</v>
      </c>
      <c r="V596">
        <v>55</v>
      </c>
    </row>
    <row r="597" spans="1:22" x14ac:dyDescent="0.35">
      <c r="A597" t="s">
        <v>791</v>
      </c>
      <c r="B597" t="s">
        <v>142</v>
      </c>
      <c r="C597" t="s">
        <v>166</v>
      </c>
      <c r="D597">
        <v>1</v>
      </c>
      <c r="E597">
        <v>1</v>
      </c>
      <c r="F597">
        <v>0.19895935945038001</v>
      </c>
      <c r="G597">
        <v>3.2697371161087098E-2</v>
      </c>
      <c r="H597" t="s">
        <v>746</v>
      </c>
      <c r="Q597" t="s">
        <v>746</v>
      </c>
      <c r="S597">
        <v>0.26326559166112801</v>
      </c>
      <c r="T597">
        <v>3.2325751896407302E-2</v>
      </c>
      <c r="U597">
        <v>344548</v>
      </c>
      <c r="V597">
        <v>248</v>
      </c>
    </row>
    <row r="598" spans="1:22" x14ac:dyDescent="0.35">
      <c r="A598" t="s">
        <v>792</v>
      </c>
      <c r="B598" t="s">
        <v>142</v>
      </c>
      <c r="C598" t="s">
        <v>171</v>
      </c>
      <c r="D598">
        <v>0</v>
      </c>
      <c r="E598">
        <v>0</v>
      </c>
      <c r="F598">
        <v>0.293120452248681</v>
      </c>
      <c r="G598">
        <v>3.9959907648607499E-3</v>
      </c>
      <c r="H598" t="s">
        <v>733</v>
      </c>
      <c r="Q598" t="s">
        <v>733</v>
      </c>
      <c r="S598">
        <v>0.20012404372741099</v>
      </c>
      <c r="T598">
        <v>3.4416273598441402E-3</v>
      </c>
      <c r="U598">
        <v>20371968</v>
      </c>
      <c r="V598">
        <v>25799</v>
      </c>
    </row>
    <row r="599" spans="1:22" x14ac:dyDescent="0.35">
      <c r="A599" t="s">
        <v>793</v>
      </c>
      <c r="B599" t="s">
        <v>142</v>
      </c>
      <c r="C599" t="s">
        <v>171</v>
      </c>
      <c r="D599">
        <v>0</v>
      </c>
      <c r="E599">
        <v>1</v>
      </c>
      <c r="F599">
        <v>0.37882932067993103</v>
      </c>
      <c r="G599">
        <v>1.3266074572628499E-2</v>
      </c>
      <c r="H599" t="s">
        <v>733</v>
      </c>
      <c r="Q599" t="s">
        <v>733</v>
      </c>
      <c r="S599">
        <v>0.13576939049839401</v>
      </c>
      <c r="T599">
        <v>8.9052568643663496E-3</v>
      </c>
      <c r="U599">
        <v>3638192</v>
      </c>
      <c r="V599">
        <v>2700</v>
      </c>
    </row>
    <row r="600" spans="1:22" x14ac:dyDescent="0.35">
      <c r="A600" t="s">
        <v>794</v>
      </c>
      <c r="B600" t="s">
        <v>142</v>
      </c>
      <c r="C600" t="s">
        <v>171</v>
      </c>
      <c r="D600">
        <v>0</v>
      </c>
      <c r="E600">
        <v>0</v>
      </c>
      <c r="F600">
        <v>8.2862325759022304E-2</v>
      </c>
      <c r="G600">
        <v>1.1920048752883E-2</v>
      </c>
      <c r="H600" t="s">
        <v>736</v>
      </c>
      <c r="Q600" t="s">
        <v>736</v>
      </c>
      <c r="S600">
        <v>0.49903028719577103</v>
      </c>
      <c r="T600">
        <v>2.1228263755535801E-2</v>
      </c>
      <c r="U600">
        <v>1337878</v>
      </c>
      <c r="V600">
        <v>1502</v>
      </c>
    </row>
    <row r="601" spans="1:22" x14ac:dyDescent="0.35">
      <c r="A601" t="s">
        <v>795</v>
      </c>
      <c r="B601" t="s">
        <v>142</v>
      </c>
      <c r="C601" t="s">
        <v>171</v>
      </c>
      <c r="D601">
        <v>1</v>
      </c>
      <c r="E601">
        <v>0</v>
      </c>
      <c r="F601">
        <v>0.29902482931299201</v>
      </c>
      <c r="G601">
        <v>7.4948916837426598E-3</v>
      </c>
      <c r="H601" t="s">
        <v>736</v>
      </c>
      <c r="Q601" t="s">
        <v>736</v>
      </c>
      <c r="S601">
        <v>0.25068698374396398</v>
      </c>
      <c r="T601">
        <v>6.5995156983628704E-3</v>
      </c>
      <c r="U601">
        <v>5205227</v>
      </c>
      <c r="V601">
        <v>5892</v>
      </c>
    </row>
    <row r="602" spans="1:22" x14ac:dyDescent="0.35">
      <c r="A602" t="s">
        <v>796</v>
      </c>
      <c r="B602" t="s">
        <v>142</v>
      </c>
      <c r="C602" t="s">
        <v>171</v>
      </c>
      <c r="D602">
        <v>0</v>
      </c>
      <c r="E602">
        <v>1</v>
      </c>
      <c r="F602">
        <v>0.23908166051353899</v>
      </c>
      <c r="G602">
        <v>7.1957777505936002E-2</v>
      </c>
      <c r="H602" t="s">
        <v>736</v>
      </c>
      <c r="Q602" t="s">
        <v>736</v>
      </c>
      <c r="S602">
        <v>0.47875098986072101</v>
      </c>
      <c r="T602">
        <v>7.4481129075805105E-2</v>
      </c>
      <c r="U602">
        <v>242744</v>
      </c>
      <c r="V602">
        <v>177</v>
      </c>
    </row>
    <row r="603" spans="1:22" x14ac:dyDescent="0.35">
      <c r="A603" t="s">
        <v>797</v>
      </c>
      <c r="B603" t="s">
        <v>142</v>
      </c>
      <c r="C603" t="s">
        <v>171</v>
      </c>
      <c r="D603">
        <v>1</v>
      </c>
      <c r="E603">
        <v>1</v>
      </c>
      <c r="F603">
        <v>0.40865618640746398</v>
      </c>
      <c r="G603">
        <v>2.4879975342533198E-2</v>
      </c>
      <c r="H603" t="s">
        <v>736</v>
      </c>
      <c r="Q603" t="s">
        <v>736</v>
      </c>
      <c r="S603">
        <v>0.24077503125004701</v>
      </c>
      <c r="T603">
        <v>2.1320488222122399E-2</v>
      </c>
      <c r="U603">
        <v>876216</v>
      </c>
      <c r="V603">
        <v>672</v>
      </c>
    </row>
    <row r="604" spans="1:22" x14ac:dyDescent="0.35">
      <c r="A604" t="s">
        <v>798</v>
      </c>
      <c r="B604" t="s">
        <v>142</v>
      </c>
      <c r="C604" t="s">
        <v>171</v>
      </c>
      <c r="D604">
        <v>0</v>
      </c>
      <c r="E604">
        <v>0</v>
      </c>
      <c r="F604">
        <v>5.4604091731441699E-2</v>
      </c>
      <c r="G604">
        <v>1.44092358937228E-2</v>
      </c>
      <c r="H604" t="s">
        <v>741</v>
      </c>
      <c r="Q604" t="s">
        <v>741</v>
      </c>
      <c r="S604">
        <v>0.66115846234127695</v>
      </c>
      <c r="T604">
        <v>3.3468766345653003E-2</v>
      </c>
      <c r="U604">
        <v>784228</v>
      </c>
      <c r="V604">
        <v>930</v>
      </c>
    </row>
    <row r="605" spans="1:22" x14ac:dyDescent="0.35">
      <c r="A605" t="s">
        <v>799</v>
      </c>
      <c r="B605" t="s">
        <v>142</v>
      </c>
      <c r="C605" t="s">
        <v>171</v>
      </c>
      <c r="D605">
        <v>1</v>
      </c>
      <c r="E605">
        <v>0</v>
      </c>
      <c r="F605">
        <v>0.34193044089077801</v>
      </c>
      <c r="G605">
        <v>7.3914213222576602E-3</v>
      </c>
      <c r="H605" t="s">
        <v>741</v>
      </c>
      <c r="Q605" t="s">
        <v>741</v>
      </c>
      <c r="S605">
        <v>0.28398149775530601</v>
      </c>
      <c r="T605">
        <v>5.9111460974480704E-3</v>
      </c>
      <c r="U605">
        <v>5249054</v>
      </c>
      <c r="V605">
        <v>6118</v>
      </c>
    </row>
    <row r="606" spans="1:22" x14ac:dyDescent="0.35">
      <c r="A606" t="s">
        <v>800</v>
      </c>
      <c r="B606" t="s">
        <v>142</v>
      </c>
      <c r="C606" t="s">
        <v>171</v>
      </c>
      <c r="D606">
        <v>0</v>
      </c>
      <c r="E606">
        <v>1</v>
      </c>
      <c r="F606">
        <v>0</v>
      </c>
      <c r="G606">
        <v>0</v>
      </c>
      <c r="H606" t="s">
        <v>741</v>
      </c>
      <c r="Q606" t="s">
        <v>741</v>
      </c>
      <c r="S606">
        <v>0.90144904954814598</v>
      </c>
      <c r="T606">
        <v>7.1804576974215301E-2</v>
      </c>
      <c r="U606">
        <v>127578</v>
      </c>
      <c r="V606">
        <v>101</v>
      </c>
    </row>
    <row r="607" spans="1:22" x14ac:dyDescent="0.35">
      <c r="A607" t="s">
        <v>801</v>
      </c>
      <c r="B607" t="s">
        <v>142</v>
      </c>
      <c r="C607" t="s">
        <v>171</v>
      </c>
      <c r="D607">
        <v>1</v>
      </c>
      <c r="E607">
        <v>1</v>
      </c>
      <c r="F607">
        <v>0.41632577866350401</v>
      </c>
      <c r="G607">
        <v>2.2284988089390001E-2</v>
      </c>
      <c r="H607" t="s">
        <v>741</v>
      </c>
      <c r="Q607" t="s">
        <v>741</v>
      </c>
      <c r="S607">
        <v>0.25891615479517099</v>
      </c>
      <c r="T607">
        <v>1.94075998779305E-2</v>
      </c>
      <c r="U607">
        <v>914138</v>
      </c>
      <c r="V607">
        <v>744</v>
      </c>
    </row>
    <row r="608" spans="1:22" x14ac:dyDescent="0.35">
      <c r="A608" t="s">
        <v>802</v>
      </c>
      <c r="B608" t="s">
        <v>142</v>
      </c>
      <c r="C608" t="s">
        <v>171</v>
      </c>
      <c r="D608">
        <v>0</v>
      </c>
      <c r="E608">
        <v>0</v>
      </c>
      <c r="F608">
        <v>5.2494558848149998E-2</v>
      </c>
      <c r="G608">
        <v>2.4966780435226699E-2</v>
      </c>
      <c r="H608" t="s">
        <v>746</v>
      </c>
      <c r="Q608" t="s">
        <v>746</v>
      </c>
      <c r="S608">
        <v>0.75765799322442795</v>
      </c>
      <c r="T608">
        <v>4.5950409511886399E-2</v>
      </c>
      <c r="U608">
        <v>393117</v>
      </c>
      <c r="V608">
        <v>408</v>
      </c>
    </row>
    <row r="609" spans="1:22" x14ac:dyDescent="0.35">
      <c r="A609" t="s">
        <v>803</v>
      </c>
      <c r="B609" t="s">
        <v>142</v>
      </c>
      <c r="C609" t="s">
        <v>171</v>
      </c>
      <c r="D609">
        <v>1</v>
      </c>
      <c r="E609">
        <v>0</v>
      </c>
      <c r="F609">
        <v>0.26801921931367401</v>
      </c>
      <c r="G609">
        <v>1.3147240219272899E-2</v>
      </c>
      <c r="H609" t="s">
        <v>746</v>
      </c>
      <c r="Q609" t="s">
        <v>746</v>
      </c>
      <c r="S609">
        <v>0.325935025229452</v>
      </c>
      <c r="T609">
        <v>1.20458914419344E-2</v>
      </c>
      <c r="U609">
        <v>1878955</v>
      </c>
      <c r="V609">
        <v>2005</v>
      </c>
    </row>
    <row r="610" spans="1:22" x14ac:dyDescent="0.35">
      <c r="A610" t="s">
        <v>804</v>
      </c>
      <c r="B610" t="s">
        <v>142</v>
      </c>
      <c r="C610" t="s">
        <v>171</v>
      </c>
      <c r="D610">
        <v>0</v>
      </c>
      <c r="E610">
        <v>1</v>
      </c>
      <c r="F610">
        <v>0.15412341407151101</v>
      </c>
      <c r="G610">
        <v>8.9226332575413597E-2</v>
      </c>
      <c r="H610" t="s">
        <v>746</v>
      </c>
      <c r="Q610" t="s">
        <v>746</v>
      </c>
      <c r="S610">
        <v>0.75656548902526699</v>
      </c>
      <c r="T610">
        <v>8.6169052712333799E-2</v>
      </c>
      <c r="U610">
        <v>112524</v>
      </c>
      <c r="V610">
        <v>62</v>
      </c>
    </row>
    <row r="611" spans="1:22" x14ac:dyDescent="0.35">
      <c r="A611" t="s">
        <v>805</v>
      </c>
      <c r="B611" t="s">
        <v>142</v>
      </c>
      <c r="C611" t="s">
        <v>171</v>
      </c>
      <c r="D611">
        <v>1</v>
      </c>
      <c r="E611">
        <v>1</v>
      </c>
      <c r="F611">
        <v>0.250720255942112</v>
      </c>
      <c r="G611">
        <v>3.3224599849254403E-2</v>
      </c>
      <c r="H611" t="s">
        <v>746</v>
      </c>
      <c r="Q611" t="s">
        <v>746</v>
      </c>
      <c r="S611">
        <v>0.34912176743198797</v>
      </c>
      <c r="T611">
        <v>4.2233976725719401E-2</v>
      </c>
      <c r="U611">
        <v>338477</v>
      </c>
      <c r="V611">
        <v>221</v>
      </c>
    </row>
    <row r="612" spans="1:22" x14ac:dyDescent="0.35">
      <c r="A612" t="s">
        <v>806</v>
      </c>
      <c r="B612" t="s">
        <v>807</v>
      </c>
      <c r="C612" t="s">
        <v>150</v>
      </c>
      <c r="D612">
        <v>0</v>
      </c>
      <c r="E612">
        <v>0</v>
      </c>
      <c r="F612">
        <v>0.13516882371115699</v>
      </c>
      <c r="G612">
        <v>4.43435518785938E-3</v>
      </c>
      <c r="H612" t="s">
        <v>808</v>
      </c>
      <c r="R612" t="s">
        <v>808</v>
      </c>
      <c r="S612">
        <v>0.16451238638155699</v>
      </c>
      <c r="T612">
        <v>4.8773746821143696E-3</v>
      </c>
      <c r="U612">
        <v>5767330</v>
      </c>
      <c r="V612">
        <v>8107</v>
      </c>
    </row>
    <row r="613" spans="1:22" x14ac:dyDescent="0.35">
      <c r="A613" t="s">
        <v>809</v>
      </c>
      <c r="B613" t="s">
        <v>807</v>
      </c>
      <c r="C613" t="s">
        <v>150</v>
      </c>
      <c r="D613">
        <v>1</v>
      </c>
      <c r="E613">
        <v>0</v>
      </c>
      <c r="F613">
        <v>0.13880550441020101</v>
      </c>
      <c r="G613">
        <v>4.8742789865177903E-3</v>
      </c>
      <c r="H613" t="s">
        <v>808</v>
      </c>
      <c r="R613" t="s">
        <v>808</v>
      </c>
      <c r="S613">
        <v>0.27827707192584999</v>
      </c>
      <c r="T613">
        <v>5.6537503975414398E-3</v>
      </c>
      <c r="U613">
        <v>4008344</v>
      </c>
      <c r="V613">
        <v>6222</v>
      </c>
    </row>
    <row r="614" spans="1:22" x14ac:dyDescent="0.35">
      <c r="A614" t="s">
        <v>810</v>
      </c>
      <c r="B614" t="s">
        <v>807</v>
      </c>
      <c r="C614" t="s">
        <v>150</v>
      </c>
      <c r="D614">
        <v>0</v>
      </c>
      <c r="E614">
        <v>1</v>
      </c>
      <c r="F614">
        <v>0.11096742093131499</v>
      </c>
      <c r="G614">
        <v>8.6413035640338295E-3</v>
      </c>
      <c r="H614" t="s">
        <v>808</v>
      </c>
      <c r="R614" t="s">
        <v>808</v>
      </c>
      <c r="S614">
        <v>0.111904791627655</v>
      </c>
      <c r="T614">
        <v>9.0114009702848292E-3</v>
      </c>
      <c r="U614">
        <v>1618905</v>
      </c>
      <c r="V614">
        <v>1815</v>
      </c>
    </row>
    <row r="615" spans="1:22" x14ac:dyDescent="0.35">
      <c r="A615" t="s">
        <v>811</v>
      </c>
      <c r="B615" t="s">
        <v>807</v>
      </c>
      <c r="C615" t="s">
        <v>150</v>
      </c>
      <c r="D615">
        <v>1</v>
      </c>
      <c r="E615">
        <v>1</v>
      </c>
      <c r="F615">
        <v>0.16196770054295301</v>
      </c>
      <c r="G615">
        <v>1.2037906140019899E-2</v>
      </c>
      <c r="H615" t="s">
        <v>808</v>
      </c>
      <c r="R615" t="s">
        <v>808</v>
      </c>
      <c r="S615">
        <v>0.250411514422957</v>
      </c>
      <c r="T615">
        <v>1.3014667352721301E-2</v>
      </c>
      <c r="U615">
        <v>965384</v>
      </c>
      <c r="V615">
        <v>1168</v>
      </c>
    </row>
    <row r="616" spans="1:22" x14ac:dyDescent="0.35">
      <c r="A616" t="s">
        <v>812</v>
      </c>
      <c r="B616" t="s">
        <v>807</v>
      </c>
      <c r="C616" t="s">
        <v>150</v>
      </c>
      <c r="D616">
        <v>0</v>
      </c>
      <c r="E616">
        <v>0</v>
      </c>
      <c r="F616">
        <v>6.3596894720702402E-2</v>
      </c>
      <c r="G616">
        <v>1.1774487281872499E-2</v>
      </c>
      <c r="H616" t="s">
        <v>813</v>
      </c>
      <c r="R616" t="s">
        <v>813</v>
      </c>
      <c r="S616">
        <v>0.17001591757996601</v>
      </c>
      <c r="T616">
        <v>1.93804642383744E-2</v>
      </c>
      <c r="U616">
        <v>436253</v>
      </c>
      <c r="V616">
        <v>612</v>
      </c>
    </row>
    <row r="617" spans="1:22" x14ac:dyDescent="0.35">
      <c r="A617" t="s">
        <v>814</v>
      </c>
      <c r="B617" t="s">
        <v>807</v>
      </c>
      <c r="C617" t="s">
        <v>150</v>
      </c>
      <c r="D617">
        <v>1</v>
      </c>
      <c r="E617">
        <v>0</v>
      </c>
      <c r="F617">
        <v>9.2281118692653499E-2</v>
      </c>
      <c r="G617">
        <v>1.8620686556093599E-2</v>
      </c>
      <c r="H617" t="s">
        <v>813</v>
      </c>
      <c r="R617" t="s">
        <v>813</v>
      </c>
      <c r="S617">
        <v>0.16812362030905101</v>
      </c>
      <c r="T617">
        <v>2.5045016411872099E-2</v>
      </c>
      <c r="U617">
        <v>191679</v>
      </c>
      <c r="V617">
        <v>286</v>
      </c>
    </row>
    <row r="618" spans="1:22" x14ac:dyDescent="0.35">
      <c r="A618" t="s">
        <v>815</v>
      </c>
      <c r="B618" t="s">
        <v>807</v>
      </c>
      <c r="C618" t="s">
        <v>150</v>
      </c>
      <c r="D618">
        <v>0</v>
      </c>
      <c r="E618">
        <v>1</v>
      </c>
      <c r="F618">
        <v>5.2533416226297799E-2</v>
      </c>
      <c r="G618">
        <v>3.0274271909337201E-2</v>
      </c>
      <c r="H618" t="s">
        <v>813</v>
      </c>
      <c r="R618" t="s">
        <v>813</v>
      </c>
      <c r="S618">
        <v>0.128638291648384</v>
      </c>
      <c r="T618">
        <v>5.6155541002322E-2</v>
      </c>
      <c r="U618">
        <v>58850</v>
      </c>
      <c r="V618">
        <v>68</v>
      </c>
    </row>
    <row r="619" spans="1:22" x14ac:dyDescent="0.35">
      <c r="A619" t="s">
        <v>816</v>
      </c>
      <c r="B619" t="s">
        <v>807</v>
      </c>
      <c r="C619" t="s">
        <v>150</v>
      </c>
      <c r="D619">
        <v>1</v>
      </c>
      <c r="E619">
        <v>1</v>
      </c>
      <c r="F619">
        <v>0.201138137684444</v>
      </c>
      <c r="G619">
        <v>8.1072794461568995E-2</v>
      </c>
      <c r="H619" t="s">
        <v>813</v>
      </c>
      <c r="R619" t="s">
        <v>813</v>
      </c>
      <c r="S619">
        <v>0.24967156335841401</v>
      </c>
      <c r="T619">
        <v>9.7942376958230395E-2</v>
      </c>
      <c r="U619">
        <v>20742</v>
      </c>
      <c r="V619">
        <v>25</v>
      </c>
    </row>
    <row r="620" spans="1:22" x14ac:dyDescent="0.35">
      <c r="A620" t="s">
        <v>817</v>
      </c>
      <c r="B620" t="s">
        <v>807</v>
      </c>
      <c r="C620" t="s">
        <v>150</v>
      </c>
      <c r="D620">
        <v>0</v>
      </c>
      <c r="E620">
        <v>0</v>
      </c>
      <c r="F620">
        <v>0.12615297336981901</v>
      </c>
      <c r="G620">
        <v>4.5901553819139504E-3</v>
      </c>
      <c r="H620" t="s">
        <v>818</v>
      </c>
      <c r="R620" t="s">
        <v>818</v>
      </c>
      <c r="S620">
        <v>0.224027987105232</v>
      </c>
      <c r="T620">
        <v>6.1554262955834903E-3</v>
      </c>
      <c r="U620">
        <v>5843268</v>
      </c>
      <c r="V620">
        <v>8059</v>
      </c>
    </row>
    <row r="621" spans="1:22" x14ac:dyDescent="0.35">
      <c r="A621" t="s">
        <v>819</v>
      </c>
      <c r="B621" t="s">
        <v>807</v>
      </c>
      <c r="C621" t="s">
        <v>150</v>
      </c>
      <c r="D621">
        <v>1</v>
      </c>
      <c r="E621">
        <v>0</v>
      </c>
      <c r="F621">
        <v>0.13933811163756499</v>
      </c>
      <c r="G621">
        <v>6.2367136884444296E-3</v>
      </c>
      <c r="H621" t="s">
        <v>818</v>
      </c>
      <c r="R621" t="s">
        <v>818</v>
      </c>
      <c r="S621">
        <v>0.30153883874612603</v>
      </c>
      <c r="T621">
        <v>7.7890747868913698E-3</v>
      </c>
      <c r="U621">
        <v>2564493</v>
      </c>
      <c r="V621">
        <v>3913</v>
      </c>
    </row>
    <row r="622" spans="1:22" x14ac:dyDescent="0.35">
      <c r="A622" t="s">
        <v>820</v>
      </c>
      <c r="B622" t="s">
        <v>807</v>
      </c>
      <c r="C622" t="s">
        <v>150</v>
      </c>
      <c r="D622">
        <v>0</v>
      </c>
      <c r="E622">
        <v>1</v>
      </c>
      <c r="F622">
        <v>0.12097246440225599</v>
      </c>
      <c r="G622">
        <v>1.39092604064003E-2</v>
      </c>
      <c r="H622" t="s">
        <v>818</v>
      </c>
      <c r="R622" t="s">
        <v>818</v>
      </c>
      <c r="S622">
        <v>0.25973411553200498</v>
      </c>
      <c r="T622">
        <v>2.17541563838007E-2</v>
      </c>
      <c r="U622">
        <v>738197</v>
      </c>
      <c r="V622">
        <v>828</v>
      </c>
    </row>
    <row r="623" spans="1:22" x14ac:dyDescent="0.35">
      <c r="A623" t="s">
        <v>821</v>
      </c>
      <c r="B623" t="s">
        <v>807</v>
      </c>
      <c r="C623" t="s">
        <v>150</v>
      </c>
      <c r="D623">
        <v>1</v>
      </c>
      <c r="E623">
        <v>1</v>
      </c>
      <c r="F623">
        <v>0.13810548870614101</v>
      </c>
      <c r="G623">
        <v>2.22838432023519E-2</v>
      </c>
      <c r="H623" t="s">
        <v>818</v>
      </c>
      <c r="R623" t="s">
        <v>818</v>
      </c>
      <c r="S623">
        <v>0.25515098511062501</v>
      </c>
      <c r="T623">
        <v>2.8546214906538601E-2</v>
      </c>
      <c r="U623">
        <v>270465</v>
      </c>
      <c r="V623">
        <v>326</v>
      </c>
    </row>
    <row r="624" spans="1:22" x14ac:dyDescent="0.35">
      <c r="A624" t="s">
        <v>822</v>
      </c>
      <c r="B624" t="s">
        <v>807</v>
      </c>
      <c r="C624" t="s">
        <v>150</v>
      </c>
      <c r="D624">
        <v>0</v>
      </c>
      <c r="E624">
        <v>0</v>
      </c>
      <c r="F624">
        <v>9.8530928581735303E-2</v>
      </c>
      <c r="G624">
        <v>4.3446822841180701E-3</v>
      </c>
      <c r="H624" t="s">
        <v>823</v>
      </c>
      <c r="R624" t="s">
        <v>823</v>
      </c>
      <c r="S624">
        <v>0.29345994877981002</v>
      </c>
      <c r="T624">
        <v>6.6215860569263903E-3</v>
      </c>
      <c r="U624">
        <v>5161916</v>
      </c>
      <c r="V624">
        <v>7592</v>
      </c>
    </row>
    <row r="625" spans="1:22" x14ac:dyDescent="0.35">
      <c r="A625" t="s">
        <v>824</v>
      </c>
      <c r="B625" t="s">
        <v>807</v>
      </c>
      <c r="C625" t="s">
        <v>150</v>
      </c>
      <c r="D625">
        <v>1</v>
      </c>
      <c r="E625">
        <v>0</v>
      </c>
      <c r="F625">
        <v>0.121962027009099</v>
      </c>
      <c r="G625">
        <v>6.39710877094037E-3</v>
      </c>
      <c r="H625" t="s">
        <v>823</v>
      </c>
      <c r="R625" t="s">
        <v>823</v>
      </c>
      <c r="S625">
        <v>0.337701439130076</v>
      </c>
      <c r="T625">
        <v>8.8459339375616796E-3</v>
      </c>
      <c r="U625">
        <v>2449358</v>
      </c>
      <c r="V625">
        <v>3704</v>
      </c>
    </row>
    <row r="626" spans="1:22" x14ac:dyDescent="0.35">
      <c r="A626" t="s">
        <v>825</v>
      </c>
      <c r="B626" t="s">
        <v>807</v>
      </c>
      <c r="C626" t="s">
        <v>150</v>
      </c>
      <c r="D626">
        <v>0</v>
      </c>
      <c r="E626">
        <v>1</v>
      </c>
      <c r="F626">
        <v>0.111209276322841</v>
      </c>
      <c r="G626">
        <v>1.5870601569743601E-2</v>
      </c>
      <c r="H626" t="s">
        <v>823</v>
      </c>
      <c r="R626" t="s">
        <v>823</v>
      </c>
      <c r="S626">
        <v>0.31439446244268598</v>
      </c>
      <c r="T626">
        <v>2.5793149943700602E-2</v>
      </c>
      <c r="U626">
        <v>591558</v>
      </c>
      <c r="V626">
        <v>718</v>
      </c>
    </row>
    <row r="627" spans="1:22" x14ac:dyDescent="0.35">
      <c r="A627" t="s">
        <v>826</v>
      </c>
      <c r="B627" t="s">
        <v>807</v>
      </c>
      <c r="C627" t="s">
        <v>150</v>
      </c>
      <c r="D627">
        <v>1</v>
      </c>
      <c r="E627">
        <v>1</v>
      </c>
      <c r="F627">
        <v>0.136115186090736</v>
      </c>
      <c r="G627">
        <v>2.31876441130714E-2</v>
      </c>
      <c r="H627" t="s">
        <v>823</v>
      </c>
      <c r="R627" t="s">
        <v>823</v>
      </c>
      <c r="S627">
        <v>0.31168831168831201</v>
      </c>
      <c r="T627">
        <v>3.130353358442E-2</v>
      </c>
      <c r="U627">
        <v>259181</v>
      </c>
      <c r="V627">
        <v>318</v>
      </c>
    </row>
    <row r="628" spans="1:22" x14ac:dyDescent="0.35">
      <c r="A628" t="s">
        <v>827</v>
      </c>
      <c r="B628" t="s">
        <v>807</v>
      </c>
      <c r="C628" t="s">
        <v>150</v>
      </c>
      <c r="D628">
        <v>0</v>
      </c>
      <c r="E628">
        <v>0</v>
      </c>
      <c r="F628">
        <v>0.148316608389952</v>
      </c>
      <c r="G628">
        <v>7.8359444031364106E-3</v>
      </c>
      <c r="H628" t="s">
        <v>828</v>
      </c>
      <c r="R628" t="s">
        <v>828</v>
      </c>
      <c r="S628">
        <v>0.25643519194019698</v>
      </c>
      <c r="T628">
        <v>9.7431777753256704E-3</v>
      </c>
      <c r="U628">
        <v>1923950</v>
      </c>
      <c r="V628">
        <v>2873</v>
      </c>
    </row>
    <row r="629" spans="1:22" x14ac:dyDescent="0.35">
      <c r="A629" t="s">
        <v>829</v>
      </c>
      <c r="B629" t="s">
        <v>807</v>
      </c>
      <c r="C629" t="s">
        <v>150</v>
      </c>
      <c r="D629">
        <v>1</v>
      </c>
      <c r="E629">
        <v>0</v>
      </c>
      <c r="F629">
        <v>0.141143540113261</v>
      </c>
      <c r="G629">
        <v>9.2199239897756292E-3</v>
      </c>
      <c r="H629" t="s">
        <v>828</v>
      </c>
      <c r="R629" t="s">
        <v>828</v>
      </c>
      <c r="S629">
        <v>0.296657473661463</v>
      </c>
      <c r="T629">
        <v>1.19017484194581E-2</v>
      </c>
      <c r="U629">
        <v>1114016</v>
      </c>
      <c r="V629">
        <v>1720</v>
      </c>
    </row>
    <row r="630" spans="1:22" x14ac:dyDescent="0.35">
      <c r="A630" t="s">
        <v>830</v>
      </c>
      <c r="B630" t="s">
        <v>807</v>
      </c>
      <c r="C630" t="s">
        <v>150</v>
      </c>
      <c r="D630">
        <v>0</v>
      </c>
      <c r="E630">
        <v>1</v>
      </c>
      <c r="F630">
        <v>0.2159056013648</v>
      </c>
      <c r="G630">
        <v>3.5121198627376199E-2</v>
      </c>
      <c r="H630" t="s">
        <v>828</v>
      </c>
      <c r="R630" t="s">
        <v>828</v>
      </c>
      <c r="S630">
        <v>0.24839351881371899</v>
      </c>
      <c r="T630">
        <v>3.8070920945530599E-2</v>
      </c>
      <c r="U630">
        <v>234622</v>
      </c>
      <c r="V630">
        <v>265</v>
      </c>
    </row>
    <row r="631" spans="1:22" x14ac:dyDescent="0.35">
      <c r="A631" t="s">
        <v>831</v>
      </c>
      <c r="B631" t="s">
        <v>807</v>
      </c>
      <c r="C631" t="s">
        <v>150</v>
      </c>
      <c r="D631">
        <v>1</v>
      </c>
      <c r="E631">
        <v>1</v>
      </c>
      <c r="F631">
        <v>0.16918012172865199</v>
      </c>
      <c r="G631">
        <v>3.2041294091232603E-2</v>
      </c>
      <c r="H631" t="s">
        <v>828</v>
      </c>
      <c r="R631" t="s">
        <v>828</v>
      </c>
      <c r="S631">
        <v>0.306788833423072</v>
      </c>
      <c r="T631">
        <v>3.96016437432287E-2</v>
      </c>
      <c r="U631">
        <v>132895</v>
      </c>
      <c r="V631">
        <v>163</v>
      </c>
    </row>
    <row r="632" spans="1:22" x14ac:dyDescent="0.35">
      <c r="A632" t="s">
        <v>832</v>
      </c>
      <c r="B632" t="s">
        <v>807</v>
      </c>
      <c r="C632" t="s">
        <v>150</v>
      </c>
      <c r="D632">
        <v>0</v>
      </c>
      <c r="E632">
        <v>0</v>
      </c>
      <c r="F632">
        <v>0.104534801824267</v>
      </c>
      <c r="G632">
        <v>9.2123970990201608E-3</v>
      </c>
      <c r="H632" t="s">
        <v>833</v>
      </c>
      <c r="R632" t="s">
        <v>833</v>
      </c>
      <c r="S632">
        <v>0.30501949094513803</v>
      </c>
      <c r="T632">
        <v>1.3297188829293699E-2</v>
      </c>
      <c r="U632">
        <v>2116955</v>
      </c>
      <c r="V632">
        <v>3283</v>
      </c>
    </row>
    <row r="633" spans="1:22" x14ac:dyDescent="0.35">
      <c r="A633" t="s">
        <v>834</v>
      </c>
      <c r="B633" t="s">
        <v>807</v>
      </c>
      <c r="C633" t="s">
        <v>150</v>
      </c>
      <c r="D633">
        <v>1</v>
      </c>
      <c r="E633">
        <v>0</v>
      </c>
      <c r="F633">
        <v>0.10068785402429301</v>
      </c>
      <c r="G633">
        <v>1.23988512990053E-2</v>
      </c>
      <c r="H633" t="s">
        <v>833</v>
      </c>
      <c r="R633" t="s">
        <v>833</v>
      </c>
      <c r="S633">
        <v>0.36359830072301003</v>
      </c>
      <c r="T633">
        <v>2.3052719369314099E-2</v>
      </c>
      <c r="U633">
        <v>722453</v>
      </c>
      <c r="V633">
        <v>1087</v>
      </c>
    </row>
    <row r="634" spans="1:22" x14ac:dyDescent="0.35">
      <c r="A634" t="s">
        <v>835</v>
      </c>
      <c r="B634" t="s">
        <v>807</v>
      </c>
      <c r="C634" t="s">
        <v>150</v>
      </c>
      <c r="D634">
        <v>0</v>
      </c>
      <c r="E634">
        <v>1</v>
      </c>
      <c r="F634">
        <v>9.1684266103484693E-2</v>
      </c>
      <c r="G634">
        <v>2.5818672654724002E-2</v>
      </c>
      <c r="H634" t="s">
        <v>833</v>
      </c>
      <c r="R634" t="s">
        <v>833</v>
      </c>
      <c r="S634">
        <v>0.29384424966531097</v>
      </c>
      <c r="T634">
        <v>4.6419103922809603E-2</v>
      </c>
      <c r="U634">
        <v>284171</v>
      </c>
      <c r="V634">
        <v>340</v>
      </c>
    </row>
    <row r="635" spans="1:22" x14ac:dyDescent="0.35">
      <c r="A635" t="s">
        <v>836</v>
      </c>
      <c r="B635" t="s">
        <v>807</v>
      </c>
      <c r="C635" t="s">
        <v>150</v>
      </c>
      <c r="D635">
        <v>1</v>
      </c>
      <c r="E635">
        <v>1</v>
      </c>
      <c r="F635">
        <v>0.182081724624122</v>
      </c>
      <c r="G635">
        <v>4.0204026266004202E-2</v>
      </c>
      <c r="H635" t="s">
        <v>833</v>
      </c>
      <c r="R635" t="s">
        <v>833</v>
      </c>
      <c r="S635">
        <v>0.48484534249822198</v>
      </c>
      <c r="T635">
        <v>5.3518633141095999E-2</v>
      </c>
      <c r="U635">
        <v>127420</v>
      </c>
      <c r="V635">
        <v>150</v>
      </c>
    </row>
    <row r="636" spans="1:22" x14ac:dyDescent="0.35">
      <c r="A636" t="s">
        <v>837</v>
      </c>
      <c r="B636" t="s">
        <v>807</v>
      </c>
      <c r="C636" t="s">
        <v>150</v>
      </c>
      <c r="D636">
        <v>0</v>
      </c>
      <c r="E636">
        <v>0</v>
      </c>
      <c r="F636">
        <v>9.8978469704722599E-2</v>
      </c>
      <c r="G636">
        <v>7.1905009446462404E-3</v>
      </c>
      <c r="H636" t="s">
        <v>838</v>
      </c>
      <c r="R636" t="s">
        <v>838</v>
      </c>
      <c r="S636">
        <v>0.22717746703133099</v>
      </c>
      <c r="T636">
        <v>1.03074759638351E-2</v>
      </c>
      <c r="U636">
        <v>1826135</v>
      </c>
      <c r="V636">
        <v>2646</v>
      </c>
    </row>
    <row r="637" spans="1:22" x14ac:dyDescent="0.35">
      <c r="A637" t="s">
        <v>839</v>
      </c>
      <c r="B637" t="s">
        <v>807</v>
      </c>
      <c r="C637" t="s">
        <v>150</v>
      </c>
      <c r="D637">
        <v>1</v>
      </c>
      <c r="E637">
        <v>0</v>
      </c>
      <c r="F637">
        <v>0.102473327121004</v>
      </c>
      <c r="G637">
        <v>9.2209246572906699E-3</v>
      </c>
      <c r="H637" t="s">
        <v>838</v>
      </c>
      <c r="R637" t="s">
        <v>838</v>
      </c>
      <c r="S637">
        <v>0.27043674753782698</v>
      </c>
      <c r="T637">
        <v>1.3407119980592399E-2</v>
      </c>
      <c r="U637">
        <v>1011897</v>
      </c>
      <c r="V637">
        <v>1521</v>
      </c>
    </row>
    <row r="638" spans="1:22" x14ac:dyDescent="0.35">
      <c r="A638" t="s">
        <v>840</v>
      </c>
      <c r="B638" t="s">
        <v>807</v>
      </c>
      <c r="C638" t="s">
        <v>150</v>
      </c>
      <c r="D638">
        <v>0</v>
      </c>
      <c r="E638">
        <v>1</v>
      </c>
      <c r="F638">
        <v>0.13413476263399701</v>
      </c>
      <c r="G638">
        <v>2.28780442167054E-2</v>
      </c>
      <c r="H638" t="s">
        <v>838</v>
      </c>
      <c r="R638" t="s">
        <v>838</v>
      </c>
      <c r="S638">
        <v>0.17353961763730799</v>
      </c>
      <c r="T638">
        <v>2.51374769984547E-2</v>
      </c>
      <c r="U638">
        <v>376339</v>
      </c>
      <c r="V638">
        <v>427</v>
      </c>
    </row>
    <row r="639" spans="1:22" x14ac:dyDescent="0.35">
      <c r="A639" t="s">
        <v>841</v>
      </c>
      <c r="B639" t="s">
        <v>807</v>
      </c>
      <c r="C639" t="s">
        <v>150</v>
      </c>
      <c r="D639">
        <v>1</v>
      </c>
      <c r="E639">
        <v>1</v>
      </c>
      <c r="F639">
        <v>0.139586347774279</v>
      </c>
      <c r="G639">
        <v>2.52153417201159E-2</v>
      </c>
      <c r="H639" t="s">
        <v>838</v>
      </c>
      <c r="R639" t="s">
        <v>838</v>
      </c>
      <c r="S639">
        <v>0.29063152225139699</v>
      </c>
      <c r="T639">
        <v>3.2297234343178098E-2</v>
      </c>
      <c r="U639">
        <v>274561</v>
      </c>
      <c r="V639">
        <v>327</v>
      </c>
    </row>
    <row r="640" spans="1:22" x14ac:dyDescent="0.35">
      <c r="A640" t="s">
        <v>842</v>
      </c>
      <c r="B640" t="s">
        <v>807</v>
      </c>
      <c r="C640" t="s">
        <v>156</v>
      </c>
      <c r="D640">
        <v>0</v>
      </c>
      <c r="E640">
        <v>0</v>
      </c>
      <c r="F640">
        <v>0.14030601726342401</v>
      </c>
      <c r="G640">
        <v>4.5122069864379803E-3</v>
      </c>
      <c r="H640" t="s">
        <v>808</v>
      </c>
      <c r="R640" t="s">
        <v>808</v>
      </c>
      <c r="S640">
        <v>0.171955039152864</v>
      </c>
      <c r="T640">
        <v>4.9363474758916297E-3</v>
      </c>
      <c r="U640">
        <v>6089384</v>
      </c>
      <c r="V640">
        <v>8164</v>
      </c>
    </row>
    <row r="641" spans="1:22" x14ac:dyDescent="0.35">
      <c r="A641" t="s">
        <v>843</v>
      </c>
      <c r="B641" t="s">
        <v>807</v>
      </c>
      <c r="C641" t="s">
        <v>156</v>
      </c>
      <c r="D641">
        <v>1</v>
      </c>
      <c r="E641">
        <v>0</v>
      </c>
      <c r="F641">
        <v>0.13810887933854901</v>
      </c>
      <c r="G641">
        <v>4.9084135051112102E-3</v>
      </c>
      <c r="H641" t="s">
        <v>808</v>
      </c>
      <c r="R641" t="s">
        <v>808</v>
      </c>
      <c r="S641">
        <v>0.27930971827003698</v>
      </c>
      <c r="T641">
        <v>5.6824487683604496E-3</v>
      </c>
      <c r="U641">
        <v>4182467</v>
      </c>
      <c r="V641">
        <v>6299</v>
      </c>
    </row>
    <row r="642" spans="1:22" x14ac:dyDescent="0.35">
      <c r="A642" t="s">
        <v>844</v>
      </c>
      <c r="B642" t="s">
        <v>807</v>
      </c>
      <c r="C642" t="s">
        <v>156</v>
      </c>
      <c r="D642">
        <v>0</v>
      </c>
      <c r="E642">
        <v>1</v>
      </c>
      <c r="F642">
        <v>0.13098662970660299</v>
      </c>
      <c r="G642">
        <v>9.4824958177888007E-3</v>
      </c>
      <c r="H642" t="s">
        <v>808</v>
      </c>
      <c r="R642" t="s">
        <v>808</v>
      </c>
      <c r="S642">
        <v>0.11975872447121599</v>
      </c>
      <c r="T642">
        <v>9.6935792136756994E-3</v>
      </c>
      <c r="U642">
        <v>1599184</v>
      </c>
      <c r="V642">
        <v>1636</v>
      </c>
    </row>
    <row r="643" spans="1:22" x14ac:dyDescent="0.35">
      <c r="A643" t="s">
        <v>845</v>
      </c>
      <c r="B643" t="s">
        <v>807</v>
      </c>
      <c r="C643" t="s">
        <v>156</v>
      </c>
      <c r="D643">
        <v>1</v>
      </c>
      <c r="E643">
        <v>1</v>
      </c>
      <c r="F643">
        <v>0.14092348554499901</v>
      </c>
      <c r="G643">
        <v>1.1779485607668901E-2</v>
      </c>
      <c r="H643" t="s">
        <v>808</v>
      </c>
      <c r="R643" t="s">
        <v>808</v>
      </c>
      <c r="S643">
        <v>0.24732607395683801</v>
      </c>
      <c r="T643">
        <v>1.5607531805616101E-2</v>
      </c>
      <c r="U643">
        <v>1037480</v>
      </c>
      <c r="V643">
        <v>1089</v>
      </c>
    </row>
    <row r="644" spans="1:22" x14ac:dyDescent="0.35">
      <c r="A644" t="s">
        <v>846</v>
      </c>
      <c r="B644" t="s">
        <v>807</v>
      </c>
      <c r="C644" t="s">
        <v>156</v>
      </c>
      <c r="D644">
        <v>0</v>
      </c>
      <c r="E644">
        <v>0</v>
      </c>
      <c r="F644">
        <v>8.2375104132481794E-2</v>
      </c>
      <c r="G644">
        <v>1.35786852494501E-2</v>
      </c>
      <c r="H644" t="s">
        <v>813</v>
      </c>
      <c r="R644" t="s">
        <v>813</v>
      </c>
      <c r="S644">
        <v>0.13782213195597101</v>
      </c>
      <c r="T644">
        <v>1.8337022742908E-2</v>
      </c>
      <c r="U644">
        <v>434350</v>
      </c>
      <c r="V644">
        <v>572</v>
      </c>
    </row>
    <row r="645" spans="1:22" x14ac:dyDescent="0.35">
      <c r="A645" t="s">
        <v>847</v>
      </c>
      <c r="B645" t="s">
        <v>807</v>
      </c>
      <c r="C645" t="s">
        <v>156</v>
      </c>
      <c r="D645">
        <v>1</v>
      </c>
      <c r="E645">
        <v>0</v>
      </c>
      <c r="F645">
        <v>0.122971728817137</v>
      </c>
      <c r="G645">
        <v>2.14537803853148E-2</v>
      </c>
      <c r="H645" t="s">
        <v>813</v>
      </c>
      <c r="R645" t="s">
        <v>813</v>
      </c>
      <c r="S645">
        <v>0.19246074064143401</v>
      </c>
      <c r="T645">
        <v>2.5781162983957901E-2</v>
      </c>
      <c r="U645">
        <v>204746</v>
      </c>
      <c r="V645">
        <v>289</v>
      </c>
    </row>
    <row r="646" spans="1:22" x14ac:dyDescent="0.35">
      <c r="A646" t="s">
        <v>848</v>
      </c>
      <c r="B646" t="s">
        <v>807</v>
      </c>
      <c r="C646" t="s">
        <v>156</v>
      </c>
      <c r="D646">
        <v>0</v>
      </c>
      <c r="E646">
        <v>1</v>
      </c>
      <c r="F646">
        <v>4.3804105861983703E-2</v>
      </c>
      <c r="G646">
        <v>3.10942423063661E-2</v>
      </c>
      <c r="H646" t="s">
        <v>813</v>
      </c>
      <c r="R646" t="s">
        <v>813</v>
      </c>
      <c r="S646">
        <v>5.4921465968586401E-2</v>
      </c>
      <c r="T646">
        <v>5.3573113557885098E-2</v>
      </c>
      <c r="U646">
        <v>65201</v>
      </c>
      <c r="V646">
        <v>58</v>
      </c>
    </row>
    <row r="647" spans="1:22" x14ac:dyDescent="0.35">
      <c r="A647" t="s">
        <v>849</v>
      </c>
      <c r="B647" t="s">
        <v>807</v>
      </c>
      <c r="C647" t="s">
        <v>156</v>
      </c>
      <c r="D647">
        <v>1</v>
      </c>
      <c r="E647">
        <v>1</v>
      </c>
      <c r="F647">
        <v>0.30085537311965399</v>
      </c>
      <c r="G647">
        <v>0.14270115235549399</v>
      </c>
      <c r="H647" t="s">
        <v>813</v>
      </c>
      <c r="R647" t="s">
        <v>813</v>
      </c>
      <c r="S647">
        <v>0.27198098941456</v>
      </c>
      <c r="T647">
        <v>0.137365254811607</v>
      </c>
      <c r="U647">
        <v>16690</v>
      </c>
      <c r="V647">
        <v>18</v>
      </c>
    </row>
    <row r="648" spans="1:22" x14ac:dyDescent="0.35">
      <c r="A648" t="s">
        <v>850</v>
      </c>
      <c r="B648" t="s">
        <v>807</v>
      </c>
      <c r="C648" t="s">
        <v>156</v>
      </c>
      <c r="D648">
        <v>0</v>
      </c>
      <c r="E648">
        <v>0</v>
      </c>
      <c r="F648">
        <v>0.115527469649643</v>
      </c>
      <c r="G648">
        <v>4.4805467593066299E-3</v>
      </c>
      <c r="H648" t="s">
        <v>818</v>
      </c>
      <c r="R648" t="s">
        <v>818</v>
      </c>
      <c r="S648">
        <v>0.23389642171087599</v>
      </c>
      <c r="T648">
        <v>6.3937358110867301E-3</v>
      </c>
      <c r="U648">
        <v>5641756</v>
      </c>
      <c r="V648">
        <v>7530</v>
      </c>
    </row>
    <row r="649" spans="1:22" x14ac:dyDescent="0.35">
      <c r="A649" t="s">
        <v>851</v>
      </c>
      <c r="B649" t="s">
        <v>807</v>
      </c>
      <c r="C649" t="s">
        <v>156</v>
      </c>
      <c r="D649">
        <v>1</v>
      </c>
      <c r="E649">
        <v>0</v>
      </c>
      <c r="F649">
        <v>0.15675421164002701</v>
      </c>
      <c r="G649">
        <v>6.7790922392796799E-3</v>
      </c>
      <c r="H649" t="s">
        <v>818</v>
      </c>
      <c r="R649" t="s">
        <v>818</v>
      </c>
      <c r="S649">
        <v>0.28937419851364299</v>
      </c>
      <c r="T649">
        <v>7.9614416196772692E-3</v>
      </c>
      <c r="U649">
        <v>2534331</v>
      </c>
      <c r="V649">
        <v>3782</v>
      </c>
    </row>
    <row r="650" spans="1:22" x14ac:dyDescent="0.35">
      <c r="A650" t="s">
        <v>852</v>
      </c>
      <c r="B650" t="s">
        <v>807</v>
      </c>
      <c r="C650" t="s">
        <v>156</v>
      </c>
      <c r="D650">
        <v>0</v>
      </c>
      <c r="E650">
        <v>1</v>
      </c>
      <c r="F650">
        <v>0.15274968955118001</v>
      </c>
      <c r="G650">
        <v>1.6662096514592901E-2</v>
      </c>
      <c r="H650" t="s">
        <v>818</v>
      </c>
      <c r="R650" t="s">
        <v>818</v>
      </c>
      <c r="S650">
        <v>0.29250043603834802</v>
      </c>
      <c r="T650">
        <v>2.5315622812047401E-2</v>
      </c>
      <c r="U650">
        <v>751689</v>
      </c>
      <c r="V650">
        <v>738</v>
      </c>
    </row>
    <row r="651" spans="1:22" x14ac:dyDescent="0.35">
      <c r="A651" t="s">
        <v>853</v>
      </c>
      <c r="B651" t="s">
        <v>807</v>
      </c>
      <c r="C651" t="s">
        <v>156</v>
      </c>
      <c r="D651">
        <v>1</v>
      </c>
      <c r="E651">
        <v>1</v>
      </c>
      <c r="F651">
        <v>0.196436724614486</v>
      </c>
      <c r="G651">
        <v>2.82352643294108E-2</v>
      </c>
      <c r="H651" t="s">
        <v>818</v>
      </c>
      <c r="R651" t="s">
        <v>818</v>
      </c>
      <c r="S651">
        <v>0.33469616716469403</v>
      </c>
      <c r="T651">
        <v>3.2677685424288803E-2</v>
      </c>
      <c r="U651">
        <v>266884</v>
      </c>
      <c r="V651">
        <v>284</v>
      </c>
    </row>
    <row r="652" spans="1:22" x14ac:dyDescent="0.35">
      <c r="A652" t="s">
        <v>854</v>
      </c>
      <c r="B652" t="s">
        <v>807</v>
      </c>
      <c r="C652" t="s">
        <v>156</v>
      </c>
      <c r="D652">
        <v>0</v>
      </c>
      <c r="E652">
        <v>0</v>
      </c>
      <c r="F652">
        <v>0.103648456937543</v>
      </c>
      <c r="G652">
        <v>4.7679728067170904E-3</v>
      </c>
      <c r="H652" t="s">
        <v>823</v>
      </c>
      <c r="R652" t="s">
        <v>823</v>
      </c>
      <c r="S652">
        <v>0.30538779421381501</v>
      </c>
      <c r="T652">
        <v>6.9925977709715797E-3</v>
      </c>
      <c r="U652">
        <v>5140372</v>
      </c>
      <c r="V652">
        <v>7253</v>
      </c>
    </row>
    <row r="653" spans="1:22" x14ac:dyDescent="0.35">
      <c r="A653" t="s">
        <v>855</v>
      </c>
      <c r="B653" t="s">
        <v>807</v>
      </c>
      <c r="C653" t="s">
        <v>156</v>
      </c>
      <c r="D653">
        <v>1</v>
      </c>
      <c r="E653">
        <v>0</v>
      </c>
      <c r="F653">
        <v>0.119485037944822</v>
      </c>
      <c r="G653">
        <v>6.2885227547965598E-3</v>
      </c>
      <c r="H653" t="s">
        <v>823</v>
      </c>
      <c r="R653" t="s">
        <v>823</v>
      </c>
      <c r="S653">
        <v>0.32939807715136099</v>
      </c>
      <c r="T653">
        <v>8.8677265692493294E-3</v>
      </c>
      <c r="U653">
        <v>2390427</v>
      </c>
      <c r="V653">
        <v>3555</v>
      </c>
    </row>
    <row r="654" spans="1:22" x14ac:dyDescent="0.35">
      <c r="A654" t="s">
        <v>856</v>
      </c>
      <c r="B654" t="s">
        <v>807</v>
      </c>
      <c r="C654" t="s">
        <v>156</v>
      </c>
      <c r="D654">
        <v>0</v>
      </c>
      <c r="E654">
        <v>1</v>
      </c>
      <c r="F654">
        <v>0.104798970618783</v>
      </c>
      <c r="G654">
        <v>1.5876408210554398E-2</v>
      </c>
      <c r="H654" t="s">
        <v>823</v>
      </c>
      <c r="R654" t="s">
        <v>823</v>
      </c>
      <c r="S654">
        <v>0.26060420203893903</v>
      </c>
      <c r="T654">
        <v>2.6637080663707301E-2</v>
      </c>
      <c r="U654">
        <v>601957</v>
      </c>
      <c r="V654">
        <v>622</v>
      </c>
    </row>
    <row r="655" spans="1:22" x14ac:dyDescent="0.35">
      <c r="A655" t="s">
        <v>857</v>
      </c>
      <c r="B655" t="s">
        <v>807</v>
      </c>
      <c r="C655" t="s">
        <v>156</v>
      </c>
      <c r="D655">
        <v>1</v>
      </c>
      <c r="E655">
        <v>1</v>
      </c>
      <c r="F655">
        <v>0.162749529609548</v>
      </c>
      <c r="G655">
        <v>2.80240566829634E-2</v>
      </c>
      <c r="H655" t="s">
        <v>823</v>
      </c>
      <c r="R655" t="s">
        <v>823</v>
      </c>
      <c r="S655">
        <v>0.316929980943013</v>
      </c>
      <c r="T655">
        <v>3.5491575404906502E-2</v>
      </c>
      <c r="U655">
        <v>240929</v>
      </c>
      <c r="V655">
        <v>254</v>
      </c>
    </row>
    <row r="656" spans="1:22" x14ac:dyDescent="0.35">
      <c r="A656" t="s">
        <v>858</v>
      </c>
      <c r="B656" t="s">
        <v>807</v>
      </c>
      <c r="C656" t="s">
        <v>156</v>
      </c>
      <c r="D656">
        <v>0</v>
      </c>
      <c r="E656">
        <v>0</v>
      </c>
      <c r="F656">
        <v>0.155073837052006</v>
      </c>
      <c r="G656">
        <v>7.8851125313275199E-3</v>
      </c>
      <c r="H656" t="s">
        <v>828</v>
      </c>
      <c r="R656" t="s">
        <v>828</v>
      </c>
      <c r="S656">
        <v>0.22615743911688199</v>
      </c>
      <c r="T656">
        <v>9.5618768667965898E-3</v>
      </c>
      <c r="U656">
        <v>1993065</v>
      </c>
      <c r="V656">
        <v>2831</v>
      </c>
    </row>
    <row r="657" spans="1:22" x14ac:dyDescent="0.35">
      <c r="A657" t="s">
        <v>859</v>
      </c>
      <c r="B657" t="s">
        <v>807</v>
      </c>
      <c r="C657" t="s">
        <v>156</v>
      </c>
      <c r="D657">
        <v>1</v>
      </c>
      <c r="E657">
        <v>0</v>
      </c>
      <c r="F657">
        <v>0.153065637615307</v>
      </c>
      <c r="G657">
        <v>9.86147715366981E-3</v>
      </c>
      <c r="H657" t="s">
        <v>828</v>
      </c>
      <c r="R657" t="s">
        <v>828</v>
      </c>
      <c r="S657">
        <v>0.28849689473776802</v>
      </c>
      <c r="T657">
        <v>1.24317957368454E-2</v>
      </c>
      <c r="U657">
        <v>1047908</v>
      </c>
      <c r="V657">
        <v>1623</v>
      </c>
    </row>
    <row r="658" spans="1:22" x14ac:dyDescent="0.35">
      <c r="A658" t="s">
        <v>860</v>
      </c>
      <c r="B658" t="s">
        <v>807</v>
      </c>
      <c r="C658" t="s">
        <v>156</v>
      </c>
      <c r="D658">
        <v>0</v>
      </c>
      <c r="E658">
        <v>1</v>
      </c>
      <c r="F658">
        <v>0.133608117460945</v>
      </c>
      <c r="G658">
        <v>2.6587591352683501E-2</v>
      </c>
      <c r="H658" t="s">
        <v>828</v>
      </c>
      <c r="R658" t="s">
        <v>828</v>
      </c>
      <c r="S658">
        <v>0.28627549380150702</v>
      </c>
      <c r="T658">
        <v>4.4063844933665303E-2</v>
      </c>
      <c r="U658">
        <v>217843</v>
      </c>
      <c r="V658">
        <v>216</v>
      </c>
    </row>
    <row r="659" spans="1:22" x14ac:dyDescent="0.35">
      <c r="A659" t="s">
        <v>861</v>
      </c>
      <c r="B659" t="s">
        <v>807</v>
      </c>
      <c r="C659" t="s">
        <v>156</v>
      </c>
      <c r="D659">
        <v>1</v>
      </c>
      <c r="E659">
        <v>1</v>
      </c>
      <c r="F659">
        <v>0.191245285654421</v>
      </c>
      <c r="G659">
        <v>3.9439080320061402E-2</v>
      </c>
      <c r="H659" t="s">
        <v>828</v>
      </c>
      <c r="R659" t="s">
        <v>828</v>
      </c>
      <c r="S659">
        <v>0.36165352590081801</v>
      </c>
      <c r="T659">
        <v>4.6906878235943299E-2</v>
      </c>
      <c r="U659">
        <v>142079</v>
      </c>
      <c r="V659">
        <v>147</v>
      </c>
    </row>
    <row r="660" spans="1:22" x14ac:dyDescent="0.35">
      <c r="A660" t="s">
        <v>862</v>
      </c>
      <c r="B660" t="s">
        <v>807</v>
      </c>
      <c r="C660" t="s">
        <v>156</v>
      </c>
      <c r="D660">
        <v>0</v>
      </c>
      <c r="E660">
        <v>0</v>
      </c>
      <c r="F660">
        <v>0.10488446364831901</v>
      </c>
      <c r="G660">
        <v>9.4880973079848104E-3</v>
      </c>
      <c r="H660" t="s">
        <v>833</v>
      </c>
      <c r="R660" t="s">
        <v>833</v>
      </c>
      <c r="S660">
        <v>0.29796826483460098</v>
      </c>
      <c r="T660">
        <v>1.3893779395672601E-2</v>
      </c>
      <c r="U660">
        <v>2064352</v>
      </c>
      <c r="V660">
        <v>3106</v>
      </c>
    </row>
    <row r="661" spans="1:22" x14ac:dyDescent="0.35">
      <c r="A661" t="s">
        <v>863</v>
      </c>
      <c r="B661" t="s">
        <v>807</v>
      </c>
      <c r="C661" t="s">
        <v>156</v>
      </c>
      <c r="D661">
        <v>1</v>
      </c>
      <c r="E661">
        <v>0</v>
      </c>
      <c r="F661">
        <v>0.103905200337454</v>
      </c>
      <c r="G661">
        <v>1.3773809566955701E-2</v>
      </c>
      <c r="H661" t="s">
        <v>833</v>
      </c>
      <c r="R661" t="s">
        <v>833</v>
      </c>
      <c r="S661">
        <v>0.32959454902241903</v>
      </c>
      <c r="T661">
        <v>2.0068629025161801E-2</v>
      </c>
      <c r="U661">
        <v>724536</v>
      </c>
      <c r="V661">
        <v>1087</v>
      </c>
    </row>
    <row r="662" spans="1:22" x14ac:dyDescent="0.35">
      <c r="A662" t="s">
        <v>864</v>
      </c>
      <c r="B662" t="s">
        <v>807</v>
      </c>
      <c r="C662" t="s">
        <v>156</v>
      </c>
      <c r="D662">
        <v>0</v>
      </c>
      <c r="E662">
        <v>1</v>
      </c>
      <c r="F662">
        <v>0.13078024128764601</v>
      </c>
      <c r="G662">
        <v>3.3444350721659799E-2</v>
      </c>
      <c r="H662" t="s">
        <v>833</v>
      </c>
      <c r="R662" t="s">
        <v>833</v>
      </c>
      <c r="S662">
        <v>0.295715765434102</v>
      </c>
      <c r="T662">
        <v>5.0378487703850797E-2</v>
      </c>
      <c r="U662">
        <v>292000</v>
      </c>
      <c r="V662">
        <v>311</v>
      </c>
    </row>
    <row r="663" spans="1:22" x14ac:dyDescent="0.35">
      <c r="A663" t="s">
        <v>865</v>
      </c>
      <c r="B663" t="s">
        <v>807</v>
      </c>
      <c r="C663" t="s">
        <v>156</v>
      </c>
      <c r="D663">
        <v>1</v>
      </c>
      <c r="E663">
        <v>1</v>
      </c>
      <c r="F663">
        <v>0.16291998342217701</v>
      </c>
      <c r="G663">
        <v>4.3688928306478997E-2</v>
      </c>
      <c r="H663" t="s">
        <v>833</v>
      </c>
      <c r="R663" t="s">
        <v>833</v>
      </c>
      <c r="S663">
        <v>0.50076833241133401</v>
      </c>
      <c r="T663">
        <v>6.1678116404207999E-2</v>
      </c>
      <c r="U663">
        <v>131054</v>
      </c>
      <c r="V663">
        <v>132</v>
      </c>
    </row>
    <row r="664" spans="1:22" x14ac:dyDescent="0.35">
      <c r="A664" t="s">
        <v>866</v>
      </c>
      <c r="B664" t="s">
        <v>807</v>
      </c>
      <c r="C664" t="s">
        <v>156</v>
      </c>
      <c r="D664">
        <v>0</v>
      </c>
      <c r="E664">
        <v>0</v>
      </c>
      <c r="F664">
        <v>0.106392283208644</v>
      </c>
      <c r="G664">
        <v>7.8142810281141405E-3</v>
      </c>
      <c r="H664" t="s">
        <v>838</v>
      </c>
      <c r="R664" t="s">
        <v>838</v>
      </c>
      <c r="S664">
        <v>0.20897546267148101</v>
      </c>
      <c r="T664">
        <v>1.0483233936337899E-2</v>
      </c>
      <c r="U664">
        <v>1786991</v>
      </c>
      <c r="V664">
        <v>2432</v>
      </c>
    </row>
    <row r="665" spans="1:22" x14ac:dyDescent="0.35">
      <c r="A665" t="s">
        <v>867</v>
      </c>
      <c r="B665" t="s">
        <v>807</v>
      </c>
      <c r="C665" t="s">
        <v>156</v>
      </c>
      <c r="D665">
        <v>1</v>
      </c>
      <c r="E665">
        <v>0</v>
      </c>
      <c r="F665">
        <v>0.116168319671311</v>
      </c>
      <c r="G665">
        <v>1.0144872836334499E-2</v>
      </c>
      <c r="H665" t="s">
        <v>838</v>
      </c>
      <c r="R665" t="s">
        <v>838</v>
      </c>
      <c r="S665">
        <v>0.25367799384391498</v>
      </c>
      <c r="T665">
        <v>1.3751661728482901E-2</v>
      </c>
      <c r="U665">
        <v>1000214</v>
      </c>
      <c r="V665">
        <v>1454</v>
      </c>
    </row>
    <row r="666" spans="1:22" x14ac:dyDescent="0.35">
      <c r="A666" t="s">
        <v>868</v>
      </c>
      <c r="B666" t="s">
        <v>807</v>
      </c>
      <c r="C666" t="s">
        <v>156</v>
      </c>
      <c r="D666">
        <v>0</v>
      </c>
      <c r="E666">
        <v>1</v>
      </c>
      <c r="F666">
        <v>0.12167195220886499</v>
      </c>
      <c r="G666">
        <v>2.3135885734148601E-2</v>
      </c>
      <c r="H666" t="s">
        <v>838</v>
      </c>
      <c r="R666" t="s">
        <v>838</v>
      </c>
      <c r="S666">
        <v>0.238544816474276</v>
      </c>
      <c r="T666">
        <v>3.1682866240754497E-2</v>
      </c>
      <c r="U666">
        <v>303884</v>
      </c>
      <c r="V666">
        <v>314</v>
      </c>
    </row>
    <row r="667" spans="1:22" x14ac:dyDescent="0.35">
      <c r="A667" t="s">
        <v>869</v>
      </c>
      <c r="B667" t="s">
        <v>807</v>
      </c>
      <c r="C667" t="s">
        <v>156</v>
      </c>
      <c r="D667">
        <v>1</v>
      </c>
      <c r="E667">
        <v>1</v>
      </c>
      <c r="F667">
        <v>0.13943965077616599</v>
      </c>
      <c r="G667">
        <v>2.44227120253829E-2</v>
      </c>
      <c r="H667" t="s">
        <v>838</v>
      </c>
      <c r="R667" t="s">
        <v>838</v>
      </c>
      <c r="S667">
        <v>0.37292419560873902</v>
      </c>
      <c r="T667">
        <v>3.5049453042932999E-2</v>
      </c>
      <c r="U667">
        <v>277939</v>
      </c>
      <c r="V667">
        <v>288</v>
      </c>
    </row>
    <row r="668" spans="1:22" x14ac:dyDescent="0.35">
      <c r="A668" t="s">
        <v>870</v>
      </c>
      <c r="B668" t="s">
        <v>807</v>
      </c>
      <c r="C668" t="s">
        <v>161</v>
      </c>
      <c r="D668">
        <v>0</v>
      </c>
      <c r="E668">
        <v>0</v>
      </c>
      <c r="F668">
        <v>0.19064028235930799</v>
      </c>
      <c r="G668">
        <v>5.7287060556242102E-3</v>
      </c>
      <c r="H668" t="s">
        <v>808</v>
      </c>
      <c r="R668" t="s">
        <v>808</v>
      </c>
      <c r="S668">
        <v>0.16775428295818101</v>
      </c>
      <c r="T668">
        <v>5.4373913090092199E-3</v>
      </c>
      <c r="U668">
        <v>6357668</v>
      </c>
      <c r="V668">
        <v>7155</v>
      </c>
    </row>
    <row r="669" spans="1:22" x14ac:dyDescent="0.35">
      <c r="A669" t="s">
        <v>871</v>
      </c>
      <c r="B669" t="s">
        <v>807</v>
      </c>
      <c r="C669" t="s">
        <v>161</v>
      </c>
      <c r="D669">
        <v>1</v>
      </c>
      <c r="E669">
        <v>0</v>
      </c>
      <c r="F669">
        <v>0.19264846329846</v>
      </c>
      <c r="G669">
        <v>6.1581226357469102E-3</v>
      </c>
      <c r="H669" t="s">
        <v>808</v>
      </c>
      <c r="R669" t="s">
        <v>808</v>
      </c>
      <c r="S669">
        <v>0.27398625742659799</v>
      </c>
      <c r="T669">
        <v>6.3025057212387301E-3</v>
      </c>
      <c r="U669">
        <v>4613461</v>
      </c>
      <c r="V669">
        <v>5571</v>
      </c>
    </row>
    <row r="670" spans="1:22" x14ac:dyDescent="0.35">
      <c r="A670" t="s">
        <v>872</v>
      </c>
      <c r="B670" t="s">
        <v>807</v>
      </c>
      <c r="C670" t="s">
        <v>161</v>
      </c>
      <c r="D670">
        <v>0</v>
      </c>
      <c r="E670">
        <v>1</v>
      </c>
      <c r="F670">
        <v>0.17903500925344901</v>
      </c>
      <c r="G670">
        <v>1.19403414111925E-2</v>
      </c>
      <c r="H670" t="s">
        <v>808</v>
      </c>
      <c r="R670" t="s">
        <v>808</v>
      </c>
      <c r="S670">
        <v>0.101235464903791</v>
      </c>
      <c r="T670">
        <v>9.3396169642424708E-3</v>
      </c>
      <c r="U670">
        <v>1809433</v>
      </c>
      <c r="V670">
        <v>1366</v>
      </c>
    </row>
    <row r="671" spans="1:22" x14ac:dyDescent="0.35">
      <c r="A671" t="s">
        <v>873</v>
      </c>
      <c r="B671" t="s">
        <v>807</v>
      </c>
      <c r="C671" t="s">
        <v>161</v>
      </c>
      <c r="D671">
        <v>1</v>
      </c>
      <c r="E671">
        <v>1</v>
      </c>
      <c r="F671">
        <v>0.23004904192575301</v>
      </c>
      <c r="G671">
        <v>1.6667762336397302E-2</v>
      </c>
      <c r="H671" t="s">
        <v>808</v>
      </c>
      <c r="R671" t="s">
        <v>808</v>
      </c>
      <c r="S671">
        <v>0.22091209202231199</v>
      </c>
      <c r="T671">
        <v>1.4775336540173E-2</v>
      </c>
      <c r="U671">
        <v>1113842</v>
      </c>
      <c r="V671">
        <v>875</v>
      </c>
    </row>
    <row r="672" spans="1:22" x14ac:dyDescent="0.35">
      <c r="A672" t="s">
        <v>874</v>
      </c>
      <c r="B672" t="s">
        <v>807</v>
      </c>
      <c r="C672" t="s">
        <v>161</v>
      </c>
      <c r="D672">
        <v>0</v>
      </c>
      <c r="E672">
        <v>0</v>
      </c>
      <c r="F672">
        <v>8.3387518771383895E-2</v>
      </c>
      <c r="G672">
        <v>1.7224056874233298E-2</v>
      </c>
      <c r="H672" t="s">
        <v>813</v>
      </c>
      <c r="R672" t="s">
        <v>813</v>
      </c>
      <c r="S672">
        <v>0.18596791029699</v>
      </c>
      <c r="T672">
        <v>2.4087224421402001E-2</v>
      </c>
      <c r="U672">
        <v>345187</v>
      </c>
      <c r="V672">
        <v>388</v>
      </c>
    </row>
    <row r="673" spans="1:22" x14ac:dyDescent="0.35">
      <c r="A673" t="s">
        <v>875</v>
      </c>
      <c r="B673" t="s">
        <v>807</v>
      </c>
      <c r="C673" t="s">
        <v>161</v>
      </c>
      <c r="D673">
        <v>1</v>
      </c>
      <c r="E673">
        <v>0</v>
      </c>
      <c r="F673">
        <v>0.11077703720835699</v>
      </c>
      <c r="G673">
        <v>2.5814008984828801E-2</v>
      </c>
      <c r="H673" t="s">
        <v>813</v>
      </c>
      <c r="R673" t="s">
        <v>813</v>
      </c>
      <c r="S673">
        <v>0.17451073579378201</v>
      </c>
      <c r="T673">
        <v>2.9846296704537398E-2</v>
      </c>
      <c r="U673">
        <v>179973</v>
      </c>
      <c r="V673">
        <v>197</v>
      </c>
    </row>
    <row r="674" spans="1:22" x14ac:dyDescent="0.35">
      <c r="A674" t="s">
        <v>876</v>
      </c>
      <c r="B674" t="s">
        <v>807</v>
      </c>
      <c r="C674" t="s">
        <v>161</v>
      </c>
      <c r="D674">
        <v>0</v>
      </c>
      <c r="E674">
        <v>1</v>
      </c>
      <c r="F674">
        <v>0.24106533120874099</v>
      </c>
      <c r="G674">
        <v>9.9089081851714597E-2</v>
      </c>
      <c r="H674" t="s">
        <v>813</v>
      </c>
      <c r="R674" t="s">
        <v>813</v>
      </c>
      <c r="S674">
        <v>0.14736419434406001</v>
      </c>
      <c r="T674">
        <v>9.8838969303316204E-2</v>
      </c>
      <c r="U674">
        <v>36841</v>
      </c>
      <c r="V674">
        <v>28</v>
      </c>
    </row>
    <row r="675" spans="1:22" x14ac:dyDescent="0.35">
      <c r="A675" t="s">
        <v>877</v>
      </c>
      <c r="B675" t="s">
        <v>807</v>
      </c>
      <c r="C675" t="s">
        <v>161</v>
      </c>
      <c r="D675">
        <v>1</v>
      </c>
      <c r="E675">
        <v>1</v>
      </c>
      <c r="F675">
        <v>0</v>
      </c>
      <c r="G675">
        <v>0</v>
      </c>
      <c r="H675" t="s">
        <v>813</v>
      </c>
      <c r="R675" t="s">
        <v>813</v>
      </c>
      <c r="S675">
        <v>0.45211655673374002</v>
      </c>
      <c r="T675">
        <v>0.18024572880652301</v>
      </c>
      <c r="U675">
        <v>16517</v>
      </c>
      <c r="V675">
        <v>11</v>
      </c>
    </row>
    <row r="676" spans="1:22" x14ac:dyDescent="0.35">
      <c r="A676" t="s">
        <v>878</v>
      </c>
      <c r="B676" t="s">
        <v>807</v>
      </c>
      <c r="C676" t="s">
        <v>161</v>
      </c>
      <c r="D676">
        <v>0</v>
      </c>
      <c r="E676">
        <v>0</v>
      </c>
      <c r="F676">
        <v>0.146054461893878</v>
      </c>
      <c r="G676">
        <v>5.6064217556130698E-3</v>
      </c>
      <c r="H676" t="s">
        <v>818</v>
      </c>
      <c r="R676" t="s">
        <v>818</v>
      </c>
      <c r="S676">
        <v>0.232428292427482</v>
      </c>
      <c r="T676">
        <v>7.1306551348752304E-3</v>
      </c>
      <c r="U676">
        <v>5602146</v>
      </c>
      <c r="V676">
        <v>6222</v>
      </c>
    </row>
    <row r="677" spans="1:22" x14ac:dyDescent="0.35">
      <c r="A677" t="s">
        <v>879</v>
      </c>
      <c r="B677" t="s">
        <v>807</v>
      </c>
      <c r="C677" t="s">
        <v>161</v>
      </c>
      <c r="D677">
        <v>1</v>
      </c>
      <c r="E677">
        <v>0</v>
      </c>
      <c r="F677">
        <v>0.18070398975677701</v>
      </c>
      <c r="G677">
        <v>7.9525886139232595E-3</v>
      </c>
      <c r="H677" t="s">
        <v>818</v>
      </c>
      <c r="R677" t="s">
        <v>818</v>
      </c>
      <c r="S677">
        <v>0.29006135147735201</v>
      </c>
      <c r="T677">
        <v>9.01830970737162E-3</v>
      </c>
      <c r="U677">
        <v>2596490</v>
      </c>
      <c r="V677">
        <v>3024</v>
      </c>
    </row>
    <row r="678" spans="1:22" x14ac:dyDescent="0.35">
      <c r="A678" t="s">
        <v>880</v>
      </c>
      <c r="B678" t="s">
        <v>807</v>
      </c>
      <c r="C678" t="s">
        <v>161</v>
      </c>
      <c r="D678">
        <v>0</v>
      </c>
      <c r="E678">
        <v>1</v>
      </c>
      <c r="F678">
        <v>0.13558444181011101</v>
      </c>
      <c r="G678">
        <v>1.9483279418140501E-2</v>
      </c>
      <c r="H678" t="s">
        <v>818</v>
      </c>
      <c r="R678" t="s">
        <v>818</v>
      </c>
      <c r="S678">
        <v>0.25394428562216498</v>
      </c>
      <c r="T678">
        <v>2.8038491568703E-2</v>
      </c>
      <c r="U678">
        <v>795450</v>
      </c>
      <c r="V678">
        <v>566</v>
      </c>
    </row>
    <row r="679" spans="1:22" x14ac:dyDescent="0.35">
      <c r="A679" t="s">
        <v>881</v>
      </c>
      <c r="B679" t="s">
        <v>807</v>
      </c>
      <c r="C679" t="s">
        <v>161</v>
      </c>
      <c r="D679">
        <v>1</v>
      </c>
      <c r="E679">
        <v>1</v>
      </c>
      <c r="F679">
        <v>0.217936046185122</v>
      </c>
      <c r="G679">
        <v>3.4189320810202199E-2</v>
      </c>
      <c r="H679" t="s">
        <v>818</v>
      </c>
      <c r="R679" t="s">
        <v>818</v>
      </c>
      <c r="S679">
        <v>0.28911828009438501</v>
      </c>
      <c r="T679">
        <v>3.9733720141479897E-2</v>
      </c>
      <c r="U679">
        <v>239847</v>
      </c>
      <c r="V679">
        <v>191</v>
      </c>
    </row>
    <row r="680" spans="1:22" x14ac:dyDescent="0.35">
      <c r="A680" t="s">
        <v>882</v>
      </c>
      <c r="B680" t="s">
        <v>807</v>
      </c>
      <c r="C680" t="s">
        <v>161</v>
      </c>
      <c r="D680">
        <v>0</v>
      </c>
      <c r="E680">
        <v>0</v>
      </c>
      <c r="F680">
        <v>0.123207699490936</v>
      </c>
      <c r="G680">
        <v>5.4451490532033704E-3</v>
      </c>
      <c r="H680" t="s">
        <v>823</v>
      </c>
      <c r="R680" t="s">
        <v>823</v>
      </c>
      <c r="S680">
        <v>0.29598555649957498</v>
      </c>
      <c r="T680">
        <v>7.8009779157071904E-3</v>
      </c>
      <c r="U680">
        <v>5171804</v>
      </c>
      <c r="V680">
        <v>6115</v>
      </c>
    </row>
    <row r="681" spans="1:22" x14ac:dyDescent="0.35">
      <c r="A681" t="s">
        <v>883</v>
      </c>
      <c r="B681" t="s">
        <v>807</v>
      </c>
      <c r="C681" t="s">
        <v>161</v>
      </c>
      <c r="D681">
        <v>1</v>
      </c>
      <c r="E681">
        <v>0</v>
      </c>
      <c r="F681">
        <v>0.14916726622231199</v>
      </c>
      <c r="G681">
        <v>8.5574658142470103E-3</v>
      </c>
      <c r="H681" t="s">
        <v>823</v>
      </c>
      <c r="R681" t="s">
        <v>823</v>
      </c>
      <c r="S681">
        <v>0.31992331601954699</v>
      </c>
      <c r="T681">
        <v>1.09992410114073E-2</v>
      </c>
      <c r="U681">
        <v>2143916</v>
      </c>
      <c r="V681">
        <v>2486</v>
      </c>
    </row>
    <row r="682" spans="1:22" x14ac:dyDescent="0.35">
      <c r="A682" t="s">
        <v>884</v>
      </c>
      <c r="B682" t="s">
        <v>807</v>
      </c>
      <c r="C682" t="s">
        <v>161</v>
      </c>
      <c r="D682">
        <v>0</v>
      </c>
      <c r="E682">
        <v>1</v>
      </c>
      <c r="F682">
        <v>0.132676350162689</v>
      </c>
      <c r="G682">
        <v>2.16349563726295E-2</v>
      </c>
      <c r="H682" t="s">
        <v>823</v>
      </c>
      <c r="R682" t="s">
        <v>823</v>
      </c>
      <c r="S682">
        <v>0.31671424740934701</v>
      </c>
      <c r="T682">
        <v>3.3583114419820599E-2</v>
      </c>
      <c r="U682">
        <v>565969</v>
      </c>
      <c r="V682">
        <v>458</v>
      </c>
    </row>
    <row r="683" spans="1:22" x14ac:dyDescent="0.35">
      <c r="A683" t="s">
        <v>885</v>
      </c>
      <c r="B683" t="s">
        <v>807</v>
      </c>
      <c r="C683" t="s">
        <v>161</v>
      </c>
      <c r="D683">
        <v>1</v>
      </c>
      <c r="E683">
        <v>1</v>
      </c>
      <c r="F683">
        <v>0.14457689516049901</v>
      </c>
      <c r="G683">
        <v>3.3325865446744797E-2</v>
      </c>
      <c r="H683" t="s">
        <v>823</v>
      </c>
      <c r="R683" t="s">
        <v>823</v>
      </c>
      <c r="S683">
        <v>0.37314588757680101</v>
      </c>
      <c r="T683">
        <v>4.7680489841962999E-2</v>
      </c>
      <c r="U683">
        <v>220325</v>
      </c>
      <c r="V683">
        <v>170</v>
      </c>
    </row>
    <row r="684" spans="1:22" x14ac:dyDescent="0.35">
      <c r="A684" t="s">
        <v>886</v>
      </c>
      <c r="B684" t="s">
        <v>807</v>
      </c>
      <c r="C684" t="s">
        <v>161</v>
      </c>
      <c r="D684">
        <v>0</v>
      </c>
      <c r="E684">
        <v>0</v>
      </c>
      <c r="F684">
        <v>0.15119775554786599</v>
      </c>
      <c r="G684">
        <v>8.7065747509644294E-3</v>
      </c>
      <c r="H684" t="s">
        <v>828</v>
      </c>
      <c r="R684" t="s">
        <v>828</v>
      </c>
      <c r="S684">
        <v>0.231426837150943</v>
      </c>
      <c r="T684">
        <v>1.0881141475776001E-2</v>
      </c>
      <c r="U684">
        <v>2015977</v>
      </c>
      <c r="V684">
        <v>2383</v>
      </c>
    </row>
    <row r="685" spans="1:22" x14ac:dyDescent="0.35">
      <c r="A685" t="s">
        <v>887</v>
      </c>
      <c r="B685" t="s">
        <v>807</v>
      </c>
      <c r="C685" t="s">
        <v>161</v>
      </c>
      <c r="D685">
        <v>1</v>
      </c>
      <c r="E685">
        <v>0</v>
      </c>
      <c r="F685">
        <v>0.178889719227074</v>
      </c>
      <c r="G685">
        <v>1.2091397328368799E-2</v>
      </c>
      <c r="H685" t="s">
        <v>828</v>
      </c>
      <c r="R685" t="s">
        <v>828</v>
      </c>
      <c r="S685">
        <v>0.28071877583148602</v>
      </c>
      <c r="T685">
        <v>1.4043158054584001E-2</v>
      </c>
      <c r="U685">
        <v>1066132</v>
      </c>
      <c r="V685">
        <v>1302</v>
      </c>
    </row>
    <row r="686" spans="1:22" x14ac:dyDescent="0.35">
      <c r="A686" t="s">
        <v>888</v>
      </c>
      <c r="B686" t="s">
        <v>807</v>
      </c>
      <c r="C686" t="s">
        <v>161</v>
      </c>
      <c r="D686">
        <v>0</v>
      </c>
      <c r="E686">
        <v>1</v>
      </c>
      <c r="F686">
        <v>0.14642376205178601</v>
      </c>
      <c r="G686">
        <v>2.87254907175289E-2</v>
      </c>
      <c r="H686" t="s">
        <v>828</v>
      </c>
      <c r="R686" t="s">
        <v>828</v>
      </c>
      <c r="S686">
        <v>0.23956036500559699</v>
      </c>
      <c r="T686">
        <v>3.9706072790439702E-2</v>
      </c>
      <c r="U686">
        <v>238860</v>
      </c>
      <c r="V686">
        <v>191</v>
      </c>
    </row>
    <row r="687" spans="1:22" x14ac:dyDescent="0.35">
      <c r="A687" t="s">
        <v>889</v>
      </c>
      <c r="B687" t="s">
        <v>807</v>
      </c>
      <c r="C687" t="s">
        <v>161</v>
      </c>
      <c r="D687">
        <v>1</v>
      </c>
      <c r="E687">
        <v>1</v>
      </c>
      <c r="F687">
        <v>0.215887512433312</v>
      </c>
      <c r="G687">
        <v>4.2142495829830297E-2</v>
      </c>
      <c r="H687" t="s">
        <v>828</v>
      </c>
      <c r="R687" t="s">
        <v>828</v>
      </c>
      <c r="S687">
        <v>0.30011341445735901</v>
      </c>
      <c r="T687">
        <v>5.0615766491864098E-2</v>
      </c>
      <c r="U687">
        <v>169034</v>
      </c>
      <c r="V687">
        <v>125</v>
      </c>
    </row>
    <row r="688" spans="1:22" x14ac:dyDescent="0.35">
      <c r="A688" t="s">
        <v>890</v>
      </c>
      <c r="B688" t="s">
        <v>807</v>
      </c>
      <c r="C688" t="s">
        <v>161</v>
      </c>
      <c r="D688">
        <v>0</v>
      </c>
      <c r="E688">
        <v>0</v>
      </c>
      <c r="F688">
        <v>0.112841457255457</v>
      </c>
      <c r="G688">
        <v>1.11041000773687E-2</v>
      </c>
      <c r="H688" t="s">
        <v>833</v>
      </c>
      <c r="R688" t="s">
        <v>833</v>
      </c>
      <c r="S688">
        <v>0.29279602954446698</v>
      </c>
      <c r="T688">
        <v>1.65984206270441E-2</v>
      </c>
      <c r="U688">
        <v>1886132</v>
      </c>
      <c r="V688">
        <v>2324</v>
      </c>
    </row>
    <row r="689" spans="1:22" x14ac:dyDescent="0.35">
      <c r="A689" t="s">
        <v>891</v>
      </c>
      <c r="B689" t="s">
        <v>807</v>
      </c>
      <c r="C689" t="s">
        <v>161</v>
      </c>
      <c r="D689">
        <v>1</v>
      </c>
      <c r="E689">
        <v>0</v>
      </c>
      <c r="F689">
        <v>0.158824121972754</v>
      </c>
      <c r="G689">
        <v>2.0768796217132499E-2</v>
      </c>
      <c r="H689" t="s">
        <v>833</v>
      </c>
      <c r="R689" t="s">
        <v>833</v>
      </c>
      <c r="S689">
        <v>0.33946109444103001</v>
      </c>
      <c r="T689">
        <v>2.57654434350124E-2</v>
      </c>
      <c r="U689">
        <v>651176</v>
      </c>
      <c r="V689">
        <v>704</v>
      </c>
    </row>
    <row r="690" spans="1:22" x14ac:dyDescent="0.35">
      <c r="A690" t="s">
        <v>892</v>
      </c>
      <c r="B690" t="s">
        <v>807</v>
      </c>
      <c r="C690" t="s">
        <v>161</v>
      </c>
      <c r="D690">
        <v>0</v>
      </c>
      <c r="E690">
        <v>1</v>
      </c>
      <c r="F690">
        <v>7.5838960076781897E-2</v>
      </c>
      <c r="G690">
        <v>3.76249189832321E-2</v>
      </c>
      <c r="H690" t="s">
        <v>833</v>
      </c>
      <c r="R690" t="s">
        <v>833</v>
      </c>
      <c r="S690">
        <v>0.45050278857529202</v>
      </c>
      <c r="T690">
        <v>8.1206239314897996E-2</v>
      </c>
      <c r="U690">
        <v>226021</v>
      </c>
      <c r="V690">
        <v>171</v>
      </c>
    </row>
    <row r="691" spans="1:22" x14ac:dyDescent="0.35">
      <c r="A691" t="s">
        <v>893</v>
      </c>
      <c r="B691" t="s">
        <v>807</v>
      </c>
      <c r="C691" t="s">
        <v>161</v>
      </c>
      <c r="D691">
        <v>1</v>
      </c>
      <c r="E691">
        <v>1</v>
      </c>
      <c r="F691">
        <v>0.23048783481868801</v>
      </c>
      <c r="G691">
        <v>8.4350963003498203E-2</v>
      </c>
      <c r="H691" t="s">
        <v>833</v>
      </c>
      <c r="R691" t="s">
        <v>833</v>
      </c>
      <c r="S691">
        <v>0.41080167499117098</v>
      </c>
      <c r="T691">
        <v>0.100246651152459</v>
      </c>
      <c r="U691">
        <v>96463</v>
      </c>
      <c r="V691">
        <v>62</v>
      </c>
    </row>
    <row r="692" spans="1:22" x14ac:dyDescent="0.35">
      <c r="A692" t="s">
        <v>894</v>
      </c>
      <c r="B692" t="s">
        <v>807</v>
      </c>
      <c r="C692" t="s">
        <v>161</v>
      </c>
      <c r="D692">
        <v>0</v>
      </c>
      <c r="E692">
        <v>0</v>
      </c>
      <c r="F692">
        <v>0.12607605592739399</v>
      </c>
      <c r="G692">
        <v>1.0070741997982699E-2</v>
      </c>
      <c r="H692" t="s">
        <v>838</v>
      </c>
      <c r="R692" t="s">
        <v>838</v>
      </c>
      <c r="S692">
        <v>0.22008555266492699</v>
      </c>
      <c r="T692">
        <v>1.26105905062036E-2</v>
      </c>
      <c r="U692">
        <v>1518232</v>
      </c>
      <c r="V692">
        <v>1715</v>
      </c>
    </row>
    <row r="693" spans="1:22" x14ac:dyDescent="0.35">
      <c r="A693" t="s">
        <v>895</v>
      </c>
      <c r="B693" t="s">
        <v>807</v>
      </c>
      <c r="C693" t="s">
        <v>161</v>
      </c>
      <c r="D693">
        <v>1</v>
      </c>
      <c r="E693">
        <v>0</v>
      </c>
      <c r="F693">
        <v>0.108540712333647</v>
      </c>
      <c r="G693">
        <v>1.2007945765486101E-2</v>
      </c>
      <c r="H693" t="s">
        <v>838</v>
      </c>
      <c r="R693" t="s">
        <v>838</v>
      </c>
      <c r="S693">
        <v>0.26240581415509201</v>
      </c>
      <c r="T693">
        <v>1.7463899733206001E-2</v>
      </c>
      <c r="U693">
        <v>968721</v>
      </c>
      <c r="V693">
        <v>995</v>
      </c>
    </row>
    <row r="694" spans="1:22" x14ac:dyDescent="0.35">
      <c r="A694" t="s">
        <v>896</v>
      </c>
      <c r="B694" t="s">
        <v>807</v>
      </c>
      <c r="C694" t="s">
        <v>161</v>
      </c>
      <c r="D694">
        <v>0</v>
      </c>
      <c r="E694">
        <v>1</v>
      </c>
      <c r="F694">
        <v>0.12577767160706699</v>
      </c>
      <c r="G694">
        <v>2.9362194471408601E-2</v>
      </c>
      <c r="H694" t="s">
        <v>838</v>
      </c>
      <c r="R694" t="s">
        <v>838</v>
      </c>
      <c r="S694">
        <v>0.23063882737048799</v>
      </c>
      <c r="T694">
        <v>3.8305037906237099E-2</v>
      </c>
      <c r="U694">
        <v>287101</v>
      </c>
      <c r="V694">
        <v>216</v>
      </c>
    </row>
    <row r="695" spans="1:22" x14ac:dyDescent="0.35">
      <c r="A695" t="s">
        <v>897</v>
      </c>
      <c r="B695" t="s">
        <v>807</v>
      </c>
      <c r="C695" t="s">
        <v>161</v>
      </c>
      <c r="D695">
        <v>1</v>
      </c>
      <c r="E695">
        <v>1</v>
      </c>
      <c r="F695">
        <v>0.15774464047735301</v>
      </c>
      <c r="G695">
        <v>3.3064610266142699E-2</v>
      </c>
      <c r="H695" t="s">
        <v>838</v>
      </c>
      <c r="R695" t="s">
        <v>838</v>
      </c>
      <c r="S695">
        <v>0.31663607902407398</v>
      </c>
      <c r="T695">
        <v>4.2576660748564497E-2</v>
      </c>
      <c r="U695">
        <v>248150</v>
      </c>
      <c r="V695">
        <v>167</v>
      </c>
    </row>
    <row r="696" spans="1:22" x14ac:dyDescent="0.35">
      <c r="A696" t="s">
        <v>898</v>
      </c>
      <c r="B696" t="s">
        <v>807</v>
      </c>
      <c r="C696" t="s">
        <v>166</v>
      </c>
      <c r="D696">
        <v>0</v>
      </c>
      <c r="E696">
        <v>0</v>
      </c>
      <c r="F696">
        <v>0.21908699111146299</v>
      </c>
      <c r="G696">
        <v>5.3645787689980701E-3</v>
      </c>
      <c r="H696" t="s">
        <v>808</v>
      </c>
      <c r="R696" t="s">
        <v>808</v>
      </c>
      <c r="S696">
        <v>0.15478984850531599</v>
      </c>
      <c r="T696">
        <v>4.4684778785083201E-3</v>
      </c>
      <c r="U696">
        <v>6530296</v>
      </c>
      <c r="V696">
        <v>9855</v>
      </c>
    </row>
    <row r="697" spans="1:22" x14ac:dyDescent="0.35">
      <c r="A697" t="s">
        <v>899</v>
      </c>
      <c r="B697" t="s">
        <v>807</v>
      </c>
      <c r="C697" t="s">
        <v>166</v>
      </c>
      <c r="D697">
        <v>1</v>
      </c>
      <c r="E697">
        <v>0</v>
      </c>
      <c r="F697">
        <v>0.23387690170509301</v>
      </c>
      <c r="G697">
        <v>6.0863178566418E-3</v>
      </c>
      <c r="H697" t="s">
        <v>808</v>
      </c>
      <c r="R697" t="s">
        <v>808</v>
      </c>
      <c r="S697">
        <v>0.254140561872083</v>
      </c>
      <c r="T697">
        <v>5.6097666973126603E-3</v>
      </c>
      <c r="U697">
        <v>4981989</v>
      </c>
      <c r="V697">
        <v>6944</v>
      </c>
    </row>
    <row r="698" spans="1:22" x14ac:dyDescent="0.35">
      <c r="A698" t="s">
        <v>900</v>
      </c>
      <c r="B698" t="s">
        <v>807</v>
      </c>
      <c r="C698" t="s">
        <v>166</v>
      </c>
      <c r="D698">
        <v>0</v>
      </c>
      <c r="E698">
        <v>1</v>
      </c>
      <c r="F698">
        <v>0.23237193437395501</v>
      </c>
      <c r="G698">
        <v>1.22788606092734E-2</v>
      </c>
      <c r="H698" t="s">
        <v>808</v>
      </c>
      <c r="R698" t="s">
        <v>808</v>
      </c>
      <c r="S698">
        <v>0.11557228380287</v>
      </c>
      <c r="T698">
        <v>9.0799206497877791E-3</v>
      </c>
      <c r="U698">
        <v>2001560</v>
      </c>
      <c r="V698">
        <v>1774</v>
      </c>
    </row>
    <row r="699" spans="1:22" x14ac:dyDescent="0.35">
      <c r="A699" t="s">
        <v>901</v>
      </c>
      <c r="B699" t="s">
        <v>807</v>
      </c>
      <c r="C699" t="s">
        <v>166</v>
      </c>
      <c r="D699">
        <v>1</v>
      </c>
      <c r="E699">
        <v>1</v>
      </c>
      <c r="F699">
        <v>0.238494449001143</v>
      </c>
      <c r="G699">
        <v>1.60766122347452E-2</v>
      </c>
      <c r="H699" t="s">
        <v>808</v>
      </c>
      <c r="R699" t="s">
        <v>808</v>
      </c>
      <c r="S699">
        <v>0.220066527552814</v>
      </c>
      <c r="T699">
        <v>1.39876850683645E-2</v>
      </c>
      <c r="U699">
        <v>1164199</v>
      </c>
      <c r="V699">
        <v>1046</v>
      </c>
    </row>
    <row r="700" spans="1:22" x14ac:dyDescent="0.35">
      <c r="A700" t="s">
        <v>902</v>
      </c>
      <c r="B700" t="s">
        <v>807</v>
      </c>
      <c r="C700" t="s">
        <v>166</v>
      </c>
      <c r="D700">
        <v>0</v>
      </c>
      <c r="E700">
        <v>0</v>
      </c>
      <c r="F700">
        <v>0.116947484748021</v>
      </c>
      <c r="G700">
        <v>1.6340856260510999E-2</v>
      </c>
      <c r="H700" t="s">
        <v>813</v>
      </c>
      <c r="R700" t="s">
        <v>813</v>
      </c>
      <c r="S700">
        <v>0.17111475001675799</v>
      </c>
      <c r="T700">
        <v>2.08064440480853E-2</v>
      </c>
      <c r="U700">
        <v>468310</v>
      </c>
      <c r="V700">
        <v>637</v>
      </c>
    </row>
    <row r="701" spans="1:22" x14ac:dyDescent="0.35">
      <c r="A701" t="s">
        <v>903</v>
      </c>
      <c r="B701" t="s">
        <v>807</v>
      </c>
      <c r="C701" t="s">
        <v>166</v>
      </c>
      <c r="D701">
        <v>1</v>
      </c>
      <c r="E701">
        <v>0</v>
      </c>
      <c r="F701">
        <v>0.11686704557682701</v>
      </c>
      <c r="G701">
        <v>2.23833422867818E-2</v>
      </c>
      <c r="H701" t="s">
        <v>813</v>
      </c>
      <c r="R701" t="s">
        <v>813</v>
      </c>
      <c r="S701">
        <v>0.19036754129259501</v>
      </c>
      <c r="T701">
        <v>2.9728281670462299E-2</v>
      </c>
      <c r="U701">
        <v>251709</v>
      </c>
      <c r="V701">
        <v>270</v>
      </c>
    </row>
    <row r="702" spans="1:22" x14ac:dyDescent="0.35">
      <c r="A702" t="s">
        <v>904</v>
      </c>
      <c r="B702" t="s">
        <v>807</v>
      </c>
      <c r="C702" t="s">
        <v>166</v>
      </c>
      <c r="D702">
        <v>0</v>
      </c>
      <c r="E702">
        <v>1</v>
      </c>
      <c r="F702">
        <v>0.27398847364981299</v>
      </c>
      <c r="G702">
        <v>9.00398618057731E-2</v>
      </c>
      <c r="H702" t="s">
        <v>813</v>
      </c>
      <c r="R702" t="s">
        <v>813</v>
      </c>
      <c r="S702">
        <v>5.4826228148967003E-2</v>
      </c>
      <c r="T702">
        <v>4.0486134844260002E-2</v>
      </c>
      <c r="U702">
        <v>54882</v>
      </c>
      <c r="V702">
        <v>42</v>
      </c>
    </row>
    <row r="703" spans="1:22" x14ac:dyDescent="0.35">
      <c r="A703" t="s">
        <v>905</v>
      </c>
      <c r="B703" t="s">
        <v>807</v>
      </c>
      <c r="C703" t="s">
        <v>166</v>
      </c>
      <c r="D703">
        <v>1</v>
      </c>
      <c r="E703">
        <v>1</v>
      </c>
      <c r="F703">
        <v>0.20701592430186899</v>
      </c>
      <c r="G703">
        <v>0.12909760965369199</v>
      </c>
      <c r="H703" t="s">
        <v>813</v>
      </c>
      <c r="R703" t="s">
        <v>813</v>
      </c>
      <c r="S703">
        <v>0.34690442047509201</v>
      </c>
      <c r="T703">
        <v>0.15013916125023</v>
      </c>
      <c r="U703">
        <v>19942</v>
      </c>
      <c r="V703">
        <v>14</v>
      </c>
    </row>
    <row r="704" spans="1:22" x14ac:dyDescent="0.35">
      <c r="A704" t="s">
        <v>906</v>
      </c>
      <c r="B704" t="s">
        <v>807</v>
      </c>
      <c r="C704" t="s">
        <v>166</v>
      </c>
      <c r="D704">
        <v>0</v>
      </c>
      <c r="E704">
        <v>0</v>
      </c>
      <c r="F704">
        <v>0.16209141976759101</v>
      </c>
      <c r="G704">
        <v>5.38901300847037E-3</v>
      </c>
      <c r="H704" t="s">
        <v>818</v>
      </c>
      <c r="R704" t="s">
        <v>818</v>
      </c>
      <c r="S704">
        <v>0.22553012610182899</v>
      </c>
      <c r="T704">
        <v>6.5631382068154897E-3</v>
      </c>
      <c r="U704">
        <v>5541095</v>
      </c>
      <c r="V704">
        <v>7805</v>
      </c>
    </row>
    <row r="705" spans="1:22" x14ac:dyDescent="0.35">
      <c r="A705" t="s">
        <v>907</v>
      </c>
      <c r="B705" t="s">
        <v>807</v>
      </c>
      <c r="C705" t="s">
        <v>166</v>
      </c>
      <c r="D705">
        <v>1</v>
      </c>
      <c r="E705">
        <v>0</v>
      </c>
      <c r="F705">
        <v>0.19303756694647201</v>
      </c>
      <c r="G705">
        <v>8.4009975850257504E-3</v>
      </c>
      <c r="H705" t="s">
        <v>818</v>
      </c>
      <c r="R705" t="s">
        <v>818</v>
      </c>
      <c r="S705">
        <v>0.28413528010119499</v>
      </c>
      <c r="T705">
        <v>9.3941971640100208E-3</v>
      </c>
      <c r="U705">
        <v>2475621</v>
      </c>
      <c r="V705">
        <v>3077</v>
      </c>
    </row>
    <row r="706" spans="1:22" x14ac:dyDescent="0.35">
      <c r="A706" t="s">
        <v>908</v>
      </c>
      <c r="B706" t="s">
        <v>807</v>
      </c>
      <c r="C706" t="s">
        <v>166</v>
      </c>
      <c r="D706">
        <v>0</v>
      </c>
      <c r="E706">
        <v>1</v>
      </c>
      <c r="F706">
        <v>0.20750974741481601</v>
      </c>
      <c r="G706">
        <v>3.1356779954902797E-2</v>
      </c>
      <c r="H706" t="s">
        <v>818</v>
      </c>
      <c r="R706" t="s">
        <v>818</v>
      </c>
      <c r="S706">
        <v>0.26623140096174702</v>
      </c>
      <c r="T706">
        <v>2.98510886186137E-2</v>
      </c>
      <c r="U706">
        <v>708176</v>
      </c>
      <c r="V706">
        <v>633</v>
      </c>
    </row>
    <row r="707" spans="1:22" x14ac:dyDescent="0.35">
      <c r="A707" t="s">
        <v>909</v>
      </c>
      <c r="B707" t="s">
        <v>807</v>
      </c>
      <c r="C707" t="s">
        <v>166</v>
      </c>
      <c r="D707">
        <v>1</v>
      </c>
      <c r="E707">
        <v>1</v>
      </c>
      <c r="F707">
        <v>0.17526342866942299</v>
      </c>
      <c r="G707">
        <v>2.8705518348611399E-2</v>
      </c>
      <c r="H707" t="s">
        <v>818</v>
      </c>
      <c r="R707" t="s">
        <v>818</v>
      </c>
      <c r="S707">
        <v>0.264224778497123</v>
      </c>
      <c r="T707">
        <v>3.7370518708201697E-2</v>
      </c>
      <c r="U707">
        <v>248905</v>
      </c>
      <c r="V707">
        <v>218</v>
      </c>
    </row>
    <row r="708" spans="1:22" x14ac:dyDescent="0.35">
      <c r="A708" t="s">
        <v>910</v>
      </c>
      <c r="B708" t="s">
        <v>807</v>
      </c>
      <c r="C708" t="s">
        <v>166</v>
      </c>
      <c r="D708">
        <v>0</v>
      </c>
      <c r="E708">
        <v>0</v>
      </c>
      <c r="F708">
        <v>0.133894467519897</v>
      </c>
      <c r="G708">
        <v>5.2654348430291598E-3</v>
      </c>
      <c r="H708" t="s">
        <v>823</v>
      </c>
      <c r="R708" t="s">
        <v>823</v>
      </c>
      <c r="S708">
        <v>0.304758144880863</v>
      </c>
      <c r="T708">
        <v>7.2849280289618004E-3</v>
      </c>
      <c r="U708">
        <v>5070830</v>
      </c>
      <c r="V708">
        <v>7723</v>
      </c>
    </row>
    <row r="709" spans="1:22" x14ac:dyDescent="0.35">
      <c r="A709" t="s">
        <v>911</v>
      </c>
      <c r="B709" t="s">
        <v>807</v>
      </c>
      <c r="C709" t="s">
        <v>166</v>
      </c>
      <c r="D709">
        <v>1</v>
      </c>
      <c r="E709">
        <v>0</v>
      </c>
      <c r="F709">
        <v>0.16813155373786601</v>
      </c>
      <c r="G709">
        <v>8.9645969347528203E-3</v>
      </c>
      <c r="H709" t="s">
        <v>823</v>
      </c>
      <c r="R709" t="s">
        <v>823</v>
      </c>
      <c r="S709">
        <v>0.318404574812365</v>
      </c>
      <c r="T709">
        <v>1.0883427750903099E-2</v>
      </c>
      <c r="U709">
        <v>2178235</v>
      </c>
      <c r="V709">
        <v>2635</v>
      </c>
    </row>
    <row r="710" spans="1:22" x14ac:dyDescent="0.35">
      <c r="A710" t="s">
        <v>912</v>
      </c>
      <c r="B710" t="s">
        <v>807</v>
      </c>
      <c r="C710" t="s">
        <v>166</v>
      </c>
      <c r="D710">
        <v>0</v>
      </c>
      <c r="E710">
        <v>1</v>
      </c>
      <c r="F710">
        <v>0.12574115658273199</v>
      </c>
      <c r="G710">
        <v>2.0337375303739198E-2</v>
      </c>
      <c r="H710" t="s">
        <v>823</v>
      </c>
      <c r="R710" t="s">
        <v>823</v>
      </c>
      <c r="S710">
        <v>0.24923155243762801</v>
      </c>
      <c r="T710">
        <v>2.88240340919882E-2</v>
      </c>
      <c r="U710">
        <v>597960</v>
      </c>
      <c r="V710">
        <v>572</v>
      </c>
    </row>
    <row r="711" spans="1:22" x14ac:dyDescent="0.35">
      <c r="A711" t="s">
        <v>913</v>
      </c>
      <c r="B711" t="s">
        <v>807</v>
      </c>
      <c r="C711" t="s">
        <v>166</v>
      </c>
      <c r="D711">
        <v>1</v>
      </c>
      <c r="E711">
        <v>1</v>
      </c>
      <c r="F711">
        <v>0.204768614490273</v>
      </c>
      <c r="G711">
        <v>3.9355887910819599E-2</v>
      </c>
      <c r="H711" t="s">
        <v>823</v>
      </c>
      <c r="R711" t="s">
        <v>823</v>
      </c>
      <c r="S711">
        <v>0.30202035944844102</v>
      </c>
      <c r="T711">
        <v>4.6374917979843902E-2</v>
      </c>
      <c r="U711">
        <v>205754</v>
      </c>
      <c r="V711">
        <v>179</v>
      </c>
    </row>
    <row r="712" spans="1:22" x14ac:dyDescent="0.35">
      <c r="A712" t="s">
        <v>914</v>
      </c>
      <c r="B712" t="s">
        <v>807</v>
      </c>
      <c r="C712" t="s">
        <v>166</v>
      </c>
      <c r="D712">
        <v>0</v>
      </c>
      <c r="E712">
        <v>0</v>
      </c>
      <c r="F712">
        <v>0.19530008295795501</v>
      </c>
      <c r="G712">
        <v>8.9637330646325699E-3</v>
      </c>
      <c r="H712" t="s">
        <v>828</v>
      </c>
      <c r="R712" t="s">
        <v>828</v>
      </c>
      <c r="S712">
        <v>0.22595686339783999</v>
      </c>
      <c r="T712">
        <v>9.5066700920891905E-3</v>
      </c>
      <c r="U712">
        <v>1828238</v>
      </c>
      <c r="V712">
        <v>2971</v>
      </c>
    </row>
    <row r="713" spans="1:22" x14ac:dyDescent="0.35">
      <c r="A713" t="s">
        <v>915</v>
      </c>
      <c r="B713" t="s">
        <v>807</v>
      </c>
      <c r="C713" t="s">
        <v>166</v>
      </c>
      <c r="D713">
        <v>1</v>
      </c>
      <c r="E713">
        <v>0</v>
      </c>
      <c r="F713">
        <v>0.18211020538881301</v>
      </c>
      <c r="G713">
        <v>1.2522020251489799E-2</v>
      </c>
      <c r="H713" t="s">
        <v>828</v>
      </c>
      <c r="R713" t="s">
        <v>828</v>
      </c>
      <c r="S713">
        <v>0.29911487715073598</v>
      </c>
      <c r="T713">
        <v>1.4967840471354099E-2</v>
      </c>
      <c r="U713">
        <v>953527</v>
      </c>
      <c r="V713">
        <v>1257</v>
      </c>
    </row>
    <row r="714" spans="1:22" x14ac:dyDescent="0.35">
      <c r="A714" t="s">
        <v>916</v>
      </c>
      <c r="B714" t="s">
        <v>807</v>
      </c>
      <c r="C714" t="s">
        <v>166</v>
      </c>
      <c r="D714">
        <v>0</v>
      </c>
      <c r="E714">
        <v>1</v>
      </c>
      <c r="F714">
        <v>0.14507618074207901</v>
      </c>
      <c r="G714">
        <v>2.8195254474584E-2</v>
      </c>
      <c r="H714" t="s">
        <v>828</v>
      </c>
      <c r="R714" t="s">
        <v>828</v>
      </c>
      <c r="S714">
        <v>0.246353671093964</v>
      </c>
      <c r="T714">
        <v>3.8549656770919101E-2</v>
      </c>
      <c r="U714">
        <v>221331</v>
      </c>
      <c r="V714">
        <v>219</v>
      </c>
    </row>
    <row r="715" spans="1:22" x14ac:dyDescent="0.35">
      <c r="A715" t="s">
        <v>917</v>
      </c>
      <c r="B715" t="s">
        <v>807</v>
      </c>
      <c r="C715" t="s">
        <v>166</v>
      </c>
      <c r="D715">
        <v>1</v>
      </c>
      <c r="E715">
        <v>1</v>
      </c>
      <c r="F715">
        <v>0.16534783894469901</v>
      </c>
      <c r="G715">
        <v>3.8696786753305297E-2</v>
      </c>
      <c r="H715" t="s">
        <v>828</v>
      </c>
      <c r="R715" t="s">
        <v>828</v>
      </c>
      <c r="S715">
        <v>0.257820073996399</v>
      </c>
      <c r="T715">
        <v>4.88856173363868E-2</v>
      </c>
      <c r="U715">
        <v>150663</v>
      </c>
      <c r="V715">
        <v>131</v>
      </c>
    </row>
    <row r="716" spans="1:22" x14ac:dyDescent="0.35">
      <c r="A716" t="s">
        <v>918</v>
      </c>
      <c r="B716" t="s">
        <v>807</v>
      </c>
      <c r="C716" t="s">
        <v>166</v>
      </c>
      <c r="D716">
        <v>0</v>
      </c>
      <c r="E716">
        <v>0</v>
      </c>
      <c r="F716">
        <v>0.11596830137649999</v>
      </c>
      <c r="G716">
        <v>1.0453532311803499E-2</v>
      </c>
      <c r="H716" t="s">
        <v>833</v>
      </c>
      <c r="R716" t="s">
        <v>833</v>
      </c>
      <c r="S716">
        <v>0.30329012107987902</v>
      </c>
      <c r="T716">
        <v>1.5708688434184E-2</v>
      </c>
      <c r="U716">
        <v>1833650</v>
      </c>
      <c r="V716">
        <v>2587</v>
      </c>
    </row>
    <row r="717" spans="1:22" x14ac:dyDescent="0.35">
      <c r="A717" t="s">
        <v>919</v>
      </c>
      <c r="B717" t="s">
        <v>807</v>
      </c>
      <c r="C717" t="s">
        <v>166</v>
      </c>
      <c r="D717">
        <v>1</v>
      </c>
      <c r="E717">
        <v>0</v>
      </c>
      <c r="F717">
        <v>0.116272922138001</v>
      </c>
      <c r="G717">
        <v>1.80576258117425E-2</v>
      </c>
      <c r="H717" t="s">
        <v>833</v>
      </c>
      <c r="R717" t="s">
        <v>833</v>
      </c>
      <c r="S717">
        <v>0.29054562820636798</v>
      </c>
      <c r="T717">
        <v>2.6555762471655801E-2</v>
      </c>
      <c r="U717">
        <v>576762</v>
      </c>
      <c r="V717">
        <v>560</v>
      </c>
    </row>
    <row r="718" spans="1:22" x14ac:dyDescent="0.35">
      <c r="A718" t="s">
        <v>920</v>
      </c>
      <c r="B718" t="s">
        <v>807</v>
      </c>
      <c r="C718" t="s">
        <v>166</v>
      </c>
      <c r="D718">
        <v>0</v>
      </c>
      <c r="E718">
        <v>1</v>
      </c>
      <c r="F718">
        <v>0.20168096372170499</v>
      </c>
      <c r="G718">
        <v>5.1183878052779297E-2</v>
      </c>
      <c r="H718" t="s">
        <v>833</v>
      </c>
      <c r="R718" t="s">
        <v>833</v>
      </c>
      <c r="S718">
        <v>0.25635625553215502</v>
      </c>
      <c r="T718">
        <v>6.3237111703056098E-2</v>
      </c>
      <c r="U718">
        <v>250751</v>
      </c>
      <c r="V718">
        <v>230</v>
      </c>
    </row>
    <row r="719" spans="1:22" x14ac:dyDescent="0.35">
      <c r="A719" t="s">
        <v>921</v>
      </c>
      <c r="B719" t="s">
        <v>807</v>
      </c>
      <c r="C719" t="s">
        <v>166</v>
      </c>
      <c r="D719">
        <v>1</v>
      </c>
      <c r="E719">
        <v>1</v>
      </c>
      <c r="F719">
        <v>1.7482684499641701E-2</v>
      </c>
      <c r="G719">
        <v>1.7560962464906901E-2</v>
      </c>
      <c r="H719" t="s">
        <v>833</v>
      </c>
      <c r="R719" t="s">
        <v>833</v>
      </c>
      <c r="S719">
        <v>0.294269889745846</v>
      </c>
      <c r="T719">
        <v>9.3632149047194399E-2</v>
      </c>
      <c r="U719">
        <v>78556</v>
      </c>
      <c r="V719">
        <v>56</v>
      </c>
    </row>
    <row r="720" spans="1:22" x14ac:dyDescent="0.35">
      <c r="A720" t="s">
        <v>922</v>
      </c>
      <c r="B720" t="s">
        <v>807</v>
      </c>
      <c r="C720" t="s">
        <v>166</v>
      </c>
      <c r="D720">
        <v>0</v>
      </c>
      <c r="E720">
        <v>0</v>
      </c>
      <c r="F720">
        <v>0.122381137738885</v>
      </c>
      <c r="G720">
        <v>1.00264966483617E-2</v>
      </c>
      <c r="H720" t="s">
        <v>838</v>
      </c>
      <c r="R720" t="s">
        <v>838</v>
      </c>
      <c r="S720">
        <v>0.24164632065174099</v>
      </c>
      <c r="T720">
        <v>1.33280566357264E-2</v>
      </c>
      <c r="U720">
        <v>1480025</v>
      </c>
      <c r="V720">
        <v>2032</v>
      </c>
    </row>
    <row r="721" spans="1:22" x14ac:dyDescent="0.35">
      <c r="A721" t="s">
        <v>923</v>
      </c>
      <c r="B721" t="s">
        <v>807</v>
      </c>
      <c r="C721" t="s">
        <v>166</v>
      </c>
      <c r="D721">
        <v>1</v>
      </c>
      <c r="E721">
        <v>0</v>
      </c>
      <c r="F721">
        <v>0.132202216066482</v>
      </c>
      <c r="G721">
        <v>1.4805568027368999E-2</v>
      </c>
      <c r="H721" t="s">
        <v>838</v>
      </c>
      <c r="R721" t="s">
        <v>838</v>
      </c>
      <c r="S721">
        <v>0.28039641765359302</v>
      </c>
      <c r="T721">
        <v>1.9534889549951001E-2</v>
      </c>
      <c r="U721">
        <v>848915</v>
      </c>
      <c r="V721">
        <v>849</v>
      </c>
    </row>
    <row r="722" spans="1:22" x14ac:dyDescent="0.35">
      <c r="A722" t="s">
        <v>924</v>
      </c>
      <c r="B722" t="s">
        <v>807</v>
      </c>
      <c r="C722" t="s">
        <v>166</v>
      </c>
      <c r="D722">
        <v>0</v>
      </c>
      <c r="E722">
        <v>1</v>
      </c>
      <c r="F722">
        <v>0.18002396301169499</v>
      </c>
      <c r="G722">
        <v>3.90239789694804E-2</v>
      </c>
      <c r="H722" t="s">
        <v>838</v>
      </c>
      <c r="R722" t="s">
        <v>838</v>
      </c>
      <c r="S722">
        <v>0.221014492753623</v>
      </c>
      <c r="T722">
        <v>4.7472617724339701E-2</v>
      </c>
      <c r="U722">
        <v>226664</v>
      </c>
      <c r="V722">
        <v>188</v>
      </c>
    </row>
    <row r="723" spans="1:22" x14ac:dyDescent="0.35">
      <c r="A723" t="s">
        <v>925</v>
      </c>
      <c r="B723" t="s">
        <v>807</v>
      </c>
      <c r="C723" t="s">
        <v>166</v>
      </c>
      <c r="D723">
        <v>1</v>
      </c>
      <c r="E723">
        <v>1</v>
      </c>
      <c r="F723">
        <v>0.220349038414001</v>
      </c>
      <c r="G723">
        <v>4.86886140729728E-2</v>
      </c>
      <c r="H723" t="s">
        <v>838</v>
      </c>
      <c r="R723" t="s">
        <v>838</v>
      </c>
      <c r="S723">
        <v>0.36394586334298401</v>
      </c>
      <c r="T723">
        <v>5.1125030116705099E-2</v>
      </c>
      <c r="U723">
        <v>225983</v>
      </c>
      <c r="V723">
        <v>156</v>
      </c>
    </row>
    <row r="724" spans="1:22" x14ac:dyDescent="0.35">
      <c r="A724" t="s">
        <v>926</v>
      </c>
      <c r="B724" t="s">
        <v>807</v>
      </c>
      <c r="C724" t="s">
        <v>171</v>
      </c>
      <c r="D724">
        <v>0</v>
      </c>
      <c r="E724">
        <v>0</v>
      </c>
      <c r="F724">
        <v>0.41394961994912799</v>
      </c>
      <c r="G724">
        <v>6.8927453185160898E-3</v>
      </c>
      <c r="H724" t="s">
        <v>927</v>
      </c>
      <c r="R724" t="s">
        <v>927</v>
      </c>
      <c r="S724">
        <v>0.16218261700752701</v>
      </c>
      <c r="T724">
        <v>5.06027751550806E-3</v>
      </c>
      <c r="U724">
        <v>6657414</v>
      </c>
      <c r="V724">
        <v>8312</v>
      </c>
    </row>
    <row r="725" spans="1:22" x14ac:dyDescent="0.35">
      <c r="A725" t="s">
        <v>928</v>
      </c>
      <c r="B725" t="s">
        <v>807</v>
      </c>
      <c r="C725" t="s">
        <v>171</v>
      </c>
      <c r="D725">
        <v>1</v>
      </c>
      <c r="E725">
        <v>0</v>
      </c>
      <c r="F725">
        <v>0.413003383189881</v>
      </c>
      <c r="G725">
        <v>7.4411852190520503E-3</v>
      </c>
      <c r="H725" t="s">
        <v>927</v>
      </c>
      <c r="R725" t="s">
        <v>927</v>
      </c>
      <c r="S725">
        <v>0.25708170532173402</v>
      </c>
      <c r="T725">
        <v>6.1009537615073096E-3</v>
      </c>
      <c r="U725">
        <v>4898261</v>
      </c>
      <c r="V725">
        <v>5960</v>
      </c>
    </row>
    <row r="726" spans="1:22" x14ac:dyDescent="0.35">
      <c r="A726" t="s">
        <v>929</v>
      </c>
      <c r="B726" t="s">
        <v>807</v>
      </c>
      <c r="C726" t="s">
        <v>171</v>
      </c>
      <c r="D726">
        <v>0</v>
      </c>
      <c r="E726">
        <v>1</v>
      </c>
      <c r="F726">
        <v>0.47952886038628301</v>
      </c>
      <c r="G726">
        <v>1.6738288335598098E-2</v>
      </c>
      <c r="H726" t="s">
        <v>927</v>
      </c>
      <c r="R726" t="s">
        <v>927</v>
      </c>
      <c r="S726">
        <v>9.18702938452126E-2</v>
      </c>
      <c r="T726">
        <v>9.4205462328189708E-3</v>
      </c>
      <c r="U726">
        <v>1909420</v>
      </c>
      <c r="V726">
        <v>1405</v>
      </c>
    </row>
    <row r="727" spans="1:22" x14ac:dyDescent="0.35">
      <c r="A727" t="s">
        <v>930</v>
      </c>
      <c r="B727" t="s">
        <v>807</v>
      </c>
      <c r="C727" t="s">
        <v>171</v>
      </c>
      <c r="D727">
        <v>1</v>
      </c>
      <c r="E727">
        <v>1</v>
      </c>
      <c r="F727">
        <v>0.47125198385171801</v>
      </c>
      <c r="G727">
        <v>1.9713933314626699E-2</v>
      </c>
      <c r="H727" t="s">
        <v>927</v>
      </c>
      <c r="R727" t="s">
        <v>927</v>
      </c>
      <c r="S727">
        <v>0.22059943685559399</v>
      </c>
      <c r="T727">
        <v>1.67086871744009E-2</v>
      </c>
      <c r="U727">
        <v>1182287</v>
      </c>
      <c r="V727">
        <v>962</v>
      </c>
    </row>
    <row r="728" spans="1:22" x14ac:dyDescent="0.35">
      <c r="A728" t="s">
        <v>931</v>
      </c>
      <c r="B728" t="s">
        <v>807</v>
      </c>
      <c r="C728" t="s">
        <v>171</v>
      </c>
      <c r="D728">
        <v>0</v>
      </c>
      <c r="E728">
        <v>0</v>
      </c>
      <c r="F728">
        <v>0.14823116494168401</v>
      </c>
      <c r="G728">
        <v>1.8174376998004001E-2</v>
      </c>
      <c r="H728" t="s">
        <v>813</v>
      </c>
      <c r="R728" t="s">
        <v>813</v>
      </c>
      <c r="S728">
        <v>0.17803868657645899</v>
      </c>
      <c r="T728">
        <v>1.8647494339660502E-2</v>
      </c>
      <c r="U728">
        <v>590410</v>
      </c>
      <c r="V728">
        <v>704</v>
      </c>
    </row>
    <row r="729" spans="1:22" x14ac:dyDescent="0.35">
      <c r="A729" t="s">
        <v>932</v>
      </c>
      <c r="B729" t="s">
        <v>807</v>
      </c>
      <c r="C729" t="s">
        <v>171</v>
      </c>
      <c r="D729">
        <v>1</v>
      </c>
      <c r="E729">
        <v>0</v>
      </c>
      <c r="F729">
        <v>0.20712156343159999</v>
      </c>
      <c r="G729">
        <v>2.7528844903558201E-2</v>
      </c>
      <c r="H729" t="s">
        <v>813</v>
      </c>
      <c r="R729" t="s">
        <v>813</v>
      </c>
      <c r="S729">
        <v>0.20245872327806499</v>
      </c>
      <c r="T729">
        <v>2.6564284941617999E-2</v>
      </c>
      <c r="U729">
        <v>294681</v>
      </c>
      <c r="V729">
        <v>322</v>
      </c>
    </row>
    <row r="730" spans="1:22" x14ac:dyDescent="0.35">
      <c r="A730" t="s">
        <v>933</v>
      </c>
      <c r="B730" t="s">
        <v>807</v>
      </c>
      <c r="C730" t="s">
        <v>171</v>
      </c>
      <c r="D730">
        <v>0</v>
      </c>
      <c r="E730">
        <v>1</v>
      </c>
      <c r="F730">
        <v>0.19098924134529399</v>
      </c>
      <c r="G730">
        <v>7.1799408964192707E-2</v>
      </c>
      <c r="H730" t="s">
        <v>813</v>
      </c>
      <c r="R730" t="s">
        <v>813</v>
      </c>
      <c r="S730">
        <v>0.11920719608448301</v>
      </c>
      <c r="T730">
        <v>5.6627355180166698E-2</v>
      </c>
      <c r="U730">
        <v>96620</v>
      </c>
      <c r="V730">
        <v>61</v>
      </c>
    </row>
    <row r="731" spans="1:22" x14ac:dyDescent="0.35">
      <c r="A731" t="s">
        <v>934</v>
      </c>
      <c r="B731" t="s">
        <v>807</v>
      </c>
      <c r="C731" t="s">
        <v>171</v>
      </c>
      <c r="D731">
        <v>1</v>
      </c>
      <c r="E731">
        <v>1</v>
      </c>
      <c r="F731">
        <v>0.188649376894577</v>
      </c>
      <c r="G731">
        <v>8.7849059865122994E-2</v>
      </c>
      <c r="H731" t="s">
        <v>813</v>
      </c>
      <c r="R731" t="s">
        <v>813</v>
      </c>
      <c r="S731">
        <v>0.15148642499620801</v>
      </c>
      <c r="T731">
        <v>8.2587778756814806E-2</v>
      </c>
      <c r="U731">
        <v>37666</v>
      </c>
      <c r="V731">
        <v>24</v>
      </c>
    </row>
    <row r="732" spans="1:22" x14ac:dyDescent="0.35">
      <c r="A732" t="s">
        <v>935</v>
      </c>
      <c r="B732" t="s">
        <v>807</v>
      </c>
      <c r="C732" t="s">
        <v>171</v>
      </c>
      <c r="D732">
        <v>0</v>
      </c>
      <c r="E732">
        <v>0</v>
      </c>
      <c r="F732">
        <v>0.23449185365735001</v>
      </c>
      <c r="G732">
        <v>6.7296136835045097E-3</v>
      </c>
      <c r="H732" t="s">
        <v>936</v>
      </c>
      <c r="R732" t="s">
        <v>936</v>
      </c>
      <c r="S732">
        <v>0.21649863332173</v>
      </c>
      <c r="T732">
        <v>6.82171962260931E-3</v>
      </c>
      <c r="U732">
        <v>5654779</v>
      </c>
      <c r="V732">
        <v>6729</v>
      </c>
    </row>
    <row r="733" spans="1:22" x14ac:dyDescent="0.35">
      <c r="A733" t="s">
        <v>937</v>
      </c>
      <c r="B733" t="s">
        <v>807</v>
      </c>
      <c r="C733" t="s">
        <v>171</v>
      </c>
      <c r="D733">
        <v>1</v>
      </c>
      <c r="E733">
        <v>0</v>
      </c>
      <c r="F733">
        <v>0.27695417727270599</v>
      </c>
      <c r="G733">
        <v>9.6882697316816903E-3</v>
      </c>
      <c r="H733" t="s">
        <v>936</v>
      </c>
      <c r="R733" t="s">
        <v>936</v>
      </c>
      <c r="S733">
        <v>0.27781429564975202</v>
      </c>
      <c r="T733">
        <v>9.4614440289617907E-3</v>
      </c>
      <c r="U733">
        <v>2509926</v>
      </c>
      <c r="V733">
        <v>2830</v>
      </c>
    </row>
    <row r="734" spans="1:22" x14ac:dyDescent="0.35">
      <c r="A734" t="s">
        <v>938</v>
      </c>
      <c r="B734" t="s">
        <v>807</v>
      </c>
      <c r="C734" t="s">
        <v>171</v>
      </c>
      <c r="D734">
        <v>0</v>
      </c>
      <c r="E734">
        <v>1</v>
      </c>
      <c r="F734">
        <v>0.23250114307879299</v>
      </c>
      <c r="G734">
        <v>2.62615190886566E-2</v>
      </c>
      <c r="H734" t="s">
        <v>936</v>
      </c>
      <c r="R734" t="s">
        <v>936</v>
      </c>
      <c r="S734">
        <v>0.25755663477476998</v>
      </c>
      <c r="T734">
        <v>3.2373119981816703E-2</v>
      </c>
      <c r="U734">
        <v>739316</v>
      </c>
      <c r="V734">
        <v>519</v>
      </c>
    </row>
    <row r="735" spans="1:22" x14ac:dyDescent="0.35">
      <c r="A735" t="s">
        <v>939</v>
      </c>
      <c r="B735" t="s">
        <v>807</v>
      </c>
      <c r="C735" t="s">
        <v>171</v>
      </c>
      <c r="D735">
        <v>1</v>
      </c>
      <c r="E735">
        <v>1</v>
      </c>
      <c r="F735">
        <v>0.31903056723234202</v>
      </c>
      <c r="G735">
        <v>3.9804941991260903E-2</v>
      </c>
      <c r="H735" t="s">
        <v>936</v>
      </c>
      <c r="R735" t="s">
        <v>936</v>
      </c>
      <c r="S735">
        <v>0.33115318824023798</v>
      </c>
      <c r="T735">
        <v>4.2361985944279597E-2</v>
      </c>
      <c r="U735">
        <v>240133</v>
      </c>
      <c r="V735">
        <v>186</v>
      </c>
    </row>
    <row r="736" spans="1:22" x14ac:dyDescent="0.35">
      <c r="A736" t="s">
        <v>940</v>
      </c>
      <c r="B736" t="s">
        <v>807</v>
      </c>
      <c r="C736" t="s">
        <v>171</v>
      </c>
      <c r="D736">
        <v>0</v>
      </c>
      <c r="E736">
        <v>0</v>
      </c>
      <c r="F736">
        <v>0.17561991892482101</v>
      </c>
      <c r="G736">
        <v>6.5144718994057504E-3</v>
      </c>
      <c r="H736" t="s">
        <v>941</v>
      </c>
      <c r="R736" t="s">
        <v>941</v>
      </c>
      <c r="S736">
        <v>0.32928693702795703</v>
      </c>
      <c r="T736">
        <v>8.4533107774919496E-3</v>
      </c>
      <c r="U736">
        <v>4725607</v>
      </c>
      <c r="V736">
        <v>6163</v>
      </c>
    </row>
    <row r="737" spans="1:22" x14ac:dyDescent="0.35">
      <c r="A737" t="s">
        <v>942</v>
      </c>
      <c r="B737" t="s">
        <v>807</v>
      </c>
      <c r="C737" t="s">
        <v>171</v>
      </c>
      <c r="D737">
        <v>1</v>
      </c>
      <c r="E737">
        <v>0</v>
      </c>
      <c r="F737">
        <v>0.219077072593753</v>
      </c>
      <c r="G737">
        <v>1.0339424204716599E-2</v>
      </c>
      <c r="H737" t="s">
        <v>941</v>
      </c>
      <c r="R737" t="s">
        <v>941</v>
      </c>
      <c r="S737">
        <v>0.317758792505759</v>
      </c>
      <c r="T737">
        <v>1.17818199528778E-2</v>
      </c>
      <c r="U737">
        <v>2052864</v>
      </c>
      <c r="V737">
        <v>2238</v>
      </c>
    </row>
    <row r="738" spans="1:22" x14ac:dyDescent="0.35">
      <c r="A738" t="s">
        <v>943</v>
      </c>
      <c r="B738" t="s">
        <v>807</v>
      </c>
      <c r="C738" t="s">
        <v>171</v>
      </c>
      <c r="D738">
        <v>0</v>
      </c>
      <c r="E738">
        <v>1</v>
      </c>
      <c r="F738">
        <v>0.19137894218896501</v>
      </c>
      <c r="G738">
        <v>2.7770861030979099E-2</v>
      </c>
      <c r="H738" t="s">
        <v>941</v>
      </c>
      <c r="R738" t="s">
        <v>941</v>
      </c>
      <c r="S738">
        <v>0.32768626259300998</v>
      </c>
      <c r="T738">
        <v>3.7820775567086601E-2</v>
      </c>
      <c r="U738">
        <v>613188</v>
      </c>
      <c r="V738">
        <v>482</v>
      </c>
    </row>
    <row r="739" spans="1:22" x14ac:dyDescent="0.35">
      <c r="A739" t="s">
        <v>944</v>
      </c>
      <c r="B739" t="s">
        <v>807</v>
      </c>
      <c r="C739" t="s">
        <v>171</v>
      </c>
      <c r="D739">
        <v>1</v>
      </c>
      <c r="E739">
        <v>1</v>
      </c>
      <c r="F739">
        <v>0.33278015411105699</v>
      </c>
      <c r="G739">
        <v>4.7028135772165497E-2</v>
      </c>
      <c r="H739" t="s">
        <v>941</v>
      </c>
      <c r="R739" t="s">
        <v>941</v>
      </c>
      <c r="S739">
        <v>0.31785200007480402</v>
      </c>
      <c r="T739">
        <v>5.4885118099623403E-2</v>
      </c>
      <c r="U739">
        <v>187236</v>
      </c>
      <c r="V739">
        <v>141</v>
      </c>
    </row>
    <row r="740" spans="1:22" x14ac:dyDescent="0.35">
      <c r="A740" t="s">
        <v>945</v>
      </c>
      <c r="B740" t="s">
        <v>807</v>
      </c>
      <c r="C740" t="s">
        <v>171</v>
      </c>
      <c r="D740">
        <v>0</v>
      </c>
      <c r="E740">
        <v>0</v>
      </c>
      <c r="F740">
        <v>0.31376974979175298</v>
      </c>
      <c r="G740">
        <v>1.4853110124332901E-2</v>
      </c>
      <c r="H740" t="s">
        <v>946</v>
      </c>
      <c r="R740" t="s">
        <v>946</v>
      </c>
      <c r="S740">
        <v>0.23524031621866701</v>
      </c>
      <c r="T740">
        <v>1.45983123359795E-2</v>
      </c>
      <c r="U740">
        <v>1540215</v>
      </c>
      <c r="V740">
        <v>2117</v>
      </c>
    </row>
    <row r="741" spans="1:22" x14ac:dyDescent="0.35">
      <c r="A741" t="s">
        <v>947</v>
      </c>
      <c r="B741" t="s">
        <v>807</v>
      </c>
      <c r="C741" t="s">
        <v>171</v>
      </c>
      <c r="D741">
        <v>1</v>
      </c>
      <c r="E741">
        <v>0</v>
      </c>
      <c r="F741">
        <v>0.33722074278014502</v>
      </c>
      <c r="G741">
        <v>1.7130351898074402E-2</v>
      </c>
      <c r="H741" t="s">
        <v>946</v>
      </c>
      <c r="R741" t="s">
        <v>946</v>
      </c>
      <c r="S741">
        <v>0.266722598908751</v>
      </c>
      <c r="T741">
        <v>1.61380176388344E-2</v>
      </c>
      <c r="U741">
        <v>848428</v>
      </c>
      <c r="V741">
        <v>1010</v>
      </c>
    </row>
    <row r="742" spans="1:22" x14ac:dyDescent="0.35">
      <c r="A742" t="s">
        <v>948</v>
      </c>
      <c r="B742" t="s">
        <v>807</v>
      </c>
      <c r="C742" t="s">
        <v>171</v>
      </c>
      <c r="D742">
        <v>0</v>
      </c>
      <c r="E742">
        <v>1</v>
      </c>
      <c r="F742">
        <v>0.33904006822812199</v>
      </c>
      <c r="G742">
        <v>5.2450156593943101E-2</v>
      </c>
      <c r="H742" t="s">
        <v>946</v>
      </c>
      <c r="R742" t="s">
        <v>946</v>
      </c>
      <c r="S742">
        <v>0.23057171644944299</v>
      </c>
      <c r="T742">
        <v>4.9072119315450399E-2</v>
      </c>
      <c r="U742">
        <v>155498</v>
      </c>
      <c r="V742">
        <v>128</v>
      </c>
    </row>
    <row r="743" spans="1:22" x14ac:dyDescent="0.35">
      <c r="A743" t="s">
        <v>949</v>
      </c>
      <c r="B743" t="s">
        <v>807</v>
      </c>
      <c r="C743" t="s">
        <v>171</v>
      </c>
      <c r="D743">
        <v>1</v>
      </c>
      <c r="E743">
        <v>1</v>
      </c>
      <c r="F743">
        <v>0.34512460682313101</v>
      </c>
      <c r="G743">
        <v>6.2126053412280002E-2</v>
      </c>
      <c r="H743" t="s">
        <v>946</v>
      </c>
      <c r="R743" t="s">
        <v>946</v>
      </c>
      <c r="S743">
        <v>0.274229646005622</v>
      </c>
      <c r="T743">
        <v>6.31637168727614E-2</v>
      </c>
      <c r="U743">
        <v>103366</v>
      </c>
      <c r="V743">
        <v>80</v>
      </c>
    </row>
    <row r="744" spans="1:22" x14ac:dyDescent="0.35">
      <c r="A744" t="s">
        <v>950</v>
      </c>
      <c r="B744" t="s">
        <v>807</v>
      </c>
      <c r="C744" t="s">
        <v>171</v>
      </c>
      <c r="D744">
        <v>0</v>
      </c>
      <c r="E744">
        <v>0</v>
      </c>
      <c r="F744">
        <v>0.12349095838448899</v>
      </c>
      <c r="G744">
        <v>1.2362463207335601E-2</v>
      </c>
      <c r="H744" t="s">
        <v>833</v>
      </c>
      <c r="R744" t="s">
        <v>833</v>
      </c>
      <c r="S744">
        <v>0.34335046668274799</v>
      </c>
      <c r="T744">
        <v>1.80246890071287E-2</v>
      </c>
      <c r="U744">
        <v>1851536</v>
      </c>
      <c r="V744">
        <v>2444</v>
      </c>
    </row>
    <row r="745" spans="1:22" x14ac:dyDescent="0.35">
      <c r="A745" t="s">
        <v>951</v>
      </c>
      <c r="B745" t="s">
        <v>807</v>
      </c>
      <c r="C745" t="s">
        <v>171</v>
      </c>
      <c r="D745">
        <v>1</v>
      </c>
      <c r="E745">
        <v>0</v>
      </c>
      <c r="F745">
        <v>0.131515184683968</v>
      </c>
      <c r="G745">
        <v>1.8898466425737798E-2</v>
      </c>
      <c r="H745" t="s">
        <v>833</v>
      </c>
      <c r="R745" t="s">
        <v>833</v>
      </c>
      <c r="S745">
        <v>0.31995368387981099</v>
      </c>
      <c r="T745">
        <v>2.5756513649043002E-2</v>
      </c>
      <c r="U745">
        <v>711482</v>
      </c>
      <c r="V745">
        <v>699</v>
      </c>
    </row>
    <row r="746" spans="1:22" x14ac:dyDescent="0.35">
      <c r="A746" t="s">
        <v>952</v>
      </c>
      <c r="B746" t="s">
        <v>807</v>
      </c>
      <c r="C746" t="s">
        <v>171</v>
      </c>
      <c r="D746">
        <v>0</v>
      </c>
      <c r="E746">
        <v>1</v>
      </c>
      <c r="F746">
        <v>0.178233772840972</v>
      </c>
      <c r="G746">
        <v>4.8517777186919402E-2</v>
      </c>
      <c r="H746" t="s">
        <v>833</v>
      </c>
      <c r="R746" t="s">
        <v>833</v>
      </c>
      <c r="S746">
        <v>0.21175550886793401</v>
      </c>
      <c r="T746">
        <v>5.8072729938501801E-2</v>
      </c>
      <c r="U746">
        <v>260847</v>
      </c>
      <c r="V746">
        <v>202</v>
      </c>
    </row>
    <row r="747" spans="1:22" x14ac:dyDescent="0.35">
      <c r="A747" t="s">
        <v>953</v>
      </c>
      <c r="B747" t="s">
        <v>807</v>
      </c>
      <c r="C747" t="s">
        <v>171</v>
      </c>
      <c r="D747">
        <v>1</v>
      </c>
      <c r="E747">
        <v>1</v>
      </c>
      <c r="F747">
        <v>0.15859154929577499</v>
      </c>
      <c r="G747">
        <v>5.8387477597405098E-2</v>
      </c>
      <c r="H747" t="s">
        <v>833</v>
      </c>
      <c r="R747" t="s">
        <v>833</v>
      </c>
      <c r="S747">
        <v>0.534175042025824</v>
      </c>
      <c r="T747">
        <v>8.8554393868994302E-2</v>
      </c>
      <c r="U747">
        <v>118951</v>
      </c>
      <c r="V747">
        <v>74</v>
      </c>
    </row>
    <row r="748" spans="1:22" x14ac:dyDescent="0.35">
      <c r="A748" t="s">
        <v>954</v>
      </c>
      <c r="B748" t="s">
        <v>807</v>
      </c>
      <c r="C748" t="s">
        <v>171</v>
      </c>
      <c r="D748">
        <v>0</v>
      </c>
      <c r="E748">
        <v>0</v>
      </c>
      <c r="F748">
        <v>0.143016838049488</v>
      </c>
      <c r="G748">
        <v>1.1304976398765499E-2</v>
      </c>
      <c r="H748" t="s">
        <v>838</v>
      </c>
      <c r="R748" t="s">
        <v>838</v>
      </c>
      <c r="S748">
        <v>0.195485042126959</v>
      </c>
      <c r="T748">
        <v>1.28492872623666E-2</v>
      </c>
      <c r="U748">
        <v>1543586</v>
      </c>
      <c r="V748">
        <v>1813</v>
      </c>
    </row>
    <row r="749" spans="1:22" x14ac:dyDescent="0.35">
      <c r="A749" t="s">
        <v>955</v>
      </c>
      <c r="B749" t="s">
        <v>807</v>
      </c>
      <c r="C749" t="s">
        <v>171</v>
      </c>
      <c r="D749">
        <v>1</v>
      </c>
      <c r="E749">
        <v>0</v>
      </c>
      <c r="F749">
        <v>0.145860055905911</v>
      </c>
      <c r="G749">
        <v>1.5167138304969199E-2</v>
      </c>
      <c r="H749" t="s">
        <v>838</v>
      </c>
      <c r="R749" t="s">
        <v>838</v>
      </c>
      <c r="S749">
        <v>0.29957894143593</v>
      </c>
      <c r="T749">
        <v>2.3020901428445401E-2</v>
      </c>
      <c r="U749">
        <v>917475</v>
      </c>
      <c r="V749">
        <v>846</v>
      </c>
    </row>
    <row r="750" spans="1:22" x14ac:dyDescent="0.35">
      <c r="A750" t="s">
        <v>956</v>
      </c>
      <c r="B750" t="s">
        <v>807</v>
      </c>
      <c r="C750" t="s">
        <v>171</v>
      </c>
      <c r="D750">
        <v>0</v>
      </c>
      <c r="E750">
        <v>1</v>
      </c>
      <c r="F750">
        <v>0.17997910586738999</v>
      </c>
      <c r="G750">
        <v>3.6189435208025603E-2</v>
      </c>
      <c r="H750" t="s">
        <v>838</v>
      </c>
      <c r="R750" t="s">
        <v>838</v>
      </c>
      <c r="S750">
        <v>0.23411694022600599</v>
      </c>
      <c r="T750">
        <v>4.5857883657859803E-2</v>
      </c>
      <c r="U750">
        <v>271677</v>
      </c>
      <c r="V750">
        <v>194</v>
      </c>
    </row>
    <row r="751" spans="1:22" x14ac:dyDescent="0.35">
      <c r="A751" t="s">
        <v>957</v>
      </c>
      <c r="B751" t="s">
        <v>807</v>
      </c>
      <c r="C751" t="s">
        <v>171</v>
      </c>
      <c r="D751">
        <v>1</v>
      </c>
      <c r="E751">
        <v>1</v>
      </c>
      <c r="F751">
        <v>0.18868974857818399</v>
      </c>
      <c r="G751">
        <v>3.8502579661672302E-2</v>
      </c>
      <c r="H751" t="s">
        <v>838</v>
      </c>
      <c r="R751" t="s">
        <v>838</v>
      </c>
      <c r="S751">
        <v>0.334625653780037</v>
      </c>
      <c r="T751">
        <v>4.6729188445201401E-2</v>
      </c>
      <c r="U751">
        <v>238618</v>
      </c>
      <c r="V751">
        <v>154</v>
      </c>
    </row>
    <row r="752" spans="1:22" x14ac:dyDescent="0.35">
      <c r="A752" t="s">
        <v>958</v>
      </c>
      <c r="B752" t="s">
        <v>149</v>
      </c>
      <c r="C752" t="s">
        <v>150</v>
      </c>
      <c r="D752">
        <v>0</v>
      </c>
      <c r="F752">
        <v>0.120131552755843</v>
      </c>
      <c r="G752">
        <v>2.2013413107763199E-3</v>
      </c>
      <c r="H752" t="s">
        <v>151</v>
      </c>
      <c r="S752">
        <v>0.22226907653108399</v>
      </c>
      <c r="T752">
        <v>2.80511523446802E-3</v>
      </c>
      <c r="U752">
        <v>27108936</v>
      </c>
      <c r="V752">
        <v>37827</v>
      </c>
    </row>
    <row r="753" spans="1:22" x14ac:dyDescent="0.35">
      <c r="A753" t="s">
        <v>959</v>
      </c>
      <c r="B753" t="s">
        <v>149</v>
      </c>
      <c r="C753" t="s">
        <v>150</v>
      </c>
      <c r="D753">
        <v>1</v>
      </c>
      <c r="F753">
        <v>0.13447515726730899</v>
      </c>
      <c r="G753">
        <v>2.8125736749712699E-3</v>
      </c>
      <c r="H753" t="s">
        <v>151</v>
      </c>
      <c r="S753">
        <v>0.294561931934267</v>
      </c>
      <c r="T753">
        <v>3.2435642415434402E-3</v>
      </c>
      <c r="U753">
        <v>14134829</v>
      </c>
      <c r="V753">
        <v>20964</v>
      </c>
    </row>
    <row r="754" spans="1:22" x14ac:dyDescent="0.35">
      <c r="A754" t="s">
        <v>960</v>
      </c>
      <c r="B754" t="s">
        <v>149</v>
      </c>
      <c r="C754" t="s">
        <v>156</v>
      </c>
      <c r="D754">
        <v>0</v>
      </c>
      <c r="F754">
        <v>0.123286680533759</v>
      </c>
      <c r="G754">
        <v>2.28932145593901E-3</v>
      </c>
      <c r="H754" t="s">
        <v>151</v>
      </c>
      <c r="S754">
        <v>0.22415455307445301</v>
      </c>
      <c r="T754">
        <v>2.8994167853957399E-3</v>
      </c>
      <c r="U754">
        <v>27108034</v>
      </c>
      <c r="V754">
        <v>35965</v>
      </c>
    </row>
    <row r="755" spans="1:22" x14ac:dyDescent="0.35">
      <c r="A755" t="s">
        <v>961</v>
      </c>
      <c r="B755" t="s">
        <v>149</v>
      </c>
      <c r="C755" t="s">
        <v>156</v>
      </c>
      <c r="D755">
        <v>1</v>
      </c>
      <c r="F755">
        <v>0.139345500314663</v>
      </c>
      <c r="G755">
        <v>2.93633540966786E-3</v>
      </c>
      <c r="H755" t="s">
        <v>151</v>
      </c>
      <c r="S755">
        <v>0.29127411553355897</v>
      </c>
      <c r="T755">
        <v>3.3428756388042598E-3</v>
      </c>
      <c r="U755">
        <v>14215621</v>
      </c>
      <c r="V755">
        <v>20329</v>
      </c>
    </row>
    <row r="756" spans="1:22" x14ac:dyDescent="0.35">
      <c r="A756" t="s">
        <v>962</v>
      </c>
      <c r="B756" t="s">
        <v>149</v>
      </c>
      <c r="C756" t="s">
        <v>161</v>
      </c>
      <c r="D756">
        <v>0</v>
      </c>
      <c r="F756">
        <v>0.15318430720155801</v>
      </c>
      <c r="G756">
        <v>2.8612608089427101E-3</v>
      </c>
      <c r="H756" t="s">
        <v>151</v>
      </c>
      <c r="S756">
        <v>0.21894970519717399</v>
      </c>
      <c r="T756">
        <v>3.2460382492078602E-3</v>
      </c>
      <c r="U756">
        <v>26980439</v>
      </c>
      <c r="V756">
        <v>29450</v>
      </c>
    </row>
    <row r="757" spans="1:22" x14ac:dyDescent="0.35">
      <c r="A757" t="s">
        <v>963</v>
      </c>
      <c r="B757" t="s">
        <v>149</v>
      </c>
      <c r="C757" t="s">
        <v>161</v>
      </c>
      <c r="D757">
        <v>1</v>
      </c>
      <c r="F757">
        <v>0.178419397332372</v>
      </c>
      <c r="G757">
        <v>3.7699921564645798E-3</v>
      </c>
      <c r="H757" t="s">
        <v>151</v>
      </c>
      <c r="S757">
        <v>0.28284269268448098</v>
      </c>
      <c r="T757">
        <v>3.8144709565792701E-3</v>
      </c>
      <c r="U757">
        <v>14349088</v>
      </c>
      <c r="V757">
        <v>15912</v>
      </c>
    </row>
    <row r="758" spans="1:22" x14ac:dyDescent="0.35">
      <c r="A758" t="s">
        <v>964</v>
      </c>
      <c r="B758" t="s">
        <v>149</v>
      </c>
      <c r="C758" t="s">
        <v>166</v>
      </c>
      <c r="D758">
        <v>0</v>
      </c>
      <c r="F758">
        <v>0.17863484151154799</v>
      </c>
      <c r="G758">
        <v>2.8684091461139501E-3</v>
      </c>
      <c r="H758" t="s">
        <v>151</v>
      </c>
      <c r="S758">
        <v>0.21289517617886899</v>
      </c>
      <c r="T758">
        <v>2.9719207427556299E-3</v>
      </c>
      <c r="U758">
        <v>26967930</v>
      </c>
      <c r="V758">
        <v>37468</v>
      </c>
    </row>
    <row r="759" spans="1:22" x14ac:dyDescent="0.35">
      <c r="A759" t="s">
        <v>965</v>
      </c>
      <c r="B759" t="s">
        <v>149</v>
      </c>
      <c r="C759" t="s">
        <v>166</v>
      </c>
      <c r="D759">
        <v>1</v>
      </c>
      <c r="F759">
        <v>0.20054852997860501</v>
      </c>
      <c r="G759">
        <v>3.8580355104446099E-3</v>
      </c>
      <c r="H759" t="s">
        <v>151</v>
      </c>
      <c r="S759">
        <v>0.272719836098261</v>
      </c>
      <c r="T759">
        <v>3.7865506463577799E-3</v>
      </c>
      <c r="U759">
        <v>14377092</v>
      </c>
      <c r="V759">
        <v>17413</v>
      </c>
    </row>
    <row r="760" spans="1:22" x14ac:dyDescent="0.35">
      <c r="A760" t="s">
        <v>966</v>
      </c>
      <c r="B760" t="s">
        <v>149</v>
      </c>
      <c r="C760" t="s">
        <v>171</v>
      </c>
      <c r="D760">
        <v>0</v>
      </c>
      <c r="F760">
        <v>0.29278145246839898</v>
      </c>
      <c r="G760">
        <v>3.7975764338237399E-3</v>
      </c>
      <c r="H760" t="s">
        <v>151</v>
      </c>
      <c r="S760">
        <v>0.214548596214062</v>
      </c>
      <c r="T760">
        <v>3.2925020990815599E-3</v>
      </c>
      <c r="U760">
        <v>27008229</v>
      </c>
      <c r="V760">
        <v>31679</v>
      </c>
    </row>
    <row r="761" spans="1:22" x14ac:dyDescent="0.35">
      <c r="A761" t="s">
        <v>967</v>
      </c>
      <c r="B761" t="s">
        <v>149</v>
      </c>
      <c r="C761" t="s">
        <v>171</v>
      </c>
      <c r="D761">
        <v>1</v>
      </c>
      <c r="F761">
        <v>0.32459289117800699</v>
      </c>
      <c r="G761">
        <v>4.7399070349770801E-3</v>
      </c>
      <c r="H761" t="s">
        <v>151</v>
      </c>
      <c r="S761">
        <v>0.273724416069621</v>
      </c>
      <c r="T761">
        <v>4.06985177183097E-3</v>
      </c>
      <c r="U761">
        <v>14462067</v>
      </c>
      <c r="V761">
        <v>15652</v>
      </c>
    </row>
    <row r="762" spans="1:22" x14ac:dyDescent="0.35">
      <c r="A762" t="s">
        <v>968</v>
      </c>
      <c r="B762" t="s">
        <v>134</v>
      </c>
      <c r="C762" t="s">
        <v>150</v>
      </c>
      <c r="D762">
        <v>0</v>
      </c>
      <c r="F762">
        <v>7.9636081652267904E-2</v>
      </c>
      <c r="G762">
        <v>6.4455899117290896E-3</v>
      </c>
      <c r="H762" t="s">
        <v>176</v>
      </c>
      <c r="I762" t="s">
        <v>176</v>
      </c>
      <c r="S762">
        <v>0.24047158720518799</v>
      </c>
      <c r="T762">
        <v>9.7564630582942704E-3</v>
      </c>
      <c r="U762">
        <v>3008517</v>
      </c>
      <c r="V762">
        <v>3771</v>
      </c>
    </row>
    <row r="763" spans="1:22" x14ac:dyDescent="0.35">
      <c r="A763" t="s">
        <v>969</v>
      </c>
      <c r="B763" t="s">
        <v>134</v>
      </c>
      <c r="C763" t="s">
        <v>150</v>
      </c>
      <c r="D763">
        <v>1</v>
      </c>
      <c r="F763">
        <v>0.118512977005263</v>
      </c>
      <c r="G763">
        <v>7.2395679706298401E-3</v>
      </c>
      <c r="H763" t="s">
        <v>176</v>
      </c>
      <c r="I763" t="s">
        <v>176</v>
      </c>
      <c r="S763">
        <v>0.29831012001910601</v>
      </c>
      <c r="T763">
        <v>9.9437585950042408E-3</v>
      </c>
      <c r="U763">
        <v>2344134</v>
      </c>
      <c r="V763">
        <v>3213</v>
      </c>
    </row>
    <row r="764" spans="1:22" x14ac:dyDescent="0.35">
      <c r="A764" t="s">
        <v>970</v>
      </c>
      <c r="B764" t="s">
        <v>134</v>
      </c>
      <c r="C764" t="s">
        <v>150</v>
      </c>
      <c r="D764">
        <v>0</v>
      </c>
      <c r="F764">
        <v>0.126141432354102</v>
      </c>
      <c r="G764">
        <v>2.42196514743478E-3</v>
      </c>
      <c r="H764" t="s">
        <v>181</v>
      </c>
      <c r="I764" t="s">
        <v>181</v>
      </c>
      <c r="S764">
        <v>0.220397789858187</v>
      </c>
      <c r="T764">
        <v>2.9170149476435499E-3</v>
      </c>
      <c r="U764">
        <v>22377606</v>
      </c>
      <c r="V764">
        <v>32039</v>
      </c>
    </row>
    <row r="765" spans="1:22" x14ac:dyDescent="0.35">
      <c r="A765" t="s">
        <v>971</v>
      </c>
      <c r="B765" t="s">
        <v>134</v>
      </c>
      <c r="C765" t="s">
        <v>150</v>
      </c>
      <c r="D765">
        <v>1</v>
      </c>
      <c r="F765">
        <v>0.13758679943752</v>
      </c>
      <c r="G765">
        <v>3.0751706363686898E-3</v>
      </c>
      <c r="H765" t="s">
        <v>181</v>
      </c>
      <c r="I765" t="s">
        <v>181</v>
      </c>
      <c r="S765">
        <v>0.29389866444753598</v>
      </c>
      <c r="T765">
        <v>3.4020994607446699E-3</v>
      </c>
      <c r="U765">
        <v>11500562</v>
      </c>
      <c r="V765">
        <v>17347</v>
      </c>
    </row>
    <row r="766" spans="1:22" x14ac:dyDescent="0.35">
      <c r="A766" t="s">
        <v>972</v>
      </c>
      <c r="B766" t="s">
        <v>134</v>
      </c>
      <c r="C766" t="s">
        <v>156</v>
      </c>
      <c r="D766">
        <v>0</v>
      </c>
      <c r="F766">
        <v>9.3391300872653196E-2</v>
      </c>
      <c r="G766">
        <v>7.1968760877846099E-3</v>
      </c>
      <c r="H766" t="s">
        <v>176</v>
      </c>
      <c r="I766" t="s">
        <v>176</v>
      </c>
      <c r="S766">
        <v>0.22321121084661599</v>
      </c>
      <c r="T766">
        <v>9.8492901373312194E-3</v>
      </c>
      <c r="U766">
        <v>2967923</v>
      </c>
      <c r="V766">
        <v>3444</v>
      </c>
    </row>
    <row r="767" spans="1:22" x14ac:dyDescent="0.35">
      <c r="A767" t="s">
        <v>973</v>
      </c>
      <c r="B767" t="s">
        <v>134</v>
      </c>
      <c r="C767" t="s">
        <v>156</v>
      </c>
      <c r="D767">
        <v>1</v>
      </c>
      <c r="F767">
        <v>0.124728164816978</v>
      </c>
      <c r="G767">
        <v>7.6145591857574996E-3</v>
      </c>
      <c r="H767" t="s">
        <v>176</v>
      </c>
      <c r="I767" t="s">
        <v>176</v>
      </c>
      <c r="S767">
        <v>0.31052877727654798</v>
      </c>
      <c r="T767">
        <v>1.00196846530163E-2</v>
      </c>
      <c r="U767">
        <v>2400179</v>
      </c>
      <c r="V767">
        <v>3049</v>
      </c>
    </row>
    <row r="768" spans="1:22" x14ac:dyDescent="0.35">
      <c r="A768" t="s">
        <v>974</v>
      </c>
      <c r="B768" t="s">
        <v>134</v>
      </c>
      <c r="C768" t="s">
        <v>156</v>
      </c>
      <c r="D768">
        <v>0</v>
      </c>
      <c r="F768">
        <v>0.12827040332529499</v>
      </c>
      <c r="G768">
        <v>2.5055239520069298E-3</v>
      </c>
      <c r="H768" t="s">
        <v>181</v>
      </c>
      <c r="I768" t="s">
        <v>181</v>
      </c>
      <c r="S768">
        <v>0.22432225027760699</v>
      </c>
      <c r="T768">
        <v>3.02266895334439E-3</v>
      </c>
      <c r="U768">
        <v>22394377</v>
      </c>
      <c r="V768">
        <v>30572</v>
      </c>
    </row>
    <row r="769" spans="1:22" x14ac:dyDescent="0.35">
      <c r="A769" t="s">
        <v>975</v>
      </c>
      <c r="B769" t="s">
        <v>134</v>
      </c>
      <c r="C769" t="s">
        <v>156</v>
      </c>
      <c r="D769">
        <v>1</v>
      </c>
      <c r="F769">
        <v>0.14147744806764101</v>
      </c>
      <c r="G769">
        <v>3.2035795949091899E-3</v>
      </c>
      <c r="H769" t="s">
        <v>181</v>
      </c>
      <c r="I769" t="s">
        <v>181</v>
      </c>
      <c r="S769">
        <v>0.28794957942420801</v>
      </c>
      <c r="T769">
        <v>3.5350209126586399E-3</v>
      </c>
      <c r="U769">
        <v>11499786</v>
      </c>
      <c r="V769">
        <v>16862</v>
      </c>
    </row>
    <row r="770" spans="1:22" x14ac:dyDescent="0.35">
      <c r="A770" t="s">
        <v>976</v>
      </c>
      <c r="B770" t="s">
        <v>134</v>
      </c>
      <c r="C770" t="s">
        <v>161</v>
      </c>
      <c r="D770">
        <v>0</v>
      </c>
      <c r="F770">
        <v>0.126974579725047</v>
      </c>
      <c r="G770">
        <v>9.2388235630282596E-3</v>
      </c>
      <c r="H770" t="s">
        <v>176</v>
      </c>
      <c r="I770" t="s">
        <v>176</v>
      </c>
      <c r="S770">
        <v>0.243369898905444</v>
      </c>
      <c r="T770">
        <v>1.1775102513824E-2</v>
      </c>
      <c r="U770">
        <v>3027744</v>
      </c>
      <c r="V770">
        <v>2620</v>
      </c>
    </row>
    <row r="771" spans="1:22" x14ac:dyDescent="0.35">
      <c r="A771" t="s">
        <v>977</v>
      </c>
      <c r="B771" t="s">
        <v>134</v>
      </c>
      <c r="C771" t="s">
        <v>161</v>
      </c>
      <c r="D771">
        <v>1</v>
      </c>
      <c r="F771">
        <v>0.16057759316669001</v>
      </c>
      <c r="G771">
        <v>1.01587658592527E-2</v>
      </c>
      <c r="H771" t="s">
        <v>176</v>
      </c>
      <c r="I771" t="s">
        <v>176</v>
      </c>
      <c r="S771">
        <v>0.27662530867881802</v>
      </c>
      <c r="T771">
        <v>1.1541023380446399E-2</v>
      </c>
      <c r="U771">
        <v>2482305</v>
      </c>
      <c r="V771">
        <v>2167</v>
      </c>
    </row>
    <row r="772" spans="1:22" x14ac:dyDescent="0.35">
      <c r="A772" t="s">
        <v>978</v>
      </c>
      <c r="B772" t="s">
        <v>134</v>
      </c>
      <c r="C772" t="s">
        <v>161</v>
      </c>
      <c r="D772">
        <v>0</v>
      </c>
      <c r="F772">
        <v>0.156147502045726</v>
      </c>
      <c r="G772">
        <v>3.0636374755456698E-3</v>
      </c>
      <c r="H772" t="s">
        <v>181</v>
      </c>
      <c r="I772" t="s">
        <v>181</v>
      </c>
      <c r="S772">
        <v>0.21622894109659699</v>
      </c>
      <c r="T772">
        <v>3.3513191360574298E-3</v>
      </c>
      <c r="U772">
        <v>22092732</v>
      </c>
      <c r="V772">
        <v>25269</v>
      </c>
    </row>
    <row r="773" spans="1:22" x14ac:dyDescent="0.35">
      <c r="A773" t="s">
        <v>979</v>
      </c>
      <c r="B773" t="s">
        <v>134</v>
      </c>
      <c r="C773" t="s">
        <v>161</v>
      </c>
      <c r="D773">
        <v>1</v>
      </c>
      <c r="F773">
        <v>0.181444079602781</v>
      </c>
      <c r="G773">
        <v>4.0880246874576802E-3</v>
      </c>
      <c r="H773" t="s">
        <v>181</v>
      </c>
      <c r="I773" t="s">
        <v>181</v>
      </c>
      <c r="S773">
        <v>0.284177572581154</v>
      </c>
      <c r="T773">
        <v>4.0288437366315802E-3</v>
      </c>
      <c r="U773">
        <v>11539067</v>
      </c>
      <c r="V773">
        <v>13412</v>
      </c>
    </row>
    <row r="774" spans="1:22" x14ac:dyDescent="0.35">
      <c r="A774" t="s">
        <v>980</v>
      </c>
      <c r="B774" t="s">
        <v>134</v>
      </c>
      <c r="C774" t="s">
        <v>166</v>
      </c>
      <c r="D774">
        <v>0</v>
      </c>
      <c r="F774">
        <v>0.17451281133946001</v>
      </c>
      <c r="G774">
        <v>1.00450055959782E-2</v>
      </c>
      <c r="H774" t="s">
        <v>176</v>
      </c>
      <c r="I774" t="s">
        <v>176</v>
      </c>
      <c r="S774">
        <v>0.217769010960217</v>
      </c>
      <c r="T774">
        <v>1.13424150542551E-2</v>
      </c>
      <c r="U774">
        <v>3134271</v>
      </c>
      <c r="V774">
        <v>3040</v>
      </c>
    </row>
    <row r="775" spans="1:22" x14ac:dyDescent="0.35">
      <c r="A775" t="s">
        <v>981</v>
      </c>
      <c r="B775" t="s">
        <v>134</v>
      </c>
      <c r="C775" t="s">
        <v>166</v>
      </c>
      <c r="D775">
        <v>1</v>
      </c>
      <c r="F775">
        <v>0.19269773970103901</v>
      </c>
      <c r="G775">
        <v>1.08142918191545E-2</v>
      </c>
      <c r="H775" t="s">
        <v>176</v>
      </c>
      <c r="I775" t="s">
        <v>176</v>
      </c>
      <c r="S775">
        <v>0.25194880021691002</v>
      </c>
      <c r="T775">
        <v>1.1149862133705399E-2</v>
      </c>
      <c r="U775">
        <v>2651755</v>
      </c>
      <c r="V775">
        <v>2352</v>
      </c>
    </row>
    <row r="776" spans="1:22" x14ac:dyDescent="0.35">
      <c r="A776" t="s">
        <v>982</v>
      </c>
      <c r="B776" t="s">
        <v>134</v>
      </c>
      <c r="C776" t="s">
        <v>166</v>
      </c>
      <c r="D776">
        <v>0</v>
      </c>
      <c r="F776">
        <v>0.18083580561857701</v>
      </c>
      <c r="G776">
        <v>3.0368901374473799E-3</v>
      </c>
      <c r="H776" t="s">
        <v>181</v>
      </c>
      <c r="I776" t="s">
        <v>181</v>
      </c>
      <c r="S776">
        <v>0.21204148944523599</v>
      </c>
      <c r="T776">
        <v>3.0311183806731698E-3</v>
      </c>
      <c r="U776">
        <v>22325653</v>
      </c>
      <c r="V776">
        <v>32895</v>
      </c>
    </row>
    <row r="777" spans="1:22" x14ac:dyDescent="0.35">
      <c r="A777" t="s">
        <v>983</v>
      </c>
      <c r="B777" t="s">
        <v>134</v>
      </c>
      <c r="C777" t="s">
        <v>166</v>
      </c>
      <c r="D777">
        <v>1</v>
      </c>
      <c r="F777">
        <v>0.20295269343289801</v>
      </c>
      <c r="G777">
        <v>4.1030043986453697E-3</v>
      </c>
      <c r="H777" t="s">
        <v>181</v>
      </c>
      <c r="I777" t="s">
        <v>181</v>
      </c>
      <c r="S777">
        <v>0.27683542941803402</v>
      </c>
      <c r="T777">
        <v>3.9719117154852603E-3</v>
      </c>
      <c r="U777">
        <v>11401290</v>
      </c>
      <c r="V777">
        <v>14709</v>
      </c>
    </row>
    <row r="778" spans="1:22" x14ac:dyDescent="0.35">
      <c r="A778" t="s">
        <v>984</v>
      </c>
      <c r="B778" t="s">
        <v>134</v>
      </c>
      <c r="C778" t="s">
        <v>171</v>
      </c>
      <c r="D778">
        <v>0</v>
      </c>
      <c r="F778">
        <v>0.30255020387154902</v>
      </c>
      <c r="G778">
        <v>1.33545656789526E-2</v>
      </c>
      <c r="H778" t="s">
        <v>176</v>
      </c>
      <c r="I778" t="s">
        <v>176</v>
      </c>
      <c r="S778">
        <v>0.223173446921376</v>
      </c>
      <c r="T778">
        <v>1.22315114230387E-2</v>
      </c>
      <c r="U778">
        <v>3354829</v>
      </c>
      <c r="V778">
        <v>2863</v>
      </c>
    </row>
    <row r="779" spans="1:22" x14ac:dyDescent="0.35">
      <c r="A779" t="s">
        <v>985</v>
      </c>
      <c r="B779" t="s">
        <v>134</v>
      </c>
      <c r="C779" t="s">
        <v>171</v>
      </c>
      <c r="D779">
        <v>1</v>
      </c>
      <c r="F779">
        <v>0.29298548948370601</v>
      </c>
      <c r="G779">
        <v>1.2019118681242899E-2</v>
      </c>
      <c r="H779" t="s">
        <v>176</v>
      </c>
      <c r="I779" t="s">
        <v>176</v>
      </c>
      <c r="S779">
        <v>0.27744999596889502</v>
      </c>
      <c r="T779">
        <v>1.15151888398504E-2</v>
      </c>
      <c r="U779">
        <v>2790979</v>
      </c>
      <c r="V779">
        <v>2389</v>
      </c>
    </row>
    <row r="780" spans="1:22" x14ac:dyDescent="0.35">
      <c r="A780" t="s">
        <v>986</v>
      </c>
      <c r="B780" t="s">
        <v>134</v>
      </c>
      <c r="C780" t="s">
        <v>171</v>
      </c>
      <c r="D780">
        <v>0</v>
      </c>
      <c r="F780">
        <v>0.29602368506592902</v>
      </c>
      <c r="G780">
        <v>4.04276061100102E-3</v>
      </c>
      <c r="H780" t="s">
        <v>181</v>
      </c>
      <c r="I780" t="s">
        <v>181</v>
      </c>
      <c r="S780">
        <v>0.213290453780665</v>
      </c>
      <c r="T780">
        <v>3.3298639290742899E-3</v>
      </c>
      <c r="U780">
        <v>21578914</v>
      </c>
      <c r="V780">
        <v>27057</v>
      </c>
    </row>
    <row r="781" spans="1:22" x14ac:dyDescent="0.35">
      <c r="A781" t="s">
        <v>987</v>
      </c>
      <c r="B781" t="s">
        <v>134</v>
      </c>
      <c r="C781" t="s">
        <v>171</v>
      </c>
      <c r="D781">
        <v>1</v>
      </c>
      <c r="F781">
        <v>0.329196001993875</v>
      </c>
      <c r="G781">
        <v>5.22190205863007E-3</v>
      </c>
      <c r="H781" t="s">
        <v>181</v>
      </c>
      <c r="I781" t="s">
        <v>181</v>
      </c>
      <c r="S781">
        <v>0.27287343273456</v>
      </c>
      <c r="T781">
        <v>4.2938339015395196E-3</v>
      </c>
      <c r="U781">
        <v>11244579</v>
      </c>
      <c r="V781">
        <v>12837</v>
      </c>
    </row>
    <row r="782" spans="1:22" x14ac:dyDescent="0.35">
      <c r="A782" t="s">
        <v>988</v>
      </c>
      <c r="B782" t="s">
        <v>135</v>
      </c>
      <c r="C782" t="s">
        <v>150</v>
      </c>
      <c r="D782">
        <v>0</v>
      </c>
      <c r="F782">
        <v>0.113423096081276</v>
      </c>
      <c r="G782">
        <v>3.8619685982805101E-3</v>
      </c>
      <c r="H782" t="s">
        <v>218</v>
      </c>
      <c r="J782" t="s">
        <v>218</v>
      </c>
      <c r="S782">
        <v>0.20551011011474099</v>
      </c>
      <c r="T782">
        <v>5.1968936916239198E-3</v>
      </c>
      <c r="U782">
        <v>9446978</v>
      </c>
      <c r="V782">
        <v>12615</v>
      </c>
    </row>
    <row r="783" spans="1:22" x14ac:dyDescent="0.35">
      <c r="A783" t="s">
        <v>989</v>
      </c>
      <c r="B783" t="s">
        <v>135</v>
      </c>
      <c r="C783" t="s">
        <v>150</v>
      </c>
      <c r="D783">
        <v>1</v>
      </c>
      <c r="F783">
        <v>9.3748090102560494E-2</v>
      </c>
      <c r="G783">
        <v>6.8069567489633699E-3</v>
      </c>
      <c r="H783" t="s">
        <v>218</v>
      </c>
      <c r="J783" t="s">
        <v>218</v>
      </c>
      <c r="S783">
        <v>0.52554298232665497</v>
      </c>
      <c r="T783">
        <v>1.1801159255884E-2</v>
      </c>
      <c r="U783">
        <v>1810659</v>
      </c>
      <c r="V783">
        <v>2887</v>
      </c>
    </row>
    <row r="784" spans="1:22" x14ac:dyDescent="0.35">
      <c r="A784" t="s">
        <v>990</v>
      </c>
      <c r="B784" t="s">
        <v>135</v>
      </c>
      <c r="C784" t="s">
        <v>150</v>
      </c>
      <c r="D784">
        <v>0</v>
      </c>
      <c r="F784">
        <v>0.123244733223559</v>
      </c>
      <c r="G784">
        <v>2.68605138644817E-3</v>
      </c>
      <c r="H784" t="s">
        <v>223</v>
      </c>
      <c r="J784" t="s">
        <v>223</v>
      </c>
      <c r="S784">
        <v>0.22973328188816</v>
      </c>
      <c r="T784">
        <v>3.32507490890782E-3</v>
      </c>
      <c r="U784">
        <v>17661958</v>
      </c>
      <c r="V784">
        <v>25212</v>
      </c>
    </row>
    <row r="785" spans="1:22" x14ac:dyDescent="0.35">
      <c r="A785" t="s">
        <v>991</v>
      </c>
      <c r="B785" t="s">
        <v>135</v>
      </c>
      <c r="C785" t="s">
        <v>150</v>
      </c>
      <c r="D785">
        <v>1</v>
      </c>
      <c r="F785">
        <v>0.139203058546885</v>
      </c>
      <c r="G785">
        <v>3.0362197669910902E-3</v>
      </c>
      <c r="H785" t="s">
        <v>223</v>
      </c>
      <c r="J785" t="s">
        <v>223</v>
      </c>
      <c r="S785">
        <v>0.26738513247473999</v>
      </c>
      <c r="T785">
        <v>3.28600252654928E-3</v>
      </c>
      <c r="U785">
        <v>12324170</v>
      </c>
      <c r="V785">
        <v>18077</v>
      </c>
    </row>
    <row r="786" spans="1:22" x14ac:dyDescent="0.35">
      <c r="A786" t="s">
        <v>992</v>
      </c>
      <c r="B786" t="s">
        <v>135</v>
      </c>
      <c r="C786" t="s">
        <v>156</v>
      </c>
      <c r="D786">
        <v>0</v>
      </c>
      <c r="F786">
        <v>0.11101492845703199</v>
      </c>
      <c r="G786">
        <v>3.7442751976935998E-3</v>
      </c>
      <c r="H786" t="s">
        <v>218</v>
      </c>
      <c r="J786" t="s">
        <v>218</v>
      </c>
      <c r="S786">
        <v>0.206056229745292</v>
      </c>
      <c r="T786">
        <v>5.1064170732087197E-3</v>
      </c>
      <c r="U786">
        <v>9474809</v>
      </c>
      <c r="V786">
        <v>12265</v>
      </c>
    </row>
    <row r="787" spans="1:22" x14ac:dyDescent="0.35">
      <c r="A787" t="s">
        <v>993</v>
      </c>
      <c r="B787" t="s">
        <v>135</v>
      </c>
      <c r="C787" t="s">
        <v>156</v>
      </c>
      <c r="D787">
        <v>1</v>
      </c>
      <c r="F787">
        <v>9.6588248302416899E-2</v>
      </c>
      <c r="G787">
        <v>6.9900768999658297E-3</v>
      </c>
      <c r="H787" t="s">
        <v>218</v>
      </c>
      <c r="J787" t="s">
        <v>218</v>
      </c>
      <c r="S787">
        <v>0.50418386792051995</v>
      </c>
      <c r="T787">
        <v>1.19401484127723E-2</v>
      </c>
      <c r="U787">
        <v>1775061</v>
      </c>
      <c r="V787">
        <v>2815</v>
      </c>
    </row>
    <row r="788" spans="1:22" x14ac:dyDescent="0.35">
      <c r="A788" t="s">
        <v>994</v>
      </c>
      <c r="B788" t="s">
        <v>135</v>
      </c>
      <c r="C788" t="s">
        <v>156</v>
      </c>
      <c r="D788">
        <v>0</v>
      </c>
      <c r="F788">
        <v>0.12912670430450399</v>
      </c>
      <c r="G788">
        <v>2.8551234544537301E-3</v>
      </c>
      <c r="H788" t="s">
        <v>223</v>
      </c>
      <c r="J788" t="s">
        <v>223</v>
      </c>
      <c r="S788">
        <v>0.232488386070697</v>
      </c>
      <c r="T788">
        <v>3.5128678495648801E-3</v>
      </c>
      <c r="U788">
        <v>17633225</v>
      </c>
      <c r="V788">
        <v>23700</v>
      </c>
    </row>
    <row r="789" spans="1:22" x14ac:dyDescent="0.35">
      <c r="A789" t="s">
        <v>995</v>
      </c>
      <c r="B789" t="s">
        <v>135</v>
      </c>
      <c r="C789" t="s">
        <v>156</v>
      </c>
      <c r="D789">
        <v>1</v>
      </c>
      <c r="F789">
        <v>0.144340528707667</v>
      </c>
      <c r="G789">
        <v>3.1719080083387799E-3</v>
      </c>
      <c r="H789" t="s">
        <v>223</v>
      </c>
      <c r="J789" t="s">
        <v>223</v>
      </c>
      <c r="S789">
        <v>0.26572256746158701</v>
      </c>
      <c r="T789">
        <v>3.40755815078061E-3</v>
      </c>
      <c r="U789">
        <v>12440560</v>
      </c>
      <c r="V789">
        <v>17514</v>
      </c>
    </row>
    <row r="790" spans="1:22" x14ac:dyDescent="0.35">
      <c r="A790" t="s">
        <v>996</v>
      </c>
      <c r="B790" t="s">
        <v>135</v>
      </c>
      <c r="C790" t="s">
        <v>161</v>
      </c>
      <c r="D790">
        <v>0</v>
      </c>
      <c r="F790">
        <v>0.14203958870212699</v>
      </c>
      <c r="G790">
        <v>4.8797580596265698E-3</v>
      </c>
      <c r="H790" t="s">
        <v>218</v>
      </c>
      <c r="J790" t="s">
        <v>218</v>
      </c>
      <c r="S790">
        <v>0.202704247171753</v>
      </c>
      <c r="T790">
        <v>5.9967450051200402E-3</v>
      </c>
      <c r="U790">
        <v>9315212</v>
      </c>
      <c r="V790">
        <v>9437</v>
      </c>
    </row>
    <row r="791" spans="1:22" x14ac:dyDescent="0.35">
      <c r="A791" t="s">
        <v>997</v>
      </c>
      <c r="B791" t="s">
        <v>135</v>
      </c>
      <c r="C791" t="s">
        <v>161</v>
      </c>
      <c r="D791">
        <v>1</v>
      </c>
      <c r="F791">
        <v>0.13369311847141799</v>
      </c>
      <c r="G791">
        <v>9.6192005421652307E-3</v>
      </c>
      <c r="H791" t="s">
        <v>218</v>
      </c>
      <c r="J791" t="s">
        <v>218</v>
      </c>
      <c r="S791">
        <v>0.49837594336059499</v>
      </c>
      <c r="T791">
        <v>1.43723363623881E-2</v>
      </c>
      <c r="U791">
        <v>1726403</v>
      </c>
      <c r="V791">
        <v>1968</v>
      </c>
    </row>
    <row r="792" spans="1:22" x14ac:dyDescent="0.35">
      <c r="A792" t="s">
        <v>998</v>
      </c>
      <c r="B792" t="s">
        <v>135</v>
      </c>
      <c r="C792" t="s">
        <v>161</v>
      </c>
      <c r="D792">
        <v>0</v>
      </c>
      <c r="F792">
        <v>0.158480900218857</v>
      </c>
      <c r="G792">
        <v>3.5149898658630601E-3</v>
      </c>
      <c r="H792" t="s">
        <v>223</v>
      </c>
      <c r="J792" t="s">
        <v>223</v>
      </c>
      <c r="S792">
        <v>0.22641207608752101</v>
      </c>
      <c r="T792">
        <v>3.8557383039042898E-3</v>
      </c>
      <c r="U792">
        <v>17665227</v>
      </c>
      <c r="V792">
        <v>20013</v>
      </c>
    </row>
    <row r="793" spans="1:22" x14ac:dyDescent="0.35">
      <c r="A793" t="s">
        <v>999</v>
      </c>
      <c r="B793" t="s">
        <v>135</v>
      </c>
      <c r="C793" t="s">
        <v>161</v>
      </c>
      <c r="D793">
        <v>1</v>
      </c>
      <c r="F793">
        <v>0.18333120242402501</v>
      </c>
      <c r="G793">
        <v>4.04615196301031E-3</v>
      </c>
      <c r="H793" t="s">
        <v>223</v>
      </c>
      <c r="J793" t="s">
        <v>223</v>
      </c>
      <c r="S793">
        <v>0.25866440135922297</v>
      </c>
      <c r="T793">
        <v>3.8550439436530301E-3</v>
      </c>
      <c r="U793">
        <v>12622685</v>
      </c>
      <c r="V793">
        <v>13944</v>
      </c>
    </row>
    <row r="794" spans="1:22" x14ac:dyDescent="0.35">
      <c r="A794" t="s">
        <v>1000</v>
      </c>
      <c r="B794" t="s">
        <v>135</v>
      </c>
      <c r="C794" t="s">
        <v>166</v>
      </c>
      <c r="D794">
        <v>0</v>
      </c>
      <c r="F794">
        <v>0.170699384589347</v>
      </c>
      <c r="G794">
        <v>5.2887311574228999E-3</v>
      </c>
      <c r="H794" t="s">
        <v>218</v>
      </c>
      <c r="J794" t="s">
        <v>218</v>
      </c>
      <c r="S794">
        <v>0.20433466981651799</v>
      </c>
      <c r="T794">
        <v>5.6464877341360197E-3</v>
      </c>
      <c r="U794">
        <v>9234023</v>
      </c>
      <c r="V794">
        <v>11343</v>
      </c>
    </row>
    <row r="795" spans="1:22" x14ac:dyDescent="0.35">
      <c r="A795" t="s">
        <v>1001</v>
      </c>
      <c r="B795" t="s">
        <v>135</v>
      </c>
      <c r="C795" t="s">
        <v>166</v>
      </c>
      <c r="D795">
        <v>1</v>
      </c>
      <c r="F795">
        <v>0.15265486376595699</v>
      </c>
      <c r="G795">
        <v>9.93609757558255E-3</v>
      </c>
      <c r="H795" t="s">
        <v>218</v>
      </c>
      <c r="J795" t="s">
        <v>218</v>
      </c>
      <c r="S795">
        <v>0.481330986532442</v>
      </c>
      <c r="T795">
        <v>1.42771774435391E-2</v>
      </c>
      <c r="U795">
        <v>1854138</v>
      </c>
      <c r="V795">
        <v>2088</v>
      </c>
    </row>
    <row r="796" spans="1:22" x14ac:dyDescent="0.35">
      <c r="A796" t="s">
        <v>1002</v>
      </c>
      <c r="B796" t="s">
        <v>135</v>
      </c>
      <c r="C796" t="s">
        <v>166</v>
      </c>
      <c r="D796">
        <v>0</v>
      </c>
      <c r="F796">
        <v>0.182329189953337</v>
      </c>
      <c r="G796">
        <v>3.3849313558169301E-3</v>
      </c>
      <c r="H796" t="s">
        <v>223</v>
      </c>
      <c r="J796" t="s">
        <v>223</v>
      </c>
      <c r="S796">
        <v>0.21677973146531099</v>
      </c>
      <c r="T796">
        <v>3.4912726422256599E-3</v>
      </c>
      <c r="U796">
        <v>17733907</v>
      </c>
      <c r="V796">
        <v>26125</v>
      </c>
    </row>
    <row r="797" spans="1:22" x14ac:dyDescent="0.35">
      <c r="A797" t="s">
        <v>1003</v>
      </c>
      <c r="B797" t="s">
        <v>135</v>
      </c>
      <c r="C797" t="s">
        <v>166</v>
      </c>
      <c r="D797">
        <v>1</v>
      </c>
      <c r="F797">
        <v>0.20625129512409601</v>
      </c>
      <c r="G797">
        <v>4.1414160387596198E-3</v>
      </c>
      <c r="H797" t="s">
        <v>223</v>
      </c>
      <c r="J797" t="s">
        <v>223</v>
      </c>
      <c r="S797">
        <v>0.24746072572404801</v>
      </c>
      <c r="T797">
        <v>3.7939812581877499E-3</v>
      </c>
      <c r="U797">
        <v>12522954</v>
      </c>
      <c r="V797">
        <v>15325</v>
      </c>
    </row>
    <row r="798" spans="1:22" x14ac:dyDescent="0.35">
      <c r="A798" t="s">
        <v>1004</v>
      </c>
      <c r="B798" t="s">
        <v>135</v>
      </c>
      <c r="C798" t="s">
        <v>171</v>
      </c>
      <c r="D798">
        <v>0</v>
      </c>
      <c r="F798">
        <v>0.291168682851286</v>
      </c>
      <c r="G798">
        <v>6.9268401730400104E-3</v>
      </c>
      <c r="H798" t="s">
        <v>218</v>
      </c>
      <c r="J798" t="s">
        <v>218</v>
      </c>
      <c r="S798">
        <v>0.20192508762457001</v>
      </c>
      <c r="T798">
        <v>6.2071067599597397E-3</v>
      </c>
      <c r="U798">
        <v>9331404</v>
      </c>
      <c r="V798">
        <v>10106</v>
      </c>
    </row>
    <row r="799" spans="1:22" x14ac:dyDescent="0.35">
      <c r="A799" t="s">
        <v>1005</v>
      </c>
      <c r="B799" t="s">
        <v>135</v>
      </c>
      <c r="C799" t="s">
        <v>171</v>
      </c>
      <c r="D799">
        <v>1</v>
      </c>
      <c r="F799">
        <v>0.27705894586725299</v>
      </c>
      <c r="G799">
        <v>1.2919939146484699E-2</v>
      </c>
      <c r="H799" t="s">
        <v>218</v>
      </c>
      <c r="J799" t="s">
        <v>218</v>
      </c>
      <c r="S799">
        <v>0.49604600228179302</v>
      </c>
      <c r="T799">
        <v>1.4785936505836201E-2</v>
      </c>
      <c r="U799">
        <v>1834654</v>
      </c>
      <c r="V799">
        <v>1994</v>
      </c>
    </row>
    <row r="800" spans="1:22" x14ac:dyDescent="0.35">
      <c r="A800" t="s">
        <v>1006</v>
      </c>
      <c r="B800" t="s">
        <v>135</v>
      </c>
      <c r="C800" t="s">
        <v>171</v>
      </c>
      <c r="D800">
        <v>0</v>
      </c>
      <c r="F800">
        <v>0.29352603747276002</v>
      </c>
      <c r="G800">
        <v>4.5353523070315298E-3</v>
      </c>
      <c r="H800" t="s">
        <v>223</v>
      </c>
      <c r="J800" t="s">
        <v>223</v>
      </c>
      <c r="S800">
        <v>0.220178150094164</v>
      </c>
      <c r="T800">
        <v>3.8911247904898499E-3</v>
      </c>
      <c r="U800">
        <v>17676825</v>
      </c>
      <c r="V800">
        <v>21573</v>
      </c>
    </row>
    <row r="801" spans="1:22" x14ac:dyDescent="0.35">
      <c r="A801" t="s">
        <v>1007</v>
      </c>
      <c r="B801" t="s">
        <v>135</v>
      </c>
      <c r="C801" t="s">
        <v>171</v>
      </c>
      <c r="D801">
        <v>1</v>
      </c>
      <c r="F801">
        <v>0.32991902555090002</v>
      </c>
      <c r="G801">
        <v>5.06862231279056E-3</v>
      </c>
      <c r="H801" t="s">
        <v>223</v>
      </c>
      <c r="J801" t="s">
        <v>223</v>
      </c>
      <c r="S801">
        <v>0.248082623579893</v>
      </c>
      <c r="T801">
        <v>4.1081315524249097E-3</v>
      </c>
      <c r="U801">
        <v>12627413</v>
      </c>
      <c r="V801">
        <v>13658</v>
      </c>
    </row>
    <row r="802" spans="1:22" x14ac:dyDescent="0.35">
      <c r="A802" t="s">
        <v>1008</v>
      </c>
      <c r="B802" t="s">
        <v>260</v>
      </c>
      <c r="C802" t="s">
        <v>150</v>
      </c>
      <c r="D802">
        <v>0</v>
      </c>
      <c r="F802">
        <v>0.14438774984300001</v>
      </c>
      <c r="G802">
        <v>3.1822247536153602E-3</v>
      </c>
      <c r="H802" t="s">
        <v>261</v>
      </c>
      <c r="K802" t="s">
        <v>261</v>
      </c>
      <c r="S802">
        <v>0.13607736795543199</v>
      </c>
      <c r="T802">
        <v>3.2373875839935401E-3</v>
      </c>
      <c r="U802">
        <v>14202682</v>
      </c>
      <c r="V802">
        <v>19003</v>
      </c>
    </row>
    <row r="803" spans="1:22" x14ac:dyDescent="0.35">
      <c r="A803" t="s">
        <v>1009</v>
      </c>
      <c r="B803" t="s">
        <v>260</v>
      </c>
      <c r="C803" t="s">
        <v>150</v>
      </c>
      <c r="D803">
        <v>1</v>
      </c>
      <c r="F803">
        <v>0.15689504724077799</v>
      </c>
      <c r="G803">
        <v>3.9867725482099501E-3</v>
      </c>
      <c r="H803" t="s">
        <v>261</v>
      </c>
      <c r="K803" t="s">
        <v>261</v>
      </c>
      <c r="S803">
        <v>6.7493661255813797E-2</v>
      </c>
      <c r="T803">
        <v>2.8704329997094801E-3</v>
      </c>
      <c r="U803">
        <v>6305698</v>
      </c>
      <c r="V803">
        <v>9214</v>
      </c>
    </row>
    <row r="804" spans="1:22" x14ac:dyDescent="0.35">
      <c r="A804" t="s">
        <v>1010</v>
      </c>
      <c r="B804" t="s">
        <v>260</v>
      </c>
      <c r="C804" t="s">
        <v>150</v>
      </c>
      <c r="D804">
        <v>0</v>
      </c>
      <c r="F804">
        <v>9.1937188228497904E-2</v>
      </c>
      <c r="G804">
        <v>2.6142388994050201E-3</v>
      </c>
      <c r="H804" t="s">
        <v>266</v>
      </c>
      <c r="K804" t="s">
        <v>266</v>
      </c>
      <c r="S804">
        <v>0.321387217634653</v>
      </c>
      <c r="T804">
        <v>4.4186035865790996E-3</v>
      </c>
      <c r="U804">
        <v>12906254</v>
      </c>
      <c r="V804">
        <v>18824</v>
      </c>
    </row>
    <row r="805" spans="1:22" x14ac:dyDescent="0.35">
      <c r="A805" t="s">
        <v>1011</v>
      </c>
      <c r="B805" t="s">
        <v>260</v>
      </c>
      <c r="C805" t="s">
        <v>150</v>
      </c>
      <c r="D805">
        <v>1</v>
      </c>
      <c r="F805">
        <v>0.11183260772161401</v>
      </c>
      <c r="G805">
        <v>3.43238852160683E-3</v>
      </c>
      <c r="H805" t="s">
        <v>266</v>
      </c>
      <c r="K805" t="s">
        <v>266</v>
      </c>
      <c r="S805">
        <v>0.52117395604112604</v>
      </c>
      <c r="T805">
        <v>5.5249098421244099E-3</v>
      </c>
      <c r="U805">
        <v>7829131</v>
      </c>
      <c r="V805">
        <v>11750</v>
      </c>
    </row>
    <row r="806" spans="1:22" x14ac:dyDescent="0.35">
      <c r="A806" t="s">
        <v>1012</v>
      </c>
      <c r="B806" t="s">
        <v>260</v>
      </c>
      <c r="C806" t="s">
        <v>156</v>
      </c>
      <c r="D806">
        <v>0</v>
      </c>
      <c r="F806">
        <v>0.14435956911123701</v>
      </c>
      <c r="G806">
        <v>3.26509354846883E-3</v>
      </c>
      <c r="H806" t="s">
        <v>261</v>
      </c>
      <c r="K806" t="s">
        <v>261</v>
      </c>
      <c r="S806">
        <v>0.13465622112807399</v>
      </c>
      <c r="T806">
        <v>3.2480850436417299E-3</v>
      </c>
      <c r="U806">
        <v>14208068</v>
      </c>
      <c r="V806">
        <v>18023</v>
      </c>
    </row>
    <row r="807" spans="1:22" x14ac:dyDescent="0.35">
      <c r="A807" t="s">
        <v>1013</v>
      </c>
      <c r="B807" t="s">
        <v>260</v>
      </c>
      <c r="C807" t="s">
        <v>156</v>
      </c>
      <c r="D807">
        <v>1</v>
      </c>
      <c r="F807">
        <v>0.162091541795927</v>
      </c>
      <c r="G807">
        <v>4.1781269457910096E-3</v>
      </c>
      <c r="H807" t="s">
        <v>261</v>
      </c>
      <c r="K807" t="s">
        <v>261</v>
      </c>
      <c r="S807">
        <v>6.8575899921026001E-2</v>
      </c>
      <c r="T807">
        <v>3.0479359956361498E-3</v>
      </c>
      <c r="U807">
        <v>6349831</v>
      </c>
      <c r="V807">
        <v>8910</v>
      </c>
    </row>
    <row r="808" spans="1:22" x14ac:dyDescent="0.35">
      <c r="A808" t="s">
        <v>1014</v>
      </c>
      <c r="B808" t="s">
        <v>260</v>
      </c>
      <c r="C808" t="s">
        <v>156</v>
      </c>
      <c r="D808">
        <v>0</v>
      </c>
      <c r="F808">
        <v>9.9185376274517206E-2</v>
      </c>
      <c r="G808">
        <v>2.7553413589083398E-3</v>
      </c>
      <c r="H808" t="s">
        <v>266</v>
      </c>
      <c r="K808" t="s">
        <v>266</v>
      </c>
      <c r="S808">
        <v>0.32550768228848098</v>
      </c>
      <c r="T808">
        <v>4.5452033404239601E-3</v>
      </c>
      <c r="U808">
        <v>12899966</v>
      </c>
      <c r="V808">
        <v>17942</v>
      </c>
    </row>
    <row r="809" spans="1:22" x14ac:dyDescent="0.35">
      <c r="A809" t="s">
        <v>1015</v>
      </c>
      <c r="B809" t="s">
        <v>260</v>
      </c>
      <c r="C809" t="s">
        <v>156</v>
      </c>
      <c r="D809">
        <v>1</v>
      </c>
      <c r="F809">
        <v>0.11667436746868801</v>
      </c>
      <c r="G809">
        <v>3.5862141762099098E-3</v>
      </c>
      <c r="H809" t="s">
        <v>266</v>
      </c>
      <c r="K809" t="s">
        <v>266</v>
      </c>
      <c r="S809">
        <v>0.50950512663996095</v>
      </c>
      <c r="T809">
        <v>5.6397961462245202E-3</v>
      </c>
      <c r="U809">
        <v>7865790</v>
      </c>
      <c r="V809">
        <v>11419</v>
      </c>
    </row>
    <row r="810" spans="1:22" x14ac:dyDescent="0.35">
      <c r="A810" t="s">
        <v>1016</v>
      </c>
      <c r="B810" t="s">
        <v>260</v>
      </c>
      <c r="C810" t="s">
        <v>161</v>
      </c>
      <c r="D810">
        <v>0</v>
      </c>
      <c r="F810">
        <v>0.17321992154640301</v>
      </c>
      <c r="G810">
        <v>3.9519246157316799E-3</v>
      </c>
      <c r="H810" t="s">
        <v>261</v>
      </c>
      <c r="K810" t="s">
        <v>261</v>
      </c>
      <c r="S810">
        <v>0.13221871045457301</v>
      </c>
      <c r="T810">
        <v>3.7385427188449702E-3</v>
      </c>
      <c r="U810">
        <v>14090642</v>
      </c>
      <c r="V810">
        <v>14610</v>
      </c>
    </row>
    <row r="811" spans="1:22" x14ac:dyDescent="0.35">
      <c r="A811" t="s">
        <v>1017</v>
      </c>
      <c r="B811" t="s">
        <v>260</v>
      </c>
      <c r="C811" t="s">
        <v>161</v>
      </c>
      <c r="D811">
        <v>1</v>
      </c>
      <c r="F811">
        <v>0.196521305490542</v>
      </c>
      <c r="G811">
        <v>5.17169591609439E-3</v>
      </c>
      <c r="H811" t="s">
        <v>261</v>
      </c>
      <c r="K811" t="s">
        <v>261</v>
      </c>
      <c r="S811">
        <v>6.4309695464669595E-2</v>
      </c>
      <c r="T811">
        <v>3.4517415805106698E-3</v>
      </c>
      <c r="U811">
        <v>6478951</v>
      </c>
      <c r="V811">
        <v>7120</v>
      </c>
    </row>
    <row r="812" spans="1:22" x14ac:dyDescent="0.35">
      <c r="A812" t="s">
        <v>1018</v>
      </c>
      <c r="B812" t="s">
        <v>260</v>
      </c>
      <c r="C812" t="s">
        <v>161</v>
      </c>
      <c r="D812">
        <v>0</v>
      </c>
      <c r="F812">
        <v>0.13034538756133501</v>
      </c>
      <c r="G812">
        <v>3.5594302910412698E-3</v>
      </c>
      <c r="H812" t="s">
        <v>266</v>
      </c>
      <c r="K812" t="s">
        <v>266</v>
      </c>
      <c r="S812">
        <v>0.31599454891768097</v>
      </c>
      <c r="T812">
        <v>5.05165903416084E-3</v>
      </c>
      <c r="U812">
        <v>12889797</v>
      </c>
      <c r="V812">
        <v>14840</v>
      </c>
    </row>
    <row r="813" spans="1:22" x14ac:dyDescent="0.35">
      <c r="A813" t="s">
        <v>1019</v>
      </c>
      <c r="B813" t="s">
        <v>260</v>
      </c>
      <c r="C813" t="s">
        <v>161</v>
      </c>
      <c r="D813">
        <v>1</v>
      </c>
      <c r="F813">
        <v>0.16018299600722499</v>
      </c>
      <c r="G813">
        <v>4.6839746803858202E-3</v>
      </c>
      <c r="H813" t="s">
        <v>266</v>
      </c>
      <c r="K813" t="s">
        <v>266</v>
      </c>
      <c r="S813">
        <v>0.50070402250658996</v>
      </c>
      <c r="T813">
        <v>6.4919268044438998E-3</v>
      </c>
      <c r="U813">
        <v>7870137</v>
      </c>
      <c r="V813">
        <v>8792</v>
      </c>
    </row>
    <row r="814" spans="1:22" x14ac:dyDescent="0.35">
      <c r="A814" t="s">
        <v>1020</v>
      </c>
      <c r="B814" t="s">
        <v>260</v>
      </c>
      <c r="C814" t="s">
        <v>166</v>
      </c>
      <c r="D814">
        <v>0</v>
      </c>
      <c r="F814">
        <v>0.19332005117210299</v>
      </c>
      <c r="G814">
        <v>3.9097776890287296E-3</v>
      </c>
      <c r="H814" t="s">
        <v>261</v>
      </c>
      <c r="K814" t="s">
        <v>261</v>
      </c>
      <c r="S814">
        <v>0.13211004618101799</v>
      </c>
      <c r="T814">
        <v>3.46783402679558E-3</v>
      </c>
      <c r="U814">
        <v>14156090</v>
      </c>
      <c r="V814">
        <v>18362</v>
      </c>
    </row>
    <row r="815" spans="1:22" x14ac:dyDescent="0.35">
      <c r="A815" t="s">
        <v>1021</v>
      </c>
      <c r="B815" t="s">
        <v>260</v>
      </c>
      <c r="C815" t="s">
        <v>166</v>
      </c>
      <c r="D815">
        <v>1</v>
      </c>
      <c r="F815">
        <v>0.21631701395057701</v>
      </c>
      <c r="G815">
        <v>5.2592688912087397E-3</v>
      </c>
      <c r="H815" t="s">
        <v>261</v>
      </c>
      <c r="K815" t="s">
        <v>261</v>
      </c>
      <c r="S815">
        <v>6.3741609512177305E-2</v>
      </c>
      <c r="T815">
        <v>3.55786183805183E-3</v>
      </c>
      <c r="U815">
        <v>6427488</v>
      </c>
      <c r="V815">
        <v>7786</v>
      </c>
    </row>
    <row r="816" spans="1:22" x14ac:dyDescent="0.35">
      <c r="A816" t="s">
        <v>1022</v>
      </c>
      <c r="B816" t="s">
        <v>260</v>
      </c>
      <c r="C816" t="s">
        <v>166</v>
      </c>
      <c r="D816">
        <v>0</v>
      </c>
      <c r="F816">
        <v>0.161725922597107</v>
      </c>
      <c r="G816">
        <v>3.6350267893931398E-3</v>
      </c>
      <c r="H816" t="s">
        <v>266</v>
      </c>
      <c r="K816" t="s">
        <v>266</v>
      </c>
      <c r="S816">
        <v>0.30370003412287899</v>
      </c>
      <c r="T816">
        <v>4.6325920401044801E-3</v>
      </c>
      <c r="U816">
        <v>12811840</v>
      </c>
      <c r="V816">
        <v>19106</v>
      </c>
    </row>
    <row r="817" spans="1:22" x14ac:dyDescent="0.35">
      <c r="A817" t="s">
        <v>1023</v>
      </c>
      <c r="B817" t="s">
        <v>260</v>
      </c>
      <c r="C817" t="s">
        <v>166</v>
      </c>
      <c r="D817">
        <v>1</v>
      </c>
      <c r="F817">
        <v>0.18502431891544899</v>
      </c>
      <c r="G817">
        <v>4.7739985339238398E-3</v>
      </c>
      <c r="H817" t="s">
        <v>266</v>
      </c>
      <c r="K817" t="s">
        <v>266</v>
      </c>
      <c r="S817">
        <v>0.47706400323107401</v>
      </c>
      <c r="T817">
        <v>6.3297936327282901E-3</v>
      </c>
      <c r="U817">
        <v>7949604</v>
      </c>
      <c r="V817">
        <v>9627</v>
      </c>
    </row>
    <row r="818" spans="1:22" x14ac:dyDescent="0.35">
      <c r="A818" t="s">
        <v>1024</v>
      </c>
      <c r="B818" t="s">
        <v>260</v>
      </c>
      <c r="C818" t="s">
        <v>171</v>
      </c>
      <c r="D818">
        <v>0</v>
      </c>
      <c r="F818">
        <v>0.29134759241617703</v>
      </c>
      <c r="G818">
        <v>5.0669605128615099E-3</v>
      </c>
      <c r="H818" t="s">
        <v>261</v>
      </c>
      <c r="K818" t="s">
        <v>261</v>
      </c>
      <c r="S818">
        <v>0.133349423257593</v>
      </c>
      <c r="T818">
        <v>3.9180255134210404E-3</v>
      </c>
      <c r="U818">
        <v>14163553</v>
      </c>
      <c r="V818">
        <v>15688</v>
      </c>
    </row>
    <row r="819" spans="1:22" x14ac:dyDescent="0.35">
      <c r="A819" t="s">
        <v>1025</v>
      </c>
      <c r="B819" t="s">
        <v>260</v>
      </c>
      <c r="C819" t="s">
        <v>171</v>
      </c>
      <c r="D819">
        <v>1</v>
      </c>
      <c r="F819">
        <v>0.33332523550535897</v>
      </c>
      <c r="G819">
        <v>6.3261846881918398E-3</v>
      </c>
      <c r="H819" t="s">
        <v>261</v>
      </c>
      <c r="K819" t="s">
        <v>261</v>
      </c>
      <c r="S819">
        <v>7.0777358704277801E-2</v>
      </c>
      <c r="T819">
        <v>3.8301174726610601E-3</v>
      </c>
      <c r="U819">
        <v>6484198</v>
      </c>
      <c r="V819">
        <v>6967</v>
      </c>
    </row>
    <row r="820" spans="1:22" x14ac:dyDescent="0.35">
      <c r="A820" t="s">
        <v>1026</v>
      </c>
      <c r="B820" t="s">
        <v>260</v>
      </c>
      <c r="C820" t="s">
        <v>171</v>
      </c>
      <c r="D820">
        <v>0</v>
      </c>
      <c r="F820">
        <v>0.29441694424221199</v>
      </c>
      <c r="G820">
        <v>5.0042719343474096E-3</v>
      </c>
      <c r="H820" t="s">
        <v>266</v>
      </c>
      <c r="K820" t="s">
        <v>266</v>
      </c>
      <c r="S820">
        <v>0.30567928295590202</v>
      </c>
      <c r="T820">
        <v>5.0715729283771702E-3</v>
      </c>
      <c r="U820">
        <v>12844676</v>
      </c>
      <c r="V820">
        <v>15991</v>
      </c>
    </row>
    <row r="821" spans="1:22" x14ac:dyDescent="0.35">
      <c r="A821" t="s">
        <v>1027</v>
      </c>
      <c r="B821" t="s">
        <v>260</v>
      </c>
      <c r="C821" t="s">
        <v>171</v>
      </c>
      <c r="D821">
        <v>1</v>
      </c>
      <c r="F821">
        <v>0.31586912423735602</v>
      </c>
      <c r="G821">
        <v>6.1018431980155996E-3</v>
      </c>
      <c r="H821" t="s">
        <v>266</v>
      </c>
      <c r="K821" t="s">
        <v>266</v>
      </c>
      <c r="S821">
        <v>0.47566213560207299</v>
      </c>
      <c r="T821">
        <v>6.76454033939648E-3</v>
      </c>
      <c r="U821">
        <v>7977869</v>
      </c>
      <c r="V821">
        <v>8685</v>
      </c>
    </row>
    <row r="822" spans="1:22" x14ac:dyDescent="0.35">
      <c r="A822" t="s">
        <v>1028</v>
      </c>
      <c r="B822" t="s">
        <v>303</v>
      </c>
      <c r="C822" t="s">
        <v>150</v>
      </c>
      <c r="D822">
        <v>0</v>
      </c>
      <c r="F822">
        <v>3.1959131367198697E-2</v>
      </c>
      <c r="G822">
        <v>8.2686020192324402E-3</v>
      </c>
      <c r="H822" t="s">
        <v>304</v>
      </c>
      <c r="L822" t="s">
        <v>304</v>
      </c>
      <c r="S822">
        <v>0.85719891414823701</v>
      </c>
      <c r="T822">
        <v>1.6385762828567501E-2</v>
      </c>
      <c r="U822">
        <v>1392875</v>
      </c>
      <c r="V822">
        <v>2105</v>
      </c>
    </row>
    <row r="823" spans="1:22" x14ac:dyDescent="0.35">
      <c r="A823" t="s">
        <v>1029</v>
      </c>
      <c r="B823" t="s">
        <v>303</v>
      </c>
      <c r="C823" t="s">
        <v>150</v>
      </c>
      <c r="D823">
        <v>1</v>
      </c>
      <c r="F823">
        <v>0</v>
      </c>
      <c r="G823">
        <v>0</v>
      </c>
      <c r="H823" t="s">
        <v>304</v>
      </c>
      <c r="L823" t="s">
        <v>304</v>
      </c>
      <c r="S823">
        <v>1</v>
      </c>
      <c r="T823">
        <v>0</v>
      </c>
      <c r="U823">
        <v>3366</v>
      </c>
      <c r="V823">
        <v>5</v>
      </c>
    </row>
    <row r="824" spans="1:22" x14ac:dyDescent="0.35">
      <c r="A824" t="s">
        <v>1030</v>
      </c>
      <c r="B824" t="s">
        <v>303</v>
      </c>
      <c r="C824" t="s">
        <v>150</v>
      </c>
      <c r="D824">
        <v>0</v>
      </c>
      <c r="F824">
        <v>4.9115370934806502E-2</v>
      </c>
      <c r="G824">
        <v>3.9918679658763898E-3</v>
      </c>
      <c r="H824" t="s">
        <v>308</v>
      </c>
      <c r="L824" t="s">
        <v>308</v>
      </c>
      <c r="S824">
        <v>0.32416713188912899</v>
      </c>
      <c r="T824">
        <v>8.7814802321764807E-3</v>
      </c>
      <c r="U824">
        <v>5251354</v>
      </c>
      <c r="V824">
        <v>6334</v>
      </c>
    </row>
    <row r="825" spans="1:22" x14ac:dyDescent="0.35">
      <c r="A825" t="s">
        <v>1031</v>
      </c>
      <c r="B825" t="s">
        <v>303</v>
      </c>
      <c r="C825" t="s">
        <v>150</v>
      </c>
      <c r="D825">
        <v>1</v>
      </c>
      <c r="F825">
        <v>5.6165929673996598E-2</v>
      </c>
      <c r="G825">
        <v>1.55750813758401E-2</v>
      </c>
      <c r="H825" t="s">
        <v>308</v>
      </c>
      <c r="L825" t="s">
        <v>308</v>
      </c>
      <c r="S825">
        <v>0.39523910448760102</v>
      </c>
      <c r="T825">
        <v>3.5206614835959597E-2</v>
      </c>
      <c r="U825">
        <v>353245</v>
      </c>
      <c r="V825">
        <v>430</v>
      </c>
    </row>
    <row r="826" spans="1:22" x14ac:dyDescent="0.35">
      <c r="A826" t="s">
        <v>1032</v>
      </c>
      <c r="B826" t="s">
        <v>303</v>
      </c>
      <c r="C826" t="s">
        <v>150</v>
      </c>
      <c r="D826">
        <v>0</v>
      </c>
      <c r="F826">
        <v>7.6887108238169397E-2</v>
      </c>
      <c r="G826">
        <v>3.7937533155907098E-3</v>
      </c>
      <c r="H826" t="s">
        <v>313</v>
      </c>
      <c r="L826" t="s">
        <v>313</v>
      </c>
      <c r="S826">
        <v>9.0902390342552694E-2</v>
      </c>
      <c r="T826">
        <v>4.1507650300857298E-3</v>
      </c>
      <c r="U826">
        <v>5472180</v>
      </c>
      <c r="V826">
        <v>6705</v>
      </c>
    </row>
    <row r="827" spans="1:22" x14ac:dyDescent="0.35">
      <c r="A827" t="s">
        <v>1033</v>
      </c>
      <c r="B827" t="s">
        <v>303</v>
      </c>
      <c r="C827" t="s">
        <v>150</v>
      </c>
      <c r="D827">
        <v>1</v>
      </c>
      <c r="F827">
        <v>9.2992766233027394E-2</v>
      </c>
      <c r="G827">
        <v>5.0133956359231704E-3</v>
      </c>
      <c r="H827" t="s">
        <v>313</v>
      </c>
      <c r="L827" t="s">
        <v>313</v>
      </c>
      <c r="S827">
        <v>0.31701533537380999</v>
      </c>
      <c r="T827">
        <v>7.2965083596341204E-3</v>
      </c>
      <c r="U827">
        <v>3450702</v>
      </c>
      <c r="V827">
        <v>4925</v>
      </c>
    </row>
    <row r="828" spans="1:22" x14ac:dyDescent="0.35">
      <c r="A828" t="s">
        <v>1034</v>
      </c>
      <c r="B828" t="s">
        <v>303</v>
      </c>
      <c r="C828" t="s">
        <v>150</v>
      </c>
      <c r="D828">
        <v>0</v>
      </c>
      <c r="F828">
        <v>0.13670808051724201</v>
      </c>
      <c r="G828">
        <v>5.0436770637628404E-3</v>
      </c>
      <c r="H828" t="s">
        <v>318</v>
      </c>
      <c r="L828" t="s">
        <v>318</v>
      </c>
      <c r="S828">
        <v>0.116945116694176</v>
      </c>
      <c r="T828">
        <v>4.7832754901223802E-3</v>
      </c>
      <c r="U828">
        <v>4553276</v>
      </c>
      <c r="V828">
        <v>6396</v>
      </c>
    </row>
    <row r="829" spans="1:22" x14ac:dyDescent="0.35">
      <c r="A829" t="s">
        <v>1035</v>
      </c>
      <c r="B829" t="s">
        <v>303</v>
      </c>
      <c r="C829" t="s">
        <v>150</v>
      </c>
      <c r="D829">
        <v>1</v>
      </c>
      <c r="F829">
        <v>0.135151504471863</v>
      </c>
      <c r="G829">
        <v>3.5252563782082998E-3</v>
      </c>
      <c r="H829" t="s">
        <v>318</v>
      </c>
      <c r="L829" t="s">
        <v>318</v>
      </c>
      <c r="S829">
        <v>0.29127483990749597</v>
      </c>
      <c r="T829">
        <v>4.1837469123589197E-3</v>
      </c>
      <c r="U829">
        <v>8228090</v>
      </c>
      <c r="V829">
        <v>12492</v>
      </c>
    </row>
    <row r="830" spans="1:22" x14ac:dyDescent="0.35">
      <c r="A830" t="s">
        <v>1036</v>
      </c>
      <c r="B830" t="s">
        <v>303</v>
      </c>
      <c r="C830" t="s">
        <v>150</v>
      </c>
      <c r="D830">
        <v>0</v>
      </c>
      <c r="F830">
        <v>0.174750338862455</v>
      </c>
      <c r="G830">
        <v>3.8511990651527101E-3</v>
      </c>
      <c r="H830" t="s">
        <v>323</v>
      </c>
      <c r="L830" t="s">
        <v>323</v>
      </c>
      <c r="S830">
        <v>0.28713002187503101</v>
      </c>
      <c r="T830">
        <v>4.3552833486072001E-3</v>
      </c>
      <c r="U830">
        <v>10439251</v>
      </c>
      <c r="V830">
        <v>16287</v>
      </c>
    </row>
    <row r="831" spans="1:22" x14ac:dyDescent="0.35">
      <c r="A831" t="s">
        <v>1037</v>
      </c>
      <c r="B831" t="s">
        <v>303</v>
      </c>
      <c r="C831" t="s">
        <v>150</v>
      </c>
      <c r="D831">
        <v>1</v>
      </c>
      <c r="F831">
        <v>0.20241202248833601</v>
      </c>
      <c r="G831">
        <v>8.29117218354152E-3</v>
      </c>
      <c r="H831" t="s">
        <v>323</v>
      </c>
      <c r="L831" t="s">
        <v>323</v>
      </c>
      <c r="S831">
        <v>0.26288089239434997</v>
      </c>
      <c r="T831">
        <v>8.4001039973844501E-3</v>
      </c>
      <c r="U831">
        <v>2099426</v>
      </c>
      <c r="V831">
        <v>3112</v>
      </c>
    </row>
    <row r="832" spans="1:22" x14ac:dyDescent="0.35">
      <c r="A832" t="s">
        <v>1038</v>
      </c>
      <c r="B832" t="s">
        <v>303</v>
      </c>
      <c r="C832" t="s">
        <v>156</v>
      </c>
      <c r="D832">
        <v>0</v>
      </c>
      <c r="F832">
        <v>5.04931634675677E-2</v>
      </c>
      <c r="G832">
        <v>1.0313510879403701E-2</v>
      </c>
      <c r="H832" t="s">
        <v>304</v>
      </c>
      <c r="L832" t="s">
        <v>304</v>
      </c>
      <c r="S832">
        <v>0.84735650561396503</v>
      </c>
      <c r="T832">
        <v>1.7628197464606699E-2</v>
      </c>
      <c r="U832">
        <v>1390229</v>
      </c>
      <c r="V832">
        <v>2010</v>
      </c>
    </row>
    <row r="833" spans="1:22" x14ac:dyDescent="0.35">
      <c r="A833" t="s">
        <v>1039</v>
      </c>
      <c r="B833" t="s">
        <v>303</v>
      </c>
      <c r="C833" t="s">
        <v>156</v>
      </c>
      <c r="D833">
        <v>1</v>
      </c>
      <c r="F833">
        <v>0</v>
      </c>
      <c r="G833">
        <v>0</v>
      </c>
      <c r="H833" t="s">
        <v>304</v>
      </c>
      <c r="L833" t="s">
        <v>304</v>
      </c>
      <c r="S833">
        <v>0</v>
      </c>
      <c r="T833">
        <v>0</v>
      </c>
      <c r="U833">
        <v>1455</v>
      </c>
      <c r="V833">
        <v>2</v>
      </c>
    </row>
    <row r="834" spans="1:22" x14ac:dyDescent="0.35">
      <c r="A834" t="s">
        <v>1040</v>
      </c>
      <c r="B834" t="s">
        <v>303</v>
      </c>
      <c r="C834" t="s">
        <v>156</v>
      </c>
      <c r="D834">
        <v>0</v>
      </c>
      <c r="F834">
        <v>4.4956575835005702E-2</v>
      </c>
      <c r="G834">
        <v>3.60487692066086E-3</v>
      </c>
      <c r="H834" t="s">
        <v>308</v>
      </c>
      <c r="L834" t="s">
        <v>308</v>
      </c>
      <c r="S834">
        <v>0.32959930659975201</v>
      </c>
      <c r="T834">
        <v>8.9418214013947308E-3</v>
      </c>
      <c r="U834">
        <v>5169641</v>
      </c>
      <c r="V834">
        <v>6160</v>
      </c>
    </row>
    <row r="835" spans="1:22" x14ac:dyDescent="0.35">
      <c r="A835" t="s">
        <v>1041</v>
      </c>
      <c r="B835" t="s">
        <v>303</v>
      </c>
      <c r="C835" t="s">
        <v>156</v>
      </c>
      <c r="D835">
        <v>1</v>
      </c>
      <c r="F835">
        <v>7.6152021070503506E-2</v>
      </c>
      <c r="G835">
        <v>1.8926028970765799E-2</v>
      </c>
      <c r="H835" t="s">
        <v>308</v>
      </c>
      <c r="L835" t="s">
        <v>308</v>
      </c>
      <c r="S835">
        <v>0.42792351756192498</v>
      </c>
      <c r="T835">
        <v>3.5937217222426203E-2</v>
      </c>
      <c r="U835">
        <v>352674</v>
      </c>
      <c r="V835">
        <v>394</v>
      </c>
    </row>
    <row r="836" spans="1:22" x14ac:dyDescent="0.35">
      <c r="A836" t="s">
        <v>1042</v>
      </c>
      <c r="B836" t="s">
        <v>303</v>
      </c>
      <c r="C836" t="s">
        <v>156</v>
      </c>
      <c r="D836">
        <v>0</v>
      </c>
      <c r="F836">
        <v>7.8484493818367196E-2</v>
      </c>
      <c r="G836">
        <v>3.9532016077256102E-3</v>
      </c>
      <c r="H836" t="s">
        <v>313</v>
      </c>
      <c r="L836" t="s">
        <v>313</v>
      </c>
      <c r="S836">
        <v>8.7762810994553103E-2</v>
      </c>
      <c r="T836">
        <v>4.3236850355082897E-3</v>
      </c>
      <c r="U836">
        <v>5537454</v>
      </c>
      <c r="V836">
        <v>6495</v>
      </c>
    </row>
    <row r="837" spans="1:22" x14ac:dyDescent="0.35">
      <c r="A837" t="s">
        <v>1043</v>
      </c>
      <c r="B837" t="s">
        <v>303</v>
      </c>
      <c r="C837" t="s">
        <v>156</v>
      </c>
      <c r="D837">
        <v>1</v>
      </c>
      <c r="F837">
        <v>9.4257067212498005E-2</v>
      </c>
      <c r="G837">
        <v>5.2565205887176699E-3</v>
      </c>
      <c r="H837" t="s">
        <v>313</v>
      </c>
      <c r="L837" t="s">
        <v>313</v>
      </c>
      <c r="S837">
        <v>0.32602295891895999</v>
      </c>
      <c r="T837">
        <v>7.32355106255278E-3</v>
      </c>
      <c r="U837">
        <v>3422504</v>
      </c>
      <c r="V837">
        <v>4710</v>
      </c>
    </row>
    <row r="838" spans="1:22" x14ac:dyDescent="0.35">
      <c r="A838" t="s">
        <v>1044</v>
      </c>
      <c r="B838" t="s">
        <v>303</v>
      </c>
      <c r="C838" t="s">
        <v>156</v>
      </c>
      <c r="D838">
        <v>0</v>
      </c>
      <c r="F838">
        <v>0.13437364347293199</v>
      </c>
      <c r="G838">
        <v>5.1294740912367597E-3</v>
      </c>
      <c r="H838" t="s">
        <v>318</v>
      </c>
      <c r="L838" t="s">
        <v>318</v>
      </c>
      <c r="S838">
        <v>0.11559079202226499</v>
      </c>
      <c r="T838">
        <v>4.72563942374988E-3</v>
      </c>
      <c r="U838">
        <v>4459126</v>
      </c>
      <c r="V838">
        <v>5963</v>
      </c>
    </row>
    <row r="839" spans="1:22" x14ac:dyDescent="0.35">
      <c r="A839" t="s">
        <v>1045</v>
      </c>
      <c r="B839" t="s">
        <v>303</v>
      </c>
      <c r="C839" t="s">
        <v>156</v>
      </c>
      <c r="D839">
        <v>1</v>
      </c>
      <c r="F839">
        <v>0.14430799011864601</v>
      </c>
      <c r="G839">
        <v>3.77709584319319E-3</v>
      </c>
      <c r="H839" t="s">
        <v>318</v>
      </c>
      <c r="L839" t="s">
        <v>318</v>
      </c>
      <c r="S839">
        <v>0.28009932124652798</v>
      </c>
      <c r="T839">
        <v>4.3398135812631701E-3</v>
      </c>
      <c r="U839">
        <v>8271482</v>
      </c>
      <c r="V839">
        <v>12052</v>
      </c>
    </row>
    <row r="840" spans="1:22" x14ac:dyDescent="0.35">
      <c r="A840" t="s">
        <v>1046</v>
      </c>
      <c r="B840" t="s">
        <v>303</v>
      </c>
      <c r="C840" t="s">
        <v>156</v>
      </c>
      <c r="D840">
        <v>0</v>
      </c>
      <c r="F840">
        <v>0.18295321848689</v>
      </c>
      <c r="G840">
        <v>4.0729994950297697E-3</v>
      </c>
      <c r="H840" t="s">
        <v>323</v>
      </c>
      <c r="L840" t="s">
        <v>323</v>
      </c>
      <c r="S840">
        <v>0.29260980742508802</v>
      </c>
      <c r="T840">
        <v>4.5821980909857797E-3</v>
      </c>
      <c r="U840">
        <v>10551584</v>
      </c>
      <c r="V840">
        <v>15337</v>
      </c>
    </row>
    <row r="841" spans="1:22" x14ac:dyDescent="0.35">
      <c r="A841" t="s">
        <v>1047</v>
      </c>
      <c r="B841" t="s">
        <v>303</v>
      </c>
      <c r="C841" t="s">
        <v>156</v>
      </c>
      <c r="D841">
        <v>1</v>
      </c>
      <c r="F841">
        <v>0.19412002772002801</v>
      </c>
      <c r="G841">
        <v>8.1869020462340195E-3</v>
      </c>
      <c r="H841" t="s">
        <v>323</v>
      </c>
      <c r="L841" t="s">
        <v>323</v>
      </c>
      <c r="S841">
        <v>0.26909181362794199</v>
      </c>
      <c r="T841">
        <v>8.5878206827521408E-3</v>
      </c>
      <c r="U841">
        <v>2167506</v>
      </c>
      <c r="V841">
        <v>3171</v>
      </c>
    </row>
    <row r="842" spans="1:22" x14ac:dyDescent="0.35">
      <c r="A842" t="s">
        <v>1048</v>
      </c>
      <c r="B842" t="s">
        <v>303</v>
      </c>
      <c r="C842" t="s">
        <v>161</v>
      </c>
      <c r="D842">
        <v>0</v>
      </c>
      <c r="F842">
        <v>4.5844143268790903E-2</v>
      </c>
      <c r="G842">
        <v>1.22333826822767E-2</v>
      </c>
      <c r="H842" t="s">
        <v>304</v>
      </c>
      <c r="L842" t="s">
        <v>304</v>
      </c>
      <c r="S842">
        <v>0.85926108792421096</v>
      </c>
      <c r="T842">
        <v>2.12557135246439E-2</v>
      </c>
      <c r="U842">
        <v>1419196</v>
      </c>
      <c r="V842">
        <v>1651</v>
      </c>
    </row>
    <row r="843" spans="1:22" x14ac:dyDescent="0.35">
      <c r="A843" t="s">
        <v>1049</v>
      </c>
      <c r="B843" t="s">
        <v>303</v>
      </c>
      <c r="C843" t="s">
        <v>161</v>
      </c>
      <c r="D843">
        <v>1</v>
      </c>
      <c r="F843">
        <v>0</v>
      </c>
      <c r="G843">
        <v>0</v>
      </c>
      <c r="H843" t="s">
        <v>304</v>
      </c>
      <c r="L843" t="s">
        <v>304</v>
      </c>
      <c r="S843">
        <v>0</v>
      </c>
      <c r="T843">
        <v>0</v>
      </c>
      <c r="U843">
        <v>3309</v>
      </c>
      <c r="V843">
        <v>4</v>
      </c>
    </row>
    <row r="844" spans="1:22" x14ac:dyDescent="0.35">
      <c r="A844" t="s">
        <v>1050</v>
      </c>
      <c r="B844" t="s">
        <v>303</v>
      </c>
      <c r="C844" t="s">
        <v>161</v>
      </c>
      <c r="D844">
        <v>0</v>
      </c>
      <c r="F844">
        <v>6.7246064797912702E-2</v>
      </c>
      <c r="G844">
        <v>5.1614385795170203E-3</v>
      </c>
      <c r="H844" t="s">
        <v>308</v>
      </c>
      <c r="L844" t="s">
        <v>308</v>
      </c>
      <c r="S844">
        <v>0.33416450229327499</v>
      </c>
      <c r="T844">
        <v>1.06398874728902E-2</v>
      </c>
      <c r="U844">
        <v>5162811</v>
      </c>
      <c r="V844">
        <v>4743</v>
      </c>
    </row>
    <row r="845" spans="1:22" x14ac:dyDescent="0.35">
      <c r="A845" t="s">
        <v>1051</v>
      </c>
      <c r="B845" t="s">
        <v>303</v>
      </c>
      <c r="C845" t="s">
        <v>161</v>
      </c>
      <c r="D845">
        <v>1</v>
      </c>
      <c r="F845">
        <v>4.0440717807967298E-2</v>
      </c>
      <c r="G845">
        <v>1.80465097438181E-2</v>
      </c>
      <c r="H845" t="s">
        <v>308</v>
      </c>
      <c r="L845" t="s">
        <v>308</v>
      </c>
      <c r="S845">
        <v>0.45841321046577699</v>
      </c>
      <c r="T845">
        <v>4.3608208241397398E-2</v>
      </c>
      <c r="U845">
        <v>267186</v>
      </c>
      <c r="V845">
        <v>215</v>
      </c>
    </row>
    <row r="846" spans="1:22" x14ac:dyDescent="0.35">
      <c r="A846" t="s">
        <v>1052</v>
      </c>
      <c r="B846" t="s">
        <v>303</v>
      </c>
      <c r="C846" t="s">
        <v>161</v>
      </c>
      <c r="D846">
        <v>0</v>
      </c>
      <c r="F846">
        <v>0.11940306475052299</v>
      </c>
      <c r="G846">
        <v>5.63935310865195E-3</v>
      </c>
      <c r="H846" t="s">
        <v>313</v>
      </c>
      <c r="L846" t="s">
        <v>313</v>
      </c>
      <c r="S846">
        <v>7.1272114024183097E-2</v>
      </c>
      <c r="T846">
        <v>4.3377081447972402E-3</v>
      </c>
      <c r="U846">
        <v>5576071</v>
      </c>
      <c r="V846">
        <v>5040</v>
      </c>
    </row>
    <row r="847" spans="1:22" x14ac:dyDescent="0.35">
      <c r="A847" t="s">
        <v>1053</v>
      </c>
      <c r="B847" t="s">
        <v>303</v>
      </c>
      <c r="C847" t="s">
        <v>161</v>
      </c>
      <c r="D847">
        <v>1</v>
      </c>
      <c r="F847">
        <v>0.13122826220346501</v>
      </c>
      <c r="G847">
        <v>7.6287482534136801E-3</v>
      </c>
      <c r="H847" t="s">
        <v>313</v>
      </c>
      <c r="L847" t="s">
        <v>313</v>
      </c>
      <c r="S847">
        <v>0.31696441503191503</v>
      </c>
      <c r="T847">
        <v>9.1290353372141999E-3</v>
      </c>
      <c r="U847">
        <v>3355062</v>
      </c>
      <c r="V847">
        <v>3249</v>
      </c>
    </row>
    <row r="848" spans="1:22" x14ac:dyDescent="0.35">
      <c r="A848" t="s">
        <v>1054</v>
      </c>
      <c r="B848" t="s">
        <v>303</v>
      </c>
      <c r="C848" t="s">
        <v>161</v>
      </c>
      <c r="D848">
        <v>0</v>
      </c>
      <c r="F848">
        <v>0.164622711141899</v>
      </c>
      <c r="G848">
        <v>6.3784892132411402E-3</v>
      </c>
      <c r="H848" t="s">
        <v>318</v>
      </c>
      <c r="L848" t="s">
        <v>318</v>
      </c>
      <c r="S848">
        <v>0.119490175252257</v>
      </c>
      <c r="T848">
        <v>5.81112896289357E-3</v>
      </c>
      <c r="U848">
        <v>4267205</v>
      </c>
      <c r="V848">
        <v>4643</v>
      </c>
    </row>
    <row r="849" spans="1:22" x14ac:dyDescent="0.35">
      <c r="A849" t="s">
        <v>1055</v>
      </c>
      <c r="B849" t="s">
        <v>303</v>
      </c>
      <c r="C849" t="s">
        <v>161</v>
      </c>
      <c r="D849">
        <v>1</v>
      </c>
      <c r="F849">
        <v>0.18992057695869699</v>
      </c>
      <c r="G849">
        <v>4.8392888306620302E-3</v>
      </c>
      <c r="H849" t="s">
        <v>318</v>
      </c>
      <c r="L849" t="s">
        <v>318</v>
      </c>
      <c r="S849">
        <v>0.276612634089904</v>
      </c>
      <c r="T849">
        <v>4.8402650237788199E-3</v>
      </c>
      <c r="U849">
        <v>8424845</v>
      </c>
      <c r="V849">
        <v>9648</v>
      </c>
    </row>
    <row r="850" spans="1:22" x14ac:dyDescent="0.35">
      <c r="A850" t="s">
        <v>1056</v>
      </c>
      <c r="B850" t="s">
        <v>303</v>
      </c>
      <c r="C850" t="s">
        <v>161</v>
      </c>
      <c r="D850">
        <v>0</v>
      </c>
      <c r="F850">
        <v>0.21085319283847101</v>
      </c>
      <c r="G850">
        <v>4.6960748089504602E-3</v>
      </c>
      <c r="H850" t="s">
        <v>323</v>
      </c>
      <c r="L850" t="s">
        <v>323</v>
      </c>
      <c r="S850">
        <v>0.28778098723053103</v>
      </c>
      <c r="T850">
        <v>4.9481644059454497E-3</v>
      </c>
      <c r="U850">
        <v>10555156</v>
      </c>
      <c r="V850">
        <v>13373</v>
      </c>
    </row>
    <row r="851" spans="1:22" x14ac:dyDescent="0.35">
      <c r="A851" t="s">
        <v>1057</v>
      </c>
      <c r="B851" t="s">
        <v>303</v>
      </c>
      <c r="C851" t="s">
        <v>161</v>
      </c>
      <c r="D851">
        <v>1</v>
      </c>
      <c r="F851">
        <v>0.21094716503257299</v>
      </c>
      <c r="G851">
        <v>9.1001456543110797E-3</v>
      </c>
      <c r="H851" t="s">
        <v>323</v>
      </c>
      <c r="L851" t="s">
        <v>323</v>
      </c>
      <c r="S851">
        <v>0.244996599052067</v>
      </c>
      <c r="T851">
        <v>9.3657036376459304E-3</v>
      </c>
      <c r="U851">
        <v>2298686</v>
      </c>
      <c r="V851">
        <v>2796</v>
      </c>
    </row>
    <row r="852" spans="1:22" x14ac:dyDescent="0.35">
      <c r="A852" t="s">
        <v>1058</v>
      </c>
      <c r="B852" t="s">
        <v>303</v>
      </c>
      <c r="C852" t="s">
        <v>166</v>
      </c>
      <c r="D852">
        <v>0</v>
      </c>
      <c r="F852">
        <v>4.71717939184274E-2</v>
      </c>
      <c r="G852">
        <v>1.24522731560027E-2</v>
      </c>
      <c r="H852" t="s">
        <v>304</v>
      </c>
      <c r="L852" t="s">
        <v>304</v>
      </c>
      <c r="S852">
        <v>0.82547433035714302</v>
      </c>
      <c r="T852">
        <v>2.4158891087670199E-2</v>
      </c>
      <c r="U852">
        <v>1458221</v>
      </c>
      <c r="V852">
        <v>1904</v>
      </c>
    </row>
    <row r="853" spans="1:22" x14ac:dyDescent="0.35">
      <c r="A853" t="s">
        <v>1060</v>
      </c>
      <c r="B853" t="s">
        <v>303</v>
      </c>
      <c r="C853" t="s">
        <v>166</v>
      </c>
      <c r="D853">
        <v>0</v>
      </c>
      <c r="F853">
        <v>0.104049184599375</v>
      </c>
      <c r="G853">
        <v>7.14802937948158E-3</v>
      </c>
      <c r="H853" t="s">
        <v>308</v>
      </c>
      <c r="L853" t="s">
        <v>308</v>
      </c>
      <c r="S853">
        <v>0.34146396936741402</v>
      </c>
      <c r="T853">
        <v>1.03668754350166E-2</v>
      </c>
      <c r="U853">
        <v>5157854</v>
      </c>
      <c r="V853">
        <v>5249</v>
      </c>
    </row>
    <row r="854" spans="1:22" x14ac:dyDescent="0.35">
      <c r="A854" t="s">
        <v>1061</v>
      </c>
      <c r="B854" t="s">
        <v>303</v>
      </c>
      <c r="C854" t="s">
        <v>166</v>
      </c>
      <c r="D854">
        <v>1</v>
      </c>
      <c r="F854">
        <v>0.113808749542432</v>
      </c>
      <c r="G854">
        <v>3.3383220578250897E-2</v>
      </c>
      <c r="H854" t="s">
        <v>308</v>
      </c>
      <c r="L854" t="s">
        <v>308</v>
      </c>
      <c r="S854">
        <v>0.37484841875681602</v>
      </c>
      <c r="T854">
        <v>5.2310669635472103E-2</v>
      </c>
      <c r="U854">
        <v>189807</v>
      </c>
      <c r="V854">
        <v>140</v>
      </c>
    </row>
    <row r="855" spans="1:22" x14ac:dyDescent="0.35">
      <c r="A855" t="s">
        <v>1062</v>
      </c>
      <c r="B855" t="s">
        <v>303</v>
      </c>
      <c r="C855" t="s">
        <v>166</v>
      </c>
      <c r="D855">
        <v>0</v>
      </c>
      <c r="F855">
        <v>0.164720145238968</v>
      </c>
      <c r="G855">
        <v>5.9687491381220197E-3</v>
      </c>
      <c r="H855" t="s">
        <v>313</v>
      </c>
      <c r="L855" t="s">
        <v>313</v>
      </c>
      <c r="S855">
        <v>7.4510008802217295E-2</v>
      </c>
      <c r="T855">
        <v>4.1908315336002203E-3</v>
      </c>
      <c r="U855">
        <v>5667273</v>
      </c>
      <c r="V855">
        <v>6104</v>
      </c>
    </row>
    <row r="856" spans="1:22" x14ac:dyDescent="0.35">
      <c r="A856" t="s">
        <v>1063</v>
      </c>
      <c r="B856" t="s">
        <v>303</v>
      </c>
      <c r="C856" t="s">
        <v>166</v>
      </c>
      <c r="D856">
        <v>1</v>
      </c>
      <c r="F856">
        <v>0.16183133720605899</v>
      </c>
      <c r="G856">
        <v>8.3109086613977808E-3</v>
      </c>
      <c r="H856" t="s">
        <v>313</v>
      </c>
      <c r="L856" t="s">
        <v>313</v>
      </c>
      <c r="S856">
        <v>0.30365453013125598</v>
      </c>
      <c r="T856">
        <v>9.4572313612912295E-3</v>
      </c>
      <c r="U856">
        <v>3233998</v>
      </c>
      <c r="V856">
        <v>3007</v>
      </c>
    </row>
    <row r="857" spans="1:22" x14ac:dyDescent="0.35">
      <c r="A857" t="s">
        <v>1064</v>
      </c>
      <c r="B857" t="s">
        <v>303</v>
      </c>
      <c r="C857" t="s">
        <v>166</v>
      </c>
      <c r="D857">
        <v>0</v>
      </c>
      <c r="F857">
        <v>0.18983869039818299</v>
      </c>
      <c r="G857">
        <v>6.2971255502497596E-3</v>
      </c>
      <c r="H857" t="s">
        <v>318</v>
      </c>
      <c r="L857" t="s">
        <v>318</v>
      </c>
      <c r="S857">
        <v>0.114035161983018</v>
      </c>
      <c r="T857">
        <v>5.2250161425800804E-3</v>
      </c>
      <c r="U857">
        <v>4157362</v>
      </c>
      <c r="V857">
        <v>5764</v>
      </c>
    </row>
    <row r="858" spans="1:22" x14ac:dyDescent="0.35">
      <c r="A858" t="s">
        <v>1065</v>
      </c>
      <c r="B858" t="s">
        <v>303</v>
      </c>
      <c r="C858" t="s">
        <v>166</v>
      </c>
      <c r="D858">
        <v>1</v>
      </c>
      <c r="F858">
        <v>0.203693814035664</v>
      </c>
      <c r="G858">
        <v>4.8602938764603799E-3</v>
      </c>
      <c r="H858" t="s">
        <v>318</v>
      </c>
      <c r="L858" t="s">
        <v>318</v>
      </c>
      <c r="S858">
        <v>0.268532060657378</v>
      </c>
      <c r="T858">
        <v>4.8337731857355896E-3</v>
      </c>
      <c r="U858">
        <v>8484999</v>
      </c>
      <c r="V858">
        <v>10657</v>
      </c>
    </row>
    <row r="859" spans="1:22" x14ac:dyDescent="0.35">
      <c r="A859" t="s">
        <v>1066</v>
      </c>
      <c r="B859" t="s">
        <v>303</v>
      </c>
      <c r="C859" t="s">
        <v>166</v>
      </c>
      <c r="D859">
        <v>0</v>
      </c>
      <c r="F859">
        <v>0.218384660871183</v>
      </c>
      <c r="G859">
        <v>4.1897199607323502E-3</v>
      </c>
      <c r="H859" t="s">
        <v>323</v>
      </c>
      <c r="L859" t="s">
        <v>323</v>
      </c>
      <c r="S859">
        <v>0.278907566378713</v>
      </c>
      <c r="T859">
        <v>4.3319008006207204E-3</v>
      </c>
      <c r="U859">
        <v>10527220</v>
      </c>
      <c r="V859">
        <v>18447</v>
      </c>
    </row>
    <row r="860" spans="1:22" x14ac:dyDescent="0.35">
      <c r="A860" t="s">
        <v>1067</v>
      </c>
      <c r="B860" t="s">
        <v>303</v>
      </c>
      <c r="C860" t="s">
        <v>166</v>
      </c>
      <c r="D860">
        <v>1</v>
      </c>
      <c r="F860">
        <v>0.241878078225086</v>
      </c>
      <c r="G860">
        <v>8.5957929951883602E-3</v>
      </c>
      <c r="H860" t="s">
        <v>323</v>
      </c>
      <c r="L860" t="s">
        <v>323</v>
      </c>
      <c r="S860">
        <v>0.24377913896623701</v>
      </c>
      <c r="T860">
        <v>8.36268063559217E-3</v>
      </c>
      <c r="U860">
        <v>2467526</v>
      </c>
      <c r="V860">
        <v>3608</v>
      </c>
    </row>
    <row r="861" spans="1:22" x14ac:dyDescent="0.35">
      <c r="A861" t="s">
        <v>1068</v>
      </c>
      <c r="B861" t="s">
        <v>303</v>
      </c>
      <c r="C861" t="s">
        <v>171</v>
      </c>
      <c r="D861">
        <v>0</v>
      </c>
      <c r="F861">
        <v>3.6169961530573599E-2</v>
      </c>
      <c r="G861">
        <v>1.0960011326348201E-2</v>
      </c>
      <c r="H861" t="s">
        <v>304</v>
      </c>
      <c r="L861" t="s">
        <v>304</v>
      </c>
      <c r="S861">
        <v>0.86513155669217301</v>
      </c>
      <c r="T861">
        <v>1.9576956735288E-2</v>
      </c>
      <c r="U861">
        <v>1460985</v>
      </c>
      <c r="V861">
        <v>1690</v>
      </c>
    </row>
    <row r="862" spans="1:22" x14ac:dyDescent="0.35">
      <c r="A862" t="s">
        <v>1070</v>
      </c>
      <c r="B862" t="s">
        <v>303</v>
      </c>
      <c r="C862" t="s">
        <v>171</v>
      </c>
      <c r="D862">
        <v>0</v>
      </c>
      <c r="F862">
        <v>0.15538020657127499</v>
      </c>
      <c r="G862">
        <v>9.5154833670239598E-3</v>
      </c>
      <c r="H862" t="s">
        <v>308</v>
      </c>
      <c r="L862" t="s">
        <v>308</v>
      </c>
      <c r="S862">
        <v>0.33059124799745798</v>
      </c>
      <c r="T862">
        <v>1.1606480617503301E-2</v>
      </c>
      <c r="U862">
        <v>5068552</v>
      </c>
      <c r="V862">
        <v>4382</v>
      </c>
    </row>
    <row r="863" spans="1:22" x14ac:dyDescent="0.35">
      <c r="A863" t="s">
        <v>1071</v>
      </c>
      <c r="B863" t="s">
        <v>303</v>
      </c>
      <c r="C863" t="s">
        <v>171</v>
      </c>
      <c r="D863">
        <v>1</v>
      </c>
      <c r="F863">
        <v>8.3330807973671595E-2</v>
      </c>
      <c r="G863">
        <v>3.05405233749673E-2</v>
      </c>
      <c r="H863" t="s">
        <v>308</v>
      </c>
      <c r="L863" t="s">
        <v>308</v>
      </c>
      <c r="S863">
        <v>0.34497066085227801</v>
      </c>
      <c r="T863">
        <v>7.4657462297227598E-2</v>
      </c>
      <c r="U863">
        <v>287093</v>
      </c>
      <c r="V863">
        <v>168</v>
      </c>
    </row>
    <row r="864" spans="1:22" x14ac:dyDescent="0.35">
      <c r="A864" t="s">
        <v>1072</v>
      </c>
      <c r="B864" t="s">
        <v>303</v>
      </c>
      <c r="C864" t="s">
        <v>171</v>
      </c>
      <c r="D864">
        <v>0</v>
      </c>
      <c r="F864">
        <v>0.32676700647669099</v>
      </c>
      <c r="G864">
        <v>8.2919001776779397E-3</v>
      </c>
      <c r="H864" t="s">
        <v>313</v>
      </c>
      <c r="L864" t="s">
        <v>313</v>
      </c>
      <c r="S864">
        <v>7.8133034170055599E-2</v>
      </c>
      <c r="T864">
        <v>4.5728926508166396E-3</v>
      </c>
      <c r="U864">
        <v>5791661</v>
      </c>
      <c r="V864">
        <v>5340</v>
      </c>
    </row>
    <row r="865" spans="1:22" x14ac:dyDescent="0.35">
      <c r="A865" t="s">
        <v>1073</v>
      </c>
      <c r="B865" t="s">
        <v>303</v>
      </c>
      <c r="C865" t="s">
        <v>171</v>
      </c>
      <c r="D865">
        <v>1</v>
      </c>
      <c r="F865">
        <v>0.24674465734221401</v>
      </c>
      <c r="G865">
        <v>1.03792122577624E-2</v>
      </c>
      <c r="H865" t="s">
        <v>313</v>
      </c>
      <c r="L865" t="s">
        <v>313</v>
      </c>
      <c r="S865">
        <v>0.32604481958132198</v>
      </c>
      <c r="T865">
        <v>1.0418412466764599E-2</v>
      </c>
      <c r="U865">
        <v>3125269</v>
      </c>
      <c r="V865">
        <v>2741</v>
      </c>
    </row>
    <row r="866" spans="1:22" x14ac:dyDescent="0.35">
      <c r="A866" t="s">
        <v>1074</v>
      </c>
      <c r="B866" t="s">
        <v>303</v>
      </c>
      <c r="C866" t="s">
        <v>171</v>
      </c>
      <c r="D866">
        <v>0</v>
      </c>
      <c r="F866">
        <v>0.34516653310620898</v>
      </c>
      <c r="G866">
        <v>8.3754703584680203E-3</v>
      </c>
      <c r="H866" t="s">
        <v>318</v>
      </c>
      <c r="L866" t="s">
        <v>318</v>
      </c>
      <c r="S866">
        <v>0.118837554704902</v>
      </c>
      <c r="T866">
        <v>5.6797219593053604E-3</v>
      </c>
      <c r="U866">
        <v>4132559</v>
      </c>
      <c r="V866">
        <v>4903</v>
      </c>
    </row>
    <row r="867" spans="1:22" x14ac:dyDescent="0.35">
      <c r="A867" t="s">
        <v>1075</v>
      </c>
      <c r="B867" t="s">
        <v>303</v>
      </c>
      <c r="C867" t="s">
        <v>171</v>
      </c>
      <c r="D867">
        <v>1</v>
      </c>
      <c r="F867">
        <v>0.34664760745488699</v>
      </c>
      <c r="G867">
        <v>5.9438618108943898E-3</v>
      </c>
      <c r="H867" t="s">
        <v>318</v>
      </c>
      <c r="L867" t="s">
        <v>318</v>
      </c>
      <c r="S867">
        <v>0.26381908199007398</v>
      </c>
      <c r="T867">
        <v>5.0170741039569401E-3</v>
      </c>
      <c r="U867">
        <v>8547094</v>
      </c>
      <c r="V867">
        <v>9611</v>
      </c>
    </row>
    <row r="868" spans="1:22" x14ac:dyDescent="0.35">
      <c r="A868" t="s">
        <v>1076</v>
      </c>
      <c r="B868" t="s">
        <v>303</v>
      </c>
      <c r="C868" t="s">
        <v>171</v>
      </c>
      <c r="D868">
        <v>0</v>
      </c>
      <c r="F868">
        <v>0.31260251547176199</v>
      </c>
      <c r="G868">
        <v>5.1834947799009896E-3</v>
      </c>
      <c r="H868" t="s">
        <v>323</v>
      </c>
      <c r="L868" t="s">
        <v>323</v>
      </c>
      <c r="S868">
        <v>0.27693498803265998</v>
      </c>
      <c r="T868">
        <v>4.7879173425968901E-3</v>
      </c>
      <c r="U868">
        <v>10554472</v>
      </c>
      <c r="V868">
        <v>15364</v>
      </c>
    </row>
    <row r="869" spans="1:22" x14ac:dyDescent="0.35">
      <c r="A869" t="s">
        <v>1077</v>
      </c>
      <c r="B869" t="s">
        <v>303</v>
      </c>
      <c r="C869" t="s">
        <v>171</v>
      </c>
      <c r="D869">
        <v>1</v>
      </c>
      <c r="F869">
        <v>0.35651506861784799</v>
      </c>
      <c r="G869">
        <v>1.01750252425336E-2</v>
      </c>
      <c r="H869" t="s">
        <v>323</v>
      </c>
      <c r="L869" t="s">
        <v>323</v>
      </c>
      <c r="S869">
        <v>0.242859505523326</v>
      </c>
      <c r="T869">
        <v>8.9147784972902992E-3</v>
      </c>
      <c r="U869">
        <v>2498538</v>
      </c>
      <c r="V869">
        <v>3129</v>
      </c>
    </row>
    <row r="870" spans="1:22" x14ac:dyDescent="0.35">
      <c r="A870" t="s">
        <v>1078</v>
      </c>
      <c r="B870" t="s">
        <v>405</v>
      </c>
      <c r="C870" t="s">
        <v>150</v>
      </c>
      <c r="D870">
        <v>0</v>
      </c>
      <c r="F870">
        <v>0.18448743878756399</v>
      </c>
      <c r="G870">
        <v>1.2172727274883E-2</v>
      </c>
      <c r="H870" t="s">
        <v>406</v>
      </c>
      <c r="M870" t="s">
        <v>406</v>
      </c>
      <c r="S870">
        <v>0.46427319773554598</v>
      </c>
      <c r="T870">
        <v>1.53530131721806E-2</v>
      </c>
      <c r="U870">
        <v>3459695</v>
      </c>
      <c r="V870">
        <v>5099</v>
      </c>
    </row>
    <row r="871" spans="1:22" x14ac:dyDescent="0.35">
      <c r="A871" t="s">
        <v>1079</v>
      </c>
      <c r="B871" t="s">
        <v>405</v>
      </c>
      <c r="C871" t="s">
        <v>150</v>
      </c>
      <c r="D871">
        <v>1</v>
      </c>
      <c r="F871">
        <v>0.11276305392596001</v>
      </c>
      <c r="G871">
        <v>3.6601070957330401E-3</v>
      </c>
      <c r="H871" t="s">
        <v>406</v>
      </c>
      <c r="M871" t="s">
        <v>406</v>
      </c>
      <c r="S871">
        <v>0.478341146370939</v>
      </c>
      <c r="T871">
        <v>5.7190483483107197E-3</v>
      </c>
      <c r="U871">
        <v>7199705</v>
      </c>
      <c r="V871">
        <v>10844</v>
      </c>
    </row>
    <row r="872" spans="1:22" x14ac:dyDescent="0.35">
      <c r="A872" t="s">
        <v>1080</v>
      </c>
      <c r="B872" t="s">
        <v>405</v>
      </c>
      <c r="C872" t="s">
        <v>150</v>
      </c>
      <c r="D872">
        <v>0</v>
      </c>
      <c r="F872">
        <v>0.117269772419985</v>
      </c>
      <c r="G872">
        <v>2.2294329867454201E-3</v>
      </c>
      <c r="H872" t="s">
        <v>411</v>
      </c>
      <c r="M872" t="s">
        <v>411</v>
      </c>
      <c r="S872">
        <v>0.21119787653701</v>
      </c>
      <c r="T872">
        <v>2.82068324887417E-3</v>
      </c>
      <c r="U872">
        <v>23552293</v>
      </c>
      <c r="V872">
        <v>32586</v>
      </c>
    </row>
    <row r="873" spans="1:22" x14ac:dyDescent="0.35">
      <c r="A873" t="s">
        <v>1081</v>
      </c>
      <c r="B873" t="s">
        <v>405</v>
      </c>
      <c r="C873" t="s">
        <v>150</v>
      </c>
      <c r="D873">
        <v>1</v>
      </c>
      <c r="F873">
        <v>0.15289076196599799</v>
      </c>
      <c r="G873">
        <v>3.8916239330009099E-3</v>
      </c>
      <c r="H873" t="s">
        <v>411</v>
      </c>
      <c r="M873" t="s">
        <v>411</v>
      </c>
      <c r="S873">
        <v>0.13917863770201799</v>
      </c>
      <c r="T873">
        <v>3.5025168234642701E-3</v>
      </c>
      <c r="U873">
        <v>6905745</v>
      </c>
      <c r="V873">
        <v>10075</v>
      </c>
    </row>
    <row r="874" spans="1:22" x14ac:dyDescent="0.35">
      <c r="A874" t="s">
        <v>1082</v>
      </c>
      <c r="B874" t="s">
        <v>405</v>
      </c>
      <c r="C874" t="s">
        <v>156</v>
      </c>
      <c r="D874">
        <v>0</v>
      </c>
      <c r="F874">
        <v>0.16390419836001999</v>
      </c>
      <c r="G874">
        <v>1.2509841066609699E-2</v>
      </c>
      <c r="H874" t="s">
        <v>406</v>
      </c>
      <c r="M874" t="s">
        <v>406</v>
      </c>
      <c r="S874">
        <v>0.45583689612278799</v>
      </c>
      <c r="T874">
        <v>1.6756763299361401E-2</v>
      </c>
      <c r="U874">
        <v>3262733</v>
      </c>
      <c r="V874">
        <v>4647</v>
      </c>
    </row>
    <row r="875" spans="1:22" x14ac:dyDescent="0.35">
      <c r="A875" t="s">
        <v>1083</v>
      </c>
      <c r="B875" t="s">
        <v>405</v>
      </c>
      <c r="C875" t="s">
        <v>156</v>
      </c>
      <c r="D875">
        <v>1</v>
      </c>
      <c r="F875">
        <v>0.121262581147843</v>
      </c>
      <c r="G875">
        <v>3.9397448394054898E-3</v>
      </c>
      <c r="H875" t="s">
        <v>406</v>
      </c>
      <c r="M875" t="s">
        <v>406</v>
      </c>
      <c r="S875">
        <v>0.46490487256734703</v>
      </c>
      <c r="T875">
        <v>5.8923295698459404E-3</v>
      </c>
      <c r="U875">
        <v>7048067</v>
      </c>
      <c r="V875">
        <v>10339</v>
      </c>
    </row>
    <row r="876" spans="1:22" x14ac:dyDescent="0.35">
      <c r="A876" t="s">
        <v>1084</v>
      </c>
      <c r="B876" t="s">
        <v>405</v>
      </c>
      <c r="C876" t="s">
        <v>156</v>
      </c>
      <c r="D876">
        <v>0</v>
      </c>
      <c r="F876">
        <v>0.121549156866222</v>
      </c>
      <c r="G876">
        <v>2.3187537118572999E-3</v>
      </c>
      <c r="H876" t="s">
        <v>411</v>
      </c>
      <c r="M876" t="s">
        <v>411</v>
      </c>
      <c r="S876">
        <v>0.214461089628878</v>
      </c>
      <c r="T876">
        <v>2.9194455701430501E-3</v>
      </c>
      <c r="U876">
        <v>23727687</v>
      </c>
      <c r="V876">
        <v>31159</v>
      </c>
    </row>
    <row r="877" spans="1:22" x14ac:dyDescent="0.35">
      <c r="A877" t="s">
        <v>1085</v>
      </c>
      <c r="B877" t="s">
        <v>405</v>
      </c>
      <c r="C877" t="s">
        <v>156</v>
      </c>
      <c r="D877">
        <v>1</v>
      </c>
      <c r="F877">
        <v>0.153929421652862</v>
      </c>
      <c r="G877">
        <v>3.9797245295009297E-3</v>
      </c>
      <c r="H877" t="s">
        <v>411</v>
      </c>
      <c r="M877" t="s">
        <v>411</v>
      </c>
      <c r="S877">
        <v>0.14989259634636501</v>
      </c>
      <c r="T877">
        <v>3.83831683331943E-3</v>
      </c>
      <c r="U877">
        <v>7132419</v>
      </c>
      <c r="V877">
        <v>9941</v>
      </c>
    </row>
    <row r="878" spans="1:22" x14ac:dyDescent="0.35">
      <c r="A878" t="s">
        <v>1086</v>
      </c>
      <c r="B878" t="s">
        <v>405</v>
      </c>
      <c r="C878" t="s">
        <v>161</v>
      </c>
      <c r="D878">
        <v>0</v>
      </c>
      <c r="F878">
        <v>0.17895514405411</v>
      </c>
      <c r="G878">
        <v>1.38501436265382E-2</v>
      </c>
      <c r="H878" t="s">
        <v>406</v>
      </c>
      <c r="M878" t="s">
        <v>406</v>
      </c>
      <c r="S878">
        <v>0.45358786558523401</v>
      </c>
      <c r="T878">
        <v>1.79163321597221E-2</v>
      </c>
      <c r="U878">
        <v>3505430</v>
      </c>
      <c r="V878">
        <v>3921</v>
      </c>
    </row>
    <row r="879" spans="1:22" x14ac:dyDescent="0.35">
      <c r="A879" t="s">
        <v>1087</v>
      </c>
      <c r="B879" t="s">
        <v>405</v>
      </c>
      <c r="C879" t="s">
        <v>161</v>
      </c>
      <c r="D879">
        <v>1</v>
      </c>
      <c r="F879">
        <v>0.15537736290204501</v>
      </c>
      <c r="G879">
        <v>5.0707884380546296E-3</v>
      </c>
      <c r="H879" t="s">
        <v>406</v>
      </c>
      <c r="M879" t="s">
        <v>406</v>
      </c>
      <c r="S879">
        <v>0.45846671326244698</v>
      </c>
      <c r="T879">
        <v>6.9128028497399598E-3</v>
      </c>
      <c r="U879">
        <v>6993083</v>
      </c>
      <c r="V879">
        <v>7734</v>
      </c>
    </row>
    <row r="880" spans="1:22" x14ac:dyDescent="0.35">
      <c r="A880" t="s">
        <v>1088</v>
      </c>
      <c r="B880" t="s">
        <v>405</v>
      </c>
      <c r="C880" t="s">
        <v>161</v>
      </c>
      <c r="D880">
        <v>0</v>
      </c>
      <c r="F880">
        <v>0.15189118062169099</v>
      </c>
      <c r="G880">
        <v>2.9104345692081801E-3</v>
      </c>
      <c r="H880" t="s">
        <v>411</v>
      </c>
      <c r="M880" t="s">
        <v>411</v>
      </c>
      <c r="S880">
        <v>0.207220534475312</v>
      </c>
      <c r="T880">
        <v>3.2567977413664301E-3</v>
      </c>
      <c r="U880">
        <v>23354646</v>
      </c>
      <c r="V880">
        <v>25389</v>
      </c>
    </row>
    <row r="881" spans="1:22" x14ac:dyDescent="0.35">
      <c r="A881" t="s">
        <v>1089</v>
      </c>
      <c r="B881" t="s">
        <v>405</v>
      </c>
      <c r="C881" t="s">
        <v>161</v>
      </c>
      <c r="D881">
        <v>1</v>
      </c>
      <c r="F881">
        <v>0.19599578885076999</v>
      </c>
      <c r="G881">
        <v>5.0353273108293397E-3</v>
      </c>
      <c r="H881" t="s">
        <v>411</v>
      </c>
      <c r="M881" t="s">
        <v>411</v>
      </c>
      <c r="S881">
        <v>0.143661166928401</v>
      </c>
      <c r="T881">
        <v>4.1098096338526499E-3</v>
      </c>
      <c r="U881">
        <v>7310808</v>
      </c>
      <c r="V881">
        <v>8131</v>
      </c>
    </row>
    <row r="882" spans="1:22" x14ac:dyDescent="0.35">
      <c r="A882" t="s">
        <v>1090</v>
      </c>
      <c r="B882" t="s">
        <v>405</v>
      </c>
      <c r="C882" t="s">
        <v>166</v>
      </c>
      <c r="D882">
        <v>0</v>
      </c>
      <c r="F882">
        <v>0.23159527959478601</v>
      </c>
      <c r="G882">
        <v>1.3619206338774101E-2</v>
      </c>
      <c r="H882" t="s">
        <v>406</v>
      </c>
      <c r="M882" t="s">
        <v>406</v>
      </c>
      <c r="S882">
        <v>0.48395110543737402</v>
      </c>
      <c r="T882">
        <v>1.6587840773886298E-2</v>
      </c>
      <c r="U882">
        <v>3653555</v>
      </c>
      <c r="V882">
        <v>4820</v>
      </c>
    </row>
    <row r="883" spans="1:22" x14ac:dyDescent="0.35">
      <c r="A883" t="s">
        <v>1091</v>
      </c>
      <c r="B883" t="s">
        <v>405</v>
      </c>
      <c r="C883" t="s">
        <v>166</v>
      </c>
      <c r="D883">
        <v>1</v>
      </c>
      <c r="F883">
        <v>0.17941431945809699</v>
      </c>
      <c r="G883">
        <v>5.4128756471598198E-3</v>
      </c>
      <c r="H883" t="s">
        <v>406</v>
      </c>
      <c r="M883" t="s">
        <v>406</v>
      </c>
      <c r="S883">
        <v>0.44806177052371698</v>
      </c>
      <c r="T883">
        <v>6.9956380747052899E-3</v>
      </c>
      <c r="U883">
        <v>6870141</v>
      </c>
      <c r="V883">
        <v>7826</v>
      </c>
    </row>
    <row r="884" spans="1:22" x14ac:dyDescent="0.35">
      <c r="A884" t="s">
        <v>1092</v>
      </c>
      <c r="B884" t="s">
        <v>405</v>
      </c>
      <c r="C884" t="s">
        <v>166</v>
      </c>
      <c r="D884">
        <v>0</v>
      </c>
      <c r="F884">
        <v>0.175929527475921</v>
      </c>
      <c r="G884">
        <v>2.9233980055082599E-3</v>
      </c>
      <c r="H884" t="s">
        <v>411</v>
      </c>
      <c r="M884" t="s">
        <v>411</v>
      </c>
      <c r="S884">
        <v>0.19866661885707901</v>
      </c>
      <c r="T884">
        <v>2.9539021302274399E-3</v>
      </c>
      <c r="U884">
        <v>23186351</v>
      </c>
      <c r="V884">
        <v>32481</v>
      </c>
    </row>
    <row r="885" spans="1:22" x14ac:dyDescent="0.35">
      <c r="A885" t="s">
        <v>1093</v>
      </c>
      <c r="B885" t="s">
        <v>405</v>
      </c>
      <c r="C885" t="s">
        <v>166</v>
      </c>
      <c r="D885">
        <v>1</v>
      </c>
      <c r="F885">
        <v>0.21637372433900601</v>
      </c>
      <c r="G885">
        <v>5.0074435213353103E-3</v>
      </c>
      <c r="H885" t="s">
        <v>411</v>
      </c>
      <c r="M885" t="s">
        <v>411</v>
      </c>
      <c r="S885">
        <v>0.1407350527649</v>
      </c>
      <c r="T885">
        <v>3.8889531729314202E-3</v>
      </c>
      <c r="U885">
        <v>7471629</v>
      </c>
      <c r="V885">
        <v>9548</v>
      </c>
    </row>
    <row r="886" spans="1:22" x14ac:dyDescent="0.35">
      <c r="A886" t="s">
        <v>1094</v>
      </c>
      <c r="B886" t="s">
        <v>405</v>
      </c>
      <c r="C886" t="s">
        <v>171</v>
      </c>
      <c r="D886">
        <v>0</v>
      </c>
      <c r="F886">
        <v>0.25397114018466599</v>
      </c>
      <c r="G886">
        <v>1.5930282226698501E-2</v>
      </c>
      <c r="H886" t="s">
        <v>406</v>
      </c>
      <c r="M886" t="s">
        <v>406</v>
      </c>
      <c r="S886">
        <v>0.49973609885615999</v>
      </c>
      <c r="T886">
        <v>1.8883602403118999E-2</v>
      </c>
      <c r="U886">
        <v>3526940</v>
      </c>
      <c r="V886">
        <v>4213</v>
      </c>
    </row>
    <row r="887" spans="1:22" x14ac:dyDescent="0.35">
      <c r="A887" t="s">
        <v>1095</v>
      </c>
      <c r="B887" t="s">
        <v>405</v>
      </c>
      <c r="C887" t="s">
        <v>171</v>
      </c>
      <c r="D887">
        <v>1</v>
      </c>
      <c r="F887">
        <v>0.28265379306089999</v>
      </c>
      <c r="G887">
        <v>6.6990624915447498E-3</v>
      </c>
      <c r="H887" t="s">
        <v>406</v>
      </c>
      <c r="M887" t="s">
        <v>406</v>
      </c>
      <c r="S887">
        <v>0.45108241687563</v>
      </c>
      <c r="T887">
        <v>7.4363697599546001E-3</v>
      </c>
      <c r="U887">
        <v>6714413</v>
      </c>
      <c r="V887">
        <v>7096</v>
      </c>
    </row>
    <row r="888" spans="1:22" x14ac:dyDescent="0.35">
      <c r="A888" t="s">
        <v>1096</v>
      </c>
      <c r="B888" t="s">
        <v>405</v>
      </c>
      <c r="C888" t="s">
        <v>171</v>
      </c>
      <c r="D888">
        <v>0</v>
      </c>
      <c r="F888">
        <v>0.29445802606146698</v>
      </c>
      <c r="G888">
        <v>3.8882519986521498E-3</v>
      </c>
      <c r="H888" t="s">
        <v>411</v>
      </c>
      <c r="M888" t="s">
        <v>411</v>
      </c>
      <c r="S888">
        <v>0.202070604817807</v>
      </c>
      <c r="T888">
        <v>3.30187003926698E-3</v>
      </c>
      <c r="U888">
        <v>23347951</v>
      </c>
      <c r="V888">
        <v>27324</v>
      </c>
    </row>
    <row r="889" spans="1:22" x14ac:dyDescent="0.35">
      <c r="A889" t="s">
        <v>1097</v>
      </c>
      <c r="B889" t="s">
        <v>405</v>
      </c>
      <c r="C889" t="s">
        <v>171</v>
      </c>
      <c r="D889">
        <v>1</v>
      </c>
      <c r="F889">
        <v>0.35413928520865801</v>
      </c>
      <c r="G889">
        <v>6.2217168665093603E-3</v>
      </c>
      <c r="H889" t="s">
        <v>411</v>
      </c>
      <c r="M889" t="s">
        <v>411</v>
      </c>
      <c r="S889">
        <v>0.148336121994008</v>
      </c>
      <c r="T889">
        <v>4.3787197888981999E-3</v>
      </c>
      <c r="U889">
        <v>7715275</v>
      </c>
      <c r="V889">
        <v>8514</v>
      </c>
    </row>
    <row r="890" spans="1:22" x14ac:dyDescent="0.35">
      <c r="A890" t="s">
        <v>1098</v>
      </c>
      <c r="B890" t="s">
        <v>139</v>
      </c>
      <c r="C890" t="s">
        <v>150</v>
      </c>
      <c r="D890">
        <v>0</v>
      </c>
      <c r="F890">
        <v>4.4047974732169502E-2</v>
      </c>
      <c r="G890">
        <v>4.2982366322376002E-2</v>
      </c>
      <c r="H890" t="s">
        <v>448</v>
      </c>
      <c r="N890" t="s">
        <v>448</v>
      </c>
      <c r="S890">
        <v>0.50900710220591705</v>
      </c>
      <c r="T890">
        <v>8.7043493099212305E-2</v>
      </c>
      <c r="U890">
        <v>84890</v>
      </c>
      <c r="V890">
        <v>119</v>
      </c>
    </row>
    <row r="891" spans="1:22" x14ac:dyDescent="0.35">
      <c r="A891" t="s">
        <v>1099</v>
      </c>
      <c r="B891" t="s">
        <v>139</v>
      </c>
      <c r="C891" t="s">
        <v>150</v>
      </c>
      <c r="D891">
        <v>1</v>
      </c>
      <c r="F891">
        <v>0.113165626184725</v>
      </c>
      <c r="G891">
        <v>5.2586636473191204E-3</v>
      </c>
      <c r="H891" t="s">
        <v>448</v>
      </c>
      <c r="N891" t="s">
        <v>448</v>
      </c>
      <c r="S891">
        <v>0.27563276862471398</v>
      </c>
      <c r="T891">
        <v>6.3109806205418999E-3</v>
      </c>
      <c r="U891">
        <v>3813117</v>
      </c>
      <c r="V891">
        <v>5448</v>
      </c>
    </row>
    <row r="892" spans="1:22" x14ac:dyDescent="0.35">
      <c r="A892" t="s">
        <v>1100</v>
      </c>
      <c r="B892" t="s">
        <v>139</v>
      </c>
      <c r="C892" t="s">
        <v>150</v>
      </c>
      <c r="D892">
        <v>0</v>
      </c>
      <c r="F892">
        <v>6.0740289582237497E-2</v>
      </c>
      <c r="G892">
        <v>3.4922405880870699E-2</v>
      </c>
      <c r="H892" t="s">
        <v>453</v>
      </c>
      <c r="N892" t="s">
        <v>453</v>
      </c>
      <c r="S892">
        <v>0.46615577539361902</v>
      </c>
      <c r="T892">
        <v>6.7149624881537695E-2</v>
      </c>
      <c r="U892">
        <v>83469</v>
      </c>
      <c r="V892">
        <v>127</v>
      </c>
    </row>
    <row r="893" spans="1:22" x14ac:dyDescent="0.35">
      <c r="A893" t="s">
        <v>1101</v>
      </c>
      <c r="B893" t="s">
        <v>139</v>
      </c>
      <c r="C893" t="s">
        <v>150</v>
      </c>
      <c r="D893">
        <v>1</v>
      </c>
      <c r="F893">
        <v>0.126277840881031</v>
      </c>
      <c r="G893">
        <v>7.5575415513669296E-3</v>
      </c>
      <c r="H893" t="s">
        <v>453</v>
      </c>
      <c r="N893" t="s">
        <v>453</v>
      </c>
      <c r="S893">
        <v>0.32282570479501399</v>
      </c>
      <c r="T893">
        <v>8.8516905196251699E-3</v>
      </c>
      <c r="U893">
        <v>1923605</v>
      </c>
      <c r="V893">
        <v>2867</v>
      </c>
    </row>
    <row r="894" spans="1:22" x14ac:dyDescent="0.35">
      <c r="A894" t="s">
        <v>1102</v>
      </c>
      <c r="B894" t="s">
        <v>139</v>
      </c>
      <c r="C894" t="s">
        <v>150</v>
      </c>
      <c r="D894">
        <v>0</v>
      </c>
      <c r="F894">
        <v>3.8590976231313197E-2</v>
      </c>
      <c r="G894">
        <v>5.3016345391958698E-3</v>
      </c>
      <c r="H894" t="s">
        <v>458</v>
      </c>
      <c r="N894" t="s">
        <v>458</v>
      </c>
      <c r="S894">
        <v>0.58364395821231896</v>
      </c>
      <c r="T894">
        <v>1.35903209510236E-2</v>
      </c>
      <c r="U894">
        <v>2737994</v>
      </c>
      <c r="V894">
        <v>3830</v>
      </c>
    </row>
    <row r="895" spans="1:22" x14ac:dyDescent="0.35">
      <c r="A895" t="s">
        <v>1103</v>
      </c>
      <c r="B895" t="s">
        <v>139</v>
      </c>
      <c r="C895" t="s">
        <v>150</v>
      </c>
      <c r="D895">
        <v>1</v>
      </c>
      <c r="F895">
        <v>0.14511849488216699</v>
      </c>
      <c r="G895">
        <v>3.6781844295975799E-3</v>
      </c>
      <c r="H895" t="s">
        <v>458</v>
      </c>
      <c r="N895" t="s">
        <v>458</v>
      </c>
      <c r="S895">
        <v>0.29630246744380001</v>
      </c>
      <c r="T895">
        <v>4.1737953603888404E-3</v>
      </c>
      <c r="U895">
        <v>8398107</v>
      </c>
      <c r="V895">
        <v>12649</v>
      </c>
    </row>
    <row r="896" spans="1:22" x14ac:dyDescent="0.35">
      <c r="A896" t="s">
        <v>1104</v>
      </c>
      <c r="B896" t="s">
        <v>139</v>
      </c>
      <c r="C896" t="s">
        <v>150</v>
      </c>
      <c r="D896">
        <v>0</v>
      </c>
      <c r="F896">
        <v>0.12533206193124499</v>
      </c>
      <c r="G896">
        <v>2.3149429363708402E-3</v>
      </c>
      <c r="H896" t="s">
        <v>463</v>
      </c>
      <c r="N896" t="s">
        <v>463</v>
      </c>
      <c r="S896">
        <v>0.19937816129344399</v>
      </c>
      <c r="T896">
        <v>2.7693905865808499E-3</v>
      </c>
      <c r="U896">
        <v>24202583</v>
      </c>
      <c r="V896">
        <v>33751</v>
      </c>
    </row>
    <row r="897" spans="1:22" x14ac:dyDescent="0.35">
      <c r="A897" t="s">
        <v>1105</v>
      </c>
      <c r="B897" t="s">
        <v>139</v>
      </c>
      <c r="C897" t="s">
        <v>156</v>
      </c>
      <c r="D897">
        <v>0</v>
      </c>
      <c r="F897">
        <v>6.6444922715711202E-2</v>
      </c>
      <c r="G897">
        <v>4.6520812020141897E-2</v>
      </c>
      <c r="H897" t="s">
        <v>448</v>
      </c>
      <c r="N897" t="s">
        <v>448</v>
      </c>
      <c r="S897">
        <v>0.62142953533354295</v>
      </c>
      <c r="T897">
        <v>9.3514298022661202E-2</v>
      </c>
      <c r="U897">
        <v>86890</v>
      </c>
      <c r="V897">
        <v>115</v>
      </c>
    </row>
    <row r="898" spans="1:22" x14ac:dyDescent="0.35">
      <c r="A898" t="s">
        <v>1106</v>
      </c>
      <c r="B898" t="s">
        <v>139</v>
      </c>
      <c r="C898" t="s">
        <v>156</v>
      </c>
      <c r="D898">
        <v>1</v>
      </c>
      <c r="F898">
        <v>0.116347489671957</v>
      </c>
      <c r="G898">
        <v>5.4630486538613096E-3</v>
      </c>
      <c r="H898" t="s">
        <v>448</v>
      </c>
      <c r="N898" t="s">
        <v>448</v>
      </c>
      <c r="S898">
        <v>0.27604055963291302</v>
      </c>
      <c r="T898">
        <v>6.4847162431746598E-3</v>
      </c>
      <c r="U898">
        <v>3851627</v>
      </c>
      <c r="V898">
        <v>5175</v>
      </c>
    </row>
    <row r="899" spans="1:22" x14ac:dyDescent="0.35">
      <c r="A899" t="s">
        <v>1107</v>
      </c>
      <c r="B899" t="s">
        <v>139</v>
      </c>
      <c r="C899" t="s">
        <v>156</v>
      </c>
      <c r="D899">
        <v>0</v>
      </c>
      <c r="F899">
        <v>7.0854809558872703E-2</v>
      </c>
      <c r="G899">
        <v>3.9784562448920702E-2</v>
      </c>
      <c r="H899" t="s">
        <v>453</v>
      </c>
      <c r="N899" t="s">
        <v>453</v>
      </c>
      <c r="S899">
        <v>0.48486091176269602</v>
      </c>
      <c r="T899">
        <v>8.4073058258595901E-2</v>
      </c>
      <c r="U899">
        <v>97850</v>
      </c>
      <c r="V899">
        <v>140</v>
      </c>
    </row>
    <row r="900" spans="1:22" x14ac:dyDescent="0.35">
      <c r="A900" t="s">
        <v>1108</v>
      </c>
      <c r="B900" t="s">
        <v>139</v>
      </c>
      <c r="C900" t="s">
        <v>156</v>
      </c>
      <c r="D900">
        <v>1</v>
      </c>
      <c r="F900">
        <v>0.13301083492670501</v>
      </c>
      <c r="G900">
        <v>7.9779422515839395E-3</v>
      </c>
      <c r="H900" t="s">
        <v>453</v>
      </c>
      <c r="N900" t="s">
        <v>453</v>
      </c>
      <c r="S900">
        <v>0.328133894801237</v>
      </c>
      <c r="T900">
        <v>8.8488407352043299E-3</v>
      </c>
      <c r="U900">
        <v>1916226</v>
      </c>
      <c r="V900">
        <v>2739</v>
      </c>
    </row>
    <row r="901" spans="1:22" x14ac:dyDescent="0.35">
      <c r="A901" t="s">
        <v>1109</v>
      </c>
      <c r="B901" t="s">
        <v>139</v>
      </c>
      <c r="C901" t="s">
        <v>156</v>
      </c>
      <c r="D901">
        <v>0</v>
      </c>
      <c r="F901">
        <v>3.41087232694832E-2</v>
      </c>
      <c r="G901">
        <v>4.9048159914867398E-3</v>
      </c>
      <c r="H901" t="s">
        <v>458</v>
      </c>
      <c r="N901" t="s">
        <v>458</v>
      </c>
      <c r="S901">
        <v>0.54903408391780495</v>
      </c>
      <c r="T901">
        <v>1.4394786677240499E-2</v>
      </c>
      <c r="U901">
        <v>2775342</v>
      </c>
      <c r="V901">
        <v>3830</v>
      </c>
    </row>
    <row r="902" spans="1:22" x14ac:dyDescent="0.35">
      <c r="A902" t="s">
        <v>1110</v>
      </c>
      <c r="B902" t="s">
        <v>139</v>
      </c>
      <c r="C902" t="s">
        <v>156</v>
      </c>
      <c r="D902">
        <v>1</v>
      </c>
      <c r="F902">
        <v>0.150627075470215</v>
      </c>
      <c r="G902">
        <v>3.8459949793078199E-3</v>
      </c>
      <c r="H902" t="s">
        <v>458</v>
      </c>
      <c r="N902" t="s">
        <v>458</v>
      </c>
      <c r="S902">
        <v>0.28964150639881198</v>
      </c>
      <c r="T902">
        <v>4.3346315496627296E-3</v>
      </c>
      <c r="U902">
        <v>8447768</v>
      </c>
      <c r="V902">
        <v>12415</v>
      </c>
    </row>
    <row r="903" spans="1:22" x14ac:dyDescent="0.35">
      <c r="A903" t="s">
        <v>1111</v>
      </c>
      <c r="B903" t="s">
        <v>139</v>
      </c>
      <c r="C903" t="s">
        <v>156</v>
      </c>
      <c r="D903">
        <v>0</v>
      </c>
      <c r="F903">
        <v>0.12896100987353701</v>
      </c>
      <c r="G903">
        <v>2.4119936346501201E-3</v>
      </c>
      <c r="H903" t="s">
        <v>463</v>
      </c>
      <c r="N903" t="s">
        <v>463</v>
      </c>
      <c r="S903">
        <v>0.20318474786522001</v>
      </c>
      <c r="T903">
        <v>2.8798680754617001E-3</v>
      </c>
      <c r="U903">
        <v>24147952</v>
      </c>
      <c r="V903">
        <v>31880</v>
      </c>
    </row>
    <row r="904" spans="1:22" x14ac:dyDescent="0.35">
      <c r="A904" t="s">
        <v>1112</v>
      </c>
      <c r="B904" t="s">
        <v>139</v>
      </c>
      <c r="C904" t="s">
        <v>161</v>
      </c>
      <c r="D904">
        <v>0</v>
      </c>
      <c r="F904">
        <v>0</v>
      </c>
      <c r="G904">
        <v>0</v>
      </c>
      <c r="H904" t="s">
        <v>448</v>
      </c>
      <c r="N904" t="s">
        <v>448</v>
      </c>
      <c r="S904">
        <v>0.75497906888240496</v>
      </c>
      <c r="T904">
        <v>0.101595408930046</v>
      </c>
      <c r="U904">
        <v>80403</v>
      </c>
      <c r="V904">
        <v>76</v>
      </c>
    </row>
    <row r="905" spans="1:22" x14ac:dyDescent="0.35">
      <c r="A905" t="s">
        <v>1113</v>
      </c>
      <c r="B905" t="s">
        <v>139</v>
      </c>
      <c r="C905" t="s">
        <v>161</v>
      </c>
      <c r="D905">
        <v>1</v>
      </c>
      <c r="F905">
        <v>0.16444142525908101</v>
      </c>
      <c r="G905">
        <v>7.69413491725599E-3</v>
      </c>
      <c r="H905" t="s">
        <v>448</v>
      </c>
      <c r="N905" t="s">
        <v>448</v>
      </c>
      <c r="S905">
        <v>0.27509725313247602</v>
      </c>
      <c r="T905">
        <v>7.5219206196553397E-3</v>
      </c>
      <c r="U905">
        <v>3855993</v>
      </c>
      <c r="V905">
        <v>3813</v>
      </c>
    </row>
    <row r="906" spans="1:22" x14ac:dyDescent="0.35">
      <c r="A906" t="s">
        <v>1114</v>
      </c>
      <c r="B906" t="s">
        <v>139</v>
      </c>
      <c r="C906" t="s">
        <v>161</v>
      </c>
      <c r="D906">
        <v>0</v>
      </c>
      <c r="F906">
        <v>0</v>
      </c>
      <c r="G906">
        <v>0</v>
      </c>
      <c r="H906" t="s">
        <v>453</v>
      </c>
      <c r="N906" t="s">
        <v>453</v>
      </c>
      <c r="S906">
        <v>0.51352621683726796</v>
      </c>
      <c r="T906">
        <v>0.12055693481378101</v>
      </c>
      <c r="U906">
        <v>78576</v>
      </c>
      <c r="V906">
        <v>82</v>
      </c>
    </row>
    <row r="907" spans="1:22" x14ac:dyDescent="0.35">
      <c r="A907" t="s">
        <v>1115</v>
      </c>
      <c r="B907" t="s">
        <v>139</v>
      </c>
      <c r="C907" t="s">
        <v>161</v>
      </c>
      <c r="D907">
        <v>1</v>
      </c>
      <c r="F907">
        <v>0.17252414138740901</v>
      </c>
      <c r="G907">
        <v>1.0700136300623501E-2</v>
      </c>
      <c r="H907" t="s">
        <v>453</v>
      </c>
      <c r="N907" t="s">
        <v>453</v>
      </c>
      <c r="S907">
        <v>0.31375375264490202</v>
      </c>
      <c r="T907">
        <v>1.07338801557713E-2</v>
      </c>
      <c r="U907">
        <v>1926196</v>
      </c>
      <c r="V907">
        <v>2024</v>
      </c>
    </row>
    <row r="908" spans="1:22" x14ac:dyDescent="0.35">
      <c r="A908" t="s">
        <v>1116</v>
      </c>
      <c r="B908" t="s">
        <v>139</v>
      </c>
      <c r="C908" t="s">
        <v>161</v>
      </c>
      <c r="D908">
        <v>0</v>
      </c>
      <c r="F908">
        <v>4.5225052228688403E-2</v>
      </c>
      <c r="G908">
        <v>6.7369998839745997E-3</v>
      </c>
      <c r="H908" t="s">
        <v>458</v>
      </c>
      <c r="N908" t="s">
        <v>458</v>
      </c>
      <c r="S908">
        <v>0.57178064491027103</v>
      </c>
      <c r="T908">
        <v>1.72316999074482E-2</v>
      </c>
      <c r="U908">
        <v>2832704</v>
      </c>
      <c r="V908">
        <v>3104</v>
      </c>
    </row>
    <row r="909" spans="1:22" x14ac:dyDescent="0.35">
      <c r="A909" t="s">
        <v>1117</v>
      </c>
      <c r="B909" t="s">
        <v>139</v>
      </c>
      <c r="C909" t="s">
        <v>161</v>
      </c>
      <c r="D909">
        <v>1</v>
      </c>
      <c r="F909">
        <v>0.18563497288407199</v>
      </c>
      <c r="G909">
        <v>4.7146760445123904E-3</v>
      </c>
      <c r="H909" t="s">
        <v>458</v>
      </c>
      <c r="N909" t="s">
        <v>458</v>
      </c>
      <c r="S909">
        <v>0.27948797583076401</v>
      </c>
      <c r="T909">
        <v>4.8579767387095596E-3</v>
      </c>
      <c r="U909">
        <v>8566899</v>
      </c>
      <c r="V909">
        <v>10075</v>
      </c>
    </row>
    <row r="910" spans="1:22" x14ac:dyDescent="0.35">
      <c r="A910" t="s">
        <v>1118</v>
      </c>
      <c r="B910" t="s">
        <v>139</v>
      </c>
      <c r="C910" t="s">
        <v>161</v>
      </c>
      <c r="D910">
        <v>0</v>
      </c>
      <c r="F910">
        <v>0.159878469511303</v>
      </c>
      <c r="G910">
        <v>3.0060460347484698E-3</v>
      </c>
      <c r="H910" t="s">
        <v>463</v>
      </c>
      <c r="N910" t="s">
        <v>463</v>
      </c>
      <c r="S910">
        <v>0.19750109399193599</v>
      </c>
      <c r="T910">
        <v>3.1842068245943999E-3</v>
      </c>
      <c r="U910">
        <v>23988756</v>
      </c>
      <c r="V910">
        <v>26188</v>
      </c>
    </row>
    <row r="911" spans="1:22" x14ac:dyDescent="0.35">
      <c r="A911" t="s">
        <v>1119</v>
      </c>
      <c r="B911" t="s">
        <v>139</v>
      </c>
      <c r="C911" t="s">
        <v>166</v>
      </c>
      <c r="D911">
        <v>0</v>
      </c>
      <c r="F911">
        <v>0.116047236848832</v>
      </c>
      <c r="G911">
        <v>8.1133897210578093E-2</v>
      </c>
      <c r="H911" t="s">
        <v>448</v>
      </c>
      <c r="N911" t="s">
        <v>448</v>
      </c>
      <c r="S911">
        <v>0.47732733500332297</v>
      </c>
      <c r="T911">
        <v>0.15419760424455101</v>
      </c>
      <c r="U911">
        <v>93284</v>
      </c>
      <c r="V911">
        <v>69</v>
      </c>
    </row>
    <row r="912" spans="1:22" x14ac:dyDescent="0.35">
      <c r="A912" t="s">
        <v>1120</v>
      </c>
      <c r="B912" t="s">
        <v>139</v>
      </c>
      <c r="C912" t="s">
        <v>166</v>
      </c>
      <c r="D912">
        <v>1</v>
      </c>
      <c r="F912">
        <v>0.19131222583426299</v>
      </c>
      <c r="G912">
        <v>8.0834938851941703E-3</v>
      </c>
      <c r="H912" t="s">
        <v>448</v>
      </c>
      <c r="N912" t="s">
        <v>448</v>
      </c>
      <c r="S912">
        <v>0.25514326119862502</v>
      </c>
      <c r="T912">
        <v>7.8885412515844605E-3</v>
      </c>
      <c r="U912">
        <v>3735079</v>
      </c>
      <c r="V912">
        <v>3644</v>
      </c>
    </row>
    <row r="913" spans="1:22" x14ac:dyDescent="0.35">
      <c r="A913" t="s">
        <v>1121</v>
      </c>
      <c r="B913" t="s">
        <v>139</v>
      </c>
      <c r="C913" t="s">
        <v>166</v>
      </c>
      <c r="D913">
        <v>0</v>
      </c>
      <c r="F913">
        <v>6.9282421897228705E-2</v>
      </c>
      <c r="G913">
        <v>5.18264740979065E-2</v>
      </c>
      <c r="H913" t="s">
        <v>453</v>
      </c>
      <c r="N913" t="s">
        <v>453</v>
      </c>
      <c r="S913">
        <v>0.47578722870405199</v>
      </c>
      <c r="T913">
        <v>0.12314028991427001</v>
      </c>
      <c r="U913">
        <v>72737</v>
      </c>
      <c r="V913">
        <v>61</v>
      </c>
    </row>
    <row r="914" spans="1:22" x14ac:dyDescent="0.35">
      <c r="A914" t="s">
        <v>1122</v>
      </c>
      <c r="B914" t="s">
        <v>139</v>
      </c>
      <c r="C914" t="s">
        <v>166</v>
      </c>
      <c r="D914">
        <v>1</v>
      </c>
      <c r="F914">
        <v>0.20956876948792699</v>
      </c>
      <c r="G914">
        <v>1.15924061546493E-2</v>
      </c>
      <c r="H914" t="s">
        <v>453</v>
      </c>
      <c r="N914" t="s">
        <v>453</v>
      </c>
      <c r="S914">
        <v>0.286063158375855</v>
      </c>
      <c r="T914">
        <v>1.03384132578292E-2</v>
      </c>
      <c r="U914">
        <v>1978942</v>
      </c>
      <c r="V914">
        <v>2104</v>
      </c>
    </row>
    <row r="915" spans="1:22" x14ac:dyDescent="0.35">
      <c r="A915" t="s">
        <v>1123</v>
      </c>
      <c r="B915" t="s">
        <v>139</v>
      </c>
      <c r="C915" t="s">
        <v>166</v>
      </c>
      <c r="D915">
        <v>0</v>
      </c>
      <c r="F915">
        <v>7.3591864382431496E-2</v>
      </c>
      <c r="G915">
        <v>8.6275477011523907E-3</v>
      </c>
      <c r="H915" t="s">
        <v>458</v>
      </c>
      <c r="N915" t="s">
        <v>458</v>
      </c>
      <c r="S915">
        <v>0.55776553747976698</v>
      </c>
      <c r="T915">
        <v>1.74395250294982E-2</v>
      </c>
      <c r="U915">
        <v>2940872</v>
      </c>
      <c r="V915">
        <v>3583</v>
      </c>
    </row>
    <row r="916" spans="1:22" x14ac:dyDescent="0.35">
      <c r="A916" t="s">
        <v>1124</v>
      </c>
      <c r="B916" t="s">
        <v>139</v>
      </c>
      <c r="C916" t="s">
        <v>166</v>
      </c>
      <c r="D916">
        <v>1</v>
      </c>
      <c r="F916">
        <v>0.20243992708390901</v>
      </c>
      <c r="G916">
        <v>4.6654148466925604E-3</v>
      </c>
      <c r="H916" t="s">
        <v>458</v>
      </c>
      <c r="N916" t="s">
        <v>458</v>
      </c>
      <c r="S916">
        <v>0.27714129826366701</v>
      </c>
      <c r="T916">
        <v>4.7282733129805901E-3</v>
      </c>
      <c r="U916">
        <v>8663071</v>
      </c>
      <c r="V916">
        <v>11665</v>
      </c>
    </row>
    <row r="917" spans="1:22" x14ac:dyDescent="0.35">
      <c r="A917" t="s">
        <v>1125</v>
      </c>
      <c r="B917" t="s">
        <v>139</v>
      </c>
      <c r="C917" t="s">
        <v>166</v>
      </c>
      <c r="D917">
        <v>0</v>
      </c>
      <c r="F917">
        <v>0.18479507120858199</v>
      </c>
      <c r="G917">
        <v>2.9914161632522101E-3</v>
      </c>
      <c r="H917" t="s">
        <v>463</v>
      </c>
      <c r="N917" t="s">
        <v>463</v>
      </c>
      <c r="S917">
        <v>0.192802039962651</v>
      </c>
      <c r="T917">
        <v>2.8777025987570602E-3</v>
      </c>
      <c r="U917">
        <v>23861037</v>
      </c>
      <c r="V917">
        <v>33755</v>
      </c>
    </row>
    <row r="918" spans="1:22" x14ac:dyDescent="0.35">
      <c r="A918" t="s">
        <v>1126</v>
      </c>
      <c r="B918" t="s">
        <v>139</v>
      </c>
      <c r="C918" t="s">
        <v>171</v>
      </c>
      <c r="D918">
        <v>0</v>
      </c>
      <c r="F918">
        <v>0</v>
      </c>
      <c r="G918">
        <v>0</v>
      </c>
      <c r="H918" t="s">
        <v>448</v>
      </c>
      <c r="N918" t="s">
        <v>448</v>
      </c>
      <c r="S918">
        <v>0.46209371390859599</v>
      </c>
      <c r="T918">
        <v>0.13101801109901001</v>
      </c>
      <c r="U918">
        <v>99743</v>
      </c>
      <c r="V918">
        <v>66</v>
      </c>
    </row>
    <row r="919" spans="1:22" x14ac:dyDescent="0.35">
      <c r="A919" t="s">
        <v>1127</v>
      </c>
      <c r="B919" t="s">
        <v>139</v>
      </c>
      <c r="C919" t="s">
        <v>171</v>
      </c>
      <c r="D919">
        <v>1</v>
      </c>
      <c r="F919">
        <v>0.30982915399644501</v>
      </c>
      <c r="G919">
        <v>1.05872062381405E-2</v>
      </c>
      <c r="H919" t="s">
        <v>448</v>
      </c>
      <c r="N919" t="s">
        <v>448</v>
      </c>
      <c r="S919">
        <v>0.26746007758494</v>
      </c>
      <c r="T919">
        <v>8.9904757936793093E-3</v>
      </c>
      <c r="U919">
        <v>3700279</v>
      </c>
      <c r="V919">
        <v>3279</v>
      </c>
    </row>
    <row r="920" spans="1:22" x14ac:dyDescent="0.35">
      <c r="A920" t="s">
        <v>1128</v>
      </c>
      <c r="B920" t="s">
        <v>139</v>
      </c>
      <c r="C920" t="s">
        <v>171</v>
      </c>
      <c r="D920">
        <v>0</v>
      </c>
      <c r="F920">
        <v>0.112487789830857</v>
      </c>
      <c r="G920">
        <v>0.103884722601602</v>
      </c>
      <c r="H920" t="s">
        <v>453</v>
      </c>
      <c r="N920" t="s">
        <v>453</v>
      </c>
      <c r="S920">
        <v>0.69132824770024703</v>
      </c>
      <c r="T920">
        <v>0.13296017486386899</v>
      </c>
      <c r="U920">
        <v>98438</v>
      </c>
      <c r="V920">
        <v>78</v>
      </c>
    </row>
    <row r="921" spans="1:22" x14ac:dyDescent="0.35">
      <c r="A921" t="s">
        <v>1129</v>
      </c>
      <c r="B921" t="s">
        <v>139</v>
      </c>
      <c r="C921" t="s">
        <v>171</v>
      </c>
      <c r="D921">
        <v>1</v>
      </c>
      <c r="F921">
        <v>0.31381499017837899</v>
      </c>
      <c r="G921">
        <v>1.2949864777569899E-2</v>
      </c>
      <c r="H921" t="s">
        <v>453</v>
      </c>
      <c r="N921" t="s">
        <v>453</v>
      </c>
      <c r="S921">
        <v>0.31273494457143503</v>
      </c>
      <c r="T921">
        <v>1.1664599699888501E-2</v>
      </c>
      <c r="U921">
        <v>2062584</v>
      </c>
      <c r="V921">
        <v>1980</v>
      </c>
    </row>
    <row r="922" spans="1:22" x14ac:dyDescent="0.35">
      <c r="A922" t="s">
        <v>1130</v>
      </c>
      <c r="B922" t="s">
        <v>139</v>
      </c>
      <c r="C922" t="s">
        <v>171</v>
      </c>
      <c r="D922">
        <v>0</v>
      </c>
      <c r="F922">
        <v>8.4603374815552801E-2</v>
      </c>
      <c r="G922">
        <v>1.0108265835633E-2</v>
      </c>
      <c r="H922" t="s">
        <v>458</v>
      </c>
      <c r="N922" t="s">
        <v>458</v>
      </c>
      <c r="S922">
        <v>0.57807069379757603</v>
      </c>
      <c r="T922">
        <v>1.6575528683459399E-2</v>
      </c>
      <c r="U922">
        <v>2799888</v>
      </c>
      <c r="V922">
        <v>3036</v>
      </c>
    </row>
    <row r="923" spans="1:22" x14ac:dyDescent="0.35">
      <c r="A923" t="s">
        <v>1131</v>
      </c>
      <c r="B923" t="s">
        <v>139</v>
      </c>
      <c r="C923" t="s">
        <v>171</v>
      </c>
      <c r="D923">
        <v>1</v>
      </c>
      <c r="F923">
        <v>0.33305496020677899</v>
      </c>
      <c r="G923">
        <v>5.7155274296186304E-3</v>
      </c>
      <c r="H923" t="s">
        <v>458</v>
      </c>
      <c r="N923" t="s">
        <v>458</v>
      </c>
      <c r="S923">
        <v>0.267456222676481</v>
      </c>
      <c r="T923">
        <v>4.8637714161470502E-3</v>
      </c>
      <c r="U923">
        <v>8699204</v>
      </c>
      <c r="V923">
        <v>10393</v>
      </c>
    </row>
    <row r="924" spans="1:22" x14ac:dyDescent="0.35">
      <c r="A924" t="s">
        <v>1132</v>
      </c>
      <c r="B924" t="s">
        <v>139</v>
      </c>
      <c r="C924" t="s">
        <v>171</v>
      </c>
      <c r="D924">
        <v>0</v>
      </c>
      <c r="F924">
        <v>0.30644602577100499</v>
      </c>
      <c r="G924">
        <v>3.9686391314196403E-3</v>
      </c>
      <c r="H924" t="s">
        <v>463</v>
      </c>
      <c r="N924" t="s">
        <v>463</v>
      </c>
      <c r="S924">
        <v>0.19112880519202299</v>
      </c>
      <c r="T924">
        <v>3.2231051995314998E-3</v>
      </c>
      <c r="U924">
        <v>24010160</v>
      </c>
      <c r="V924">
        <v>28499</v>
      </c>
    </row>
    <row r="925" spans="1:22" x14ac:dyDescent="0.35">
      <c r="A925" t="s">
        <v>1133</v>
      </c>
      <c r="B925" t="s">
        <v>522</v>
      </c>
      <c r="C925" t="s">
        <v>150</v>
      </c>
      <c r="D925">
        <v>0</v>
      </c>
      <c r="F925">
        <v>0.11302552583776999</v>
      </c>
      <c r="G925">
        <v>3.31320672569112E-3</v>
      </c>
      <c r="H925" t="s">
        <v>523</v>
      </c>
      <c r="O925" t="s">
        <v>523</v>
      </c>
      <c r="S925">
        <v>0.19457934628751</v>
      </c>
      <c r="T925">
        <v>4.1244091635063004E-3</v>
      </c>
      <c r="U925">
        <v>10874997</v>
      </c>
      <c r="V925">
        <v>14630</v>
      </c>
    </row>
    <row r="926" spans="1:22" x14ac:dyDescent="0.35">
      <c r="A926" t="s">
        <v>1134</v>
      </c>
      <c r="B926" t="s">
        <v>522</v>
      </c>
      <c r="C926" t="s">
        <v>150</v>
      </c>
      <c r="D926">
        <v>1</v>
      </c>
      <c r="F926">
        <v>0.13701094524319901</v>
      </c>
      <c r="G926">
        <v>4.3804528134194403E-3</v>
      </c>
      <c r="H926" t="s">
        <v>523</v>
      </c>
      <c r="O926" t="s">
        <v>523</v>
      </c>
      <c r="S926">
        <v>0.28315732164584101</v>
      </c>
      <c r="T926">
        <v>4.9917764156331701E-3</v>
      </c>
      <c r="U926">
        <v>5664505</v>
      </c>
      <c r="V926">
        <v>8281</v>
      </c>
    </row>
    <row r="927" spans="1:22" x14ac:dyDescent="0.35">
      <c r="A927" t="s">
        <v>1135</v>
      </c>
      <c r="B927" t="s">
        <v>522</v>
      </c>
      <c r="C927" t="s">
        <v>150</v>
      </c>
      <c r="D927">
        <v>0</v>
      </c>
      <c r="F927">
        <v>0.13269532403758399</v>
      </c>
      <c r="G927">
        <v>3.4291419888602898E-3</v>
      </c>
      <c r="H927" t="s">
        <v>528</v>
      </c>
      <c r="O927" t="s">
        <v>528</v>
      </c>
      <c r="S927">
        <v>0.24528193130695999</v>
      </c>
      <c r="T927">
        <v>4.1064257777573901E-3</v>
      </c>
      <c r="U927">
        <v>11667549</v>
      </c>
      <c r="V927">
        <v>16660</v>
      </c>
    </row>
    <row r="928" spans="1:22" x14ac:dyDescent="0.35">
      <c r="A928" t="s">
        <v>1136</v>
      </c>
      <c r="B928" t="s">
        <v>522</v>
      </c>
      <c r="C928" t="s">
        <v>150</v>
      </c>
      <c r="D928">
        <v>1</v>
      </c>
      <c r="F928">
        <v>0.13361189012134</v>
      </c>
      <c r="G928">
        <v>4.1578272380172797E-3</v>
      </c>
      <c r="H928" t="s">
        <v>528</v>
      </c>
      <c r="O928" t="s">
        <v>528</v>
      </c>
      <c r="S928">
        <v>0.30088830183530502</v>
      </c>
      <c r="T928">
        <v>4.8266649692839799E-3</v>
      </c>
      <c r="U928">
        <v>6075106</v>
      </c>
      <c r="V928">
        <v>8919</v>
      </c>
    </row>
    <row r="929" spans="1:22" x14ac:dyDescent="0.35">
      <c r="A929" t="s">
        <v>1137</v>
      </c>
      <c r="B929" t="s">
        <v>522</v>
      </c>
      <c r="C929" t="s">
        <v>150</v>
      </c>
      <c r="D929">
        <v>0</v>
      </c>
      <c r="F929">
        <v>0.135321829711396</v>
      </c>
      <c r="G929">
        <v>3.3279958754175998E-2</v>
      </c>
      <c r="H929" t="s">
        <v>533</v>
      </c>
      <c r="O929" t="s">
        <v>533</v>
      </c>
      <c r="S929">
        <v>0.24118984199589999</v>
      </c>
      <c r="T929">
        <v>4.2381519539583502E-2</v>
      </c>
      <c r="U929">
        <v>101518</v>
      </c>
      <c r="V929">
        <v>142</v>
      </c>
    </row>
    <row r="930" spans="1:22" x14ac:dyDescent="0.35">
      <c r="A930" t="s">
        <v>1138</v>
      </c>
      <c r="B930" t="s">
        <v>522</v>
      </c>
      <c r="C930" t="s">
        <v>150</v>
      </c>
      <c r="D930">
        <v>1</v>
      </c>
      <c r="F930">
        <v>0.13687724002079299</v>
      </c>
      <c r="G930">
        <v>6.0102122473943399E-2</v>
      </c>
      <c r="H930" t="s">
        <v>533</v>
      </c>
      <c r="O930" t="s">
        <v>533</v>
      </c>
      <c r="S930">
        <v>0.28691417471478198</v>
      </c>
      <c r="T930">
        <v>6.3523932669286701E-2</v>
      </c>
      <c r="U930">
        <v>51442</v>
      </c>
      <c r="V930">
        <v>75</v>
      </c>
    </row>
    <row r="931" spans="1:22" x14ac:dyDescent="0.35">
      <c r="A931" t="s">
        <v>1139</v>
      </c>
      <c r="B931" t="s">
        <v>522</v>
      </c>
      <c r="C931" t="s">
        <v>150</v>
      </c>
      <c r="D931">
        <v>0</v>
      </c>
      <c r="F931">
        <v>4.8164016112883297E-2</v>
      </c>
      <c r="G931">
        <v>1.3274828173387199E-2</v>
      </c>
      <c r="H931" t="s">
        <v>538</v>
      </c>
      <c r="O931" t="s">
        <v>538</v>
      </c>
      <c r="S931">
        <v>0.19623263703545499</v>
      </c>
      <c r="T931">
        <v>2.2207019670462201E-2</v>
      </c>
      <c r="U931">
        <v>334412</v>
      </c>
      <c r="V931">
        <v>426</v>
      </c>
    </row>
    <row r="932" spans="1:22" x14ac:dyDescent="0.35">
      <c r="A932" t="s">
        <v>1140</v>
      </c>
      <c r="B932" t="s">
        <v>522</v>
      </c>
      <c r="C932" t="s">
        <v>150</v>
      </c>
      <c r="D932">
        <v>1</v>
      </c>
      <c r="F932">
        <v>0.118800163800164</v>
      </c>
      <c r="G932">
        <v>1.9169134774678E-2</v>
      </c>
      <c r="H932" t="s">
        <v>538</v>
      </c>
      <c r="O932" t="s">
        <v>538</v>
      </c>
      <c r="S932">
        <v>0.218519926293784</v>
      </c>
      <c r="T932">
        <v>2.3240139100414298E-2</v>
      </c>
      <c r="U932">
        <v>307741</v>
      </c>
      <c r="V932">
        <v>413</v>
      </c>
    </row>
    <row r="933" spans="1:22" x14ac:dyDescent="0.35">
      <c r="A933" t="s">
        <v>1141</v>
      </c>
      <c r="B933" t="s">
        <v>522</v>
      </c>
      <c r="C933" t="s">
        <v>150</v>
      </c>
      <c r="D933">
        <v>0</v>
      </c>
      <c r="F933">
        <v>0.30306635338904903</v>
      </c>
      <c r="G933">
        <v>4.8581542989246697E-2</v>
      </c>
      <c r="H933" t="s">
        <v>543</v>
      </c>
      <c r="O933" t="s">
        <v>543</v>
      </c>
      <c r="S933">
        <v>0.24968753294080401</v>
      </c>
      <c r="T933">
        <v>4.5004268663815399E-2</v>
      </c>
      <c r="U933">
        <v>107265</v>
      </c>
      <c r="V933">
        <v>135</v>
      </c>
    </row>
    <row r="934" spans="1:22" x14ac:dyDescent="0.35">
      <c r="A934" t="s">
        <v>1142</v>
      </c>
      <c r="B934" t="s">
        <v>522</v>
      </c>
      <c r="C934" t="s">
        <v>150</v>
      </c>
      <c r="D934">
        <v>1</v>
      </c>
      <c r="F934">
        <v>0.16328915354078599</v>
      </c>
      <c r="G934">
        <v>4.1077129493075799E-2</v>
      </c>
      <c r="H934" t="s">
        <v>543</v>
      </c>
      <c r="O934" t="s">
        <v>543</v>
      </c>
      <c r="S934">
        <v>0.361166691067623</v>
      </c>
      <c r="T934">
        <v>5.2865536793930197E-2</v>
      </c>
      <c r="U934">
        <v>76947</v>
      </c>
      <c r="V934">
        <v>95</v>
      </c>
    </row>
    <row r="935" spans="1:22" x14ac:dyDescent="0.35">
      <c r="A935" t="s">
        <v>1143</v>
      </c>
      <c r="B935" t="s">
        <v>522</v>
      </c>
      <c r="C935" t="s">
        <v>150</v>
      </c>
      <c r="D935">
        <v>0</v>
      </c>
      <c r="F935">
        <v>6.7543433083503607E-2</v>
      </c>
      <c r="G935">
        <v>1.11358044351841E-2</v>
      </c>
      <c r="H935" t="s">
        <v>548</v>
      </c>
      <c r="O935" t="s">
        <v>548</v>
      </c>
      <c r="S935">
        <v>0.28733993034588601</v>
      </c>
      <c r="T935">
        <v>2.1353557286370901E-2</v>
      </c>
      <c r="U935">
        <v>957083</v>
      </c>
      <c r="V935">
        <v>1155</v>
      </c>
    </row>
    <row r="936" spans="1:22" x14ac:dyDescent="0.35">
      <c r="A936" t="s">
        <v>1144</v>
      </c>
      <c r="B936" t="s">
        <v>522</v>
      </c>
      <c r="C936" t="s">
        <v>150</v>
      </c>
      <c r="D936">
        <v>1</v>
      </c>
      <c r="F936">
        <v>0.13138799439096599</v>
      </c>
      <c r="G936">
        <v>1.27615428889061E-2</v>
      </c>
      <c r="H936" t="s">
        <v>548</v>
      </c>
      <c r="O936" t="s">
        <v>548</v>
      </c>
      <c r="S936">
        <v>0.37316435604966303</v>
      </c>
      <c r="T936">
        <v>1.8652585405473699E-2</v>
      </c>
      <c r="U936">
        <v>968037</v>
      </c>
      <c r="V936">
        <v>1293</v>
      </c>
    </row>
    <row r="937" spans="1:22" x14ac:dyDescent="0.35">
      <c r="A937" t="s">
        <v>1145</v>
      </c>
      <c r="B937" t="s">
        <v>522</v>
      </c>
      <c r="C937" t="s">
        <v>150</v>
      </c>
      <c r="D937">
        <v>0</v>
      </c>
      <c r="F937">
        <v>8.3292791697072904E-2</v>
      </c>
      <c r="G937">
        <v>2.3457902341614299E-2</v>
      </c>
      <c r="H937" t="s">
        <v>553</v>
      </c>
      <c r="O937" t="s">
        <v>553</v>
      </c>
      <c r="S937">
        <v>0.200722441607739</v>
      </c>
      <c r="T937">
        <v>3.6980077661738497E-2</v>
      </c>
      <c r="U937">
        <v>141453</v>
      </c>
      <c r="V937">
        <v>185</v>
      </c>
    </row>
    <row r="938" spans="1:22" x14ac:dyDescent="0.35">
      <c r="A938" t="s">
        <v>1146</v>
      </c>
      <c r="B938" t="s">
        <v>522</v>
      </c>
      <c r="C938" t="s">
        <v>150</v>
      </c>
      <c r="D938">
        <v>1</v>
      </c>
      <c r="F938">
        <v>0.12868305032956501</v>
      </c>
      <c r="G938">
        <v>3.2806473967540502E-2</v>
      </c>
      <c r="H938" t="s">
        <v>553</v>
      </c>
      <c r="O938" t="s">
        <v>553</v>
      </c>
      <c r="S938">
        <v>0.25843704327029499</v>
      </c>
      <c r="T938">
        <v>3.83490498421281E-2</v>
      </c>
      <c r="U938">
        <v>111532</v>
      </c>
      <c r="V938">
        <v>154</v>
      </c>
    </row>
    <row r="939" spans="1:22" x14ac:dyDescent="0.35">
      <c r="A939" t="s">
        <v>1147</v>
      </c>
      <c r="B939" t="s">
        <v>522</v>
      </c>
      <c r="C939" t="s">
        <v>150</v>
      </c>
      <c r="D939">
        <v>0</v>
      </c>
      <c r="F939">
        <v>0.20338362313438901</v>
      </c>
      <c r="G939">
        <v>2.15374299073786E-2</v>
      </c>
      <c r="H939" t="s">
        <v>558</v>
      </c>
      <c r="O939" t="s">
        <v>558</v>
      </c>
      <c r="S939">
        <v>0.25151626628989299</v>
      </c>
      <c r="T939">
        <v>2.1764092703226198E-2</v>
      </c>
      <c r="U939">
        <v>436361</v>
      </c>
      <c r="V939">
        <v>614</v>
      </c>
    </row>
    <row r="940" spans="1:22" x14ac:dyDescent="0.35">
      <c r="A940" t="s">
        <v>1148</v>
      </c>
      <c r="B940" t="s">
        <v>522</v>
      </c>
      <c r="C940" t="s">
        <v>150</v>
      </c>
      <c r="D940">
        <v>1</v>
      </c>
      <c r="F940">
        <v>0.204121820117766</v>
      </c>
      <c r="G940">
        <v>3.2318621167754302E-2</v>
      </c>
      <c r="H940" t="s">
        <v>558</v>
      </c>
      <c r="O940" t="s">
        <v>558</v>
      </c>
      <c r="S940">
        <v>0.29446469529508801</v>
      </c>
      <c r="T940">
        <v>3.1572169865883598E-2</v>
      </c>
      <c r="U940">
        <v>192281</v>
      </c>
      <c r="V940">
        <v>274</v>
      </c>
    </row>
    <row r="941" spans="1:22" x14ac:dyDescent="0.35">
      <c r="A941" t="s">
        <v>1149</v>
      </c>
      <c r="B941" t="s">
        <v>522</v>
      </c>
      <c r="C941" t="s">
        <v>156</v>
      </c>
      <c r="D941">
        <v>0</v>
      </c>
      <c r="F941">
        <v>0.121455493074992</v>
      </c>
      <c r="G941">
        <v>3.3666979124586001E-3</v>
      </c>
      <c r="H941" t="s">
        <v>523</v>
      </c>
      <c r="O941" t="s">
        <v>523</v>
      </c>
      <c r="S941">
        <v>0.201372744615679</v>
      </c>
      <c r="T941">
        <v>4.1797454163445399E-3</v>
      </c>
      <c r="U941">
        <v>11509376</v>
      </c>
      <c r="V941">
        <v>14443</v>
      </c>
    </row>
    <row r="942" spans="1:22" x14ac:dyDescent="0.35">
      <c r="A942" t="s">
        <v>1150</v>
      </c>
      <c r="B942" t="s">
        <v>522</v>
      </c>
      <c r="C942" t="s">
        <v>156</v>
      </c>
      <c r="D942">
        <v>1</v>
      </c>
      <c r="F942">
        <v>0.14127182062243801</v>
      </c>
      <c r="G942">
        <v>4.4546951965460501E-3</v>
      </c>
      <c r="H942" t="s">
        <v>523</v>
      </c>
      <c r="O942" t="s">
        <v>523</v>
      </c>
      <c r="S942">
        <v>0.28110211033898203</v>
      </c>
      <c r="T942">
        <v>4.98414581073369E-3</v>
      </c>
      <c r="U942">
        <v>5983268</v>
      </c>
      <c r="V942">
        <v>8235</v>
      </c>
    </row>
    <row r="943" spans="1:22" x14ac:dyDescent="0.35">
      <c r="A943" t="s">
        <v>1151</v>
      </c>
      <c r="B943" t="s">
        <v>522</v>
      </c>
      <c r="C943" t="s">
        <v>156</v>
      </c>
      <c r="D943">
        <v>0</v>
      </c>
      <c r="F943">
        <v>0.12972486569078401</v>
      </c>
      <c r="G943">
        <v>3.6421661138358501E-3</v>
      </c>
      <c r="H943" t="s">
        <v>528</v>
      </c>
      <c r="O943" t="s">
        <v>528</v>
      </c>
      <c r="S943">
        <v>0.24474901760193801</v>
      </c>
      <c r="T943">
        <v>4.3858500893399401E-3</v>
      </c>
      <c r="U943">
        <v>11113723</v>
      </c>
      <c r="V943">
        <v>14560</v>
      </c>
    </row>
    <row r="944" spans="1:22" x14ac:dyDescent="0.35">
      <c r="A944" t="s">
        <v>1152</v>
      </c>
      <c r="B944" t="s">
        <v>522</v>
      </c>
      <c r="C944" t="s">
        <v>156</v>
      </c>
      <c r="D944">
        <v>1</v>
      </c>
      <c r="F944">
        <v>0.13786951720787899</v>
      </c>
      <c r="G944">
        <v>4.4800591225551299E-3</v>
      </c>
      <c r="H944" t="s">
        <v>528</v>
      </c>
      <c r="O944" t="s">
        <v>528</v>
      </c>
      <c r="S944">
        <v>0.29606523809601099</v>
      </c>
      <c r="T944">
        <v>5.30956758183728E-3</v>
      </c>
      <c r="U944">
        <v>5805764</v>
      </c>
      <c r="V944">
        <v>7958</v>
      </c>
    </row>
    <row r="945" spans="1:22" x14ac:dyDescent="0.35">
      <c r="A945" t="s">
        <v>1153</v>
      </c>
      <c r="B945" t="s">
        <v>522</v>
      </c>
      <c r="C945" t="s">
        <v>156</v>
      </c>
      <c r="D945">
        <v>0</v>
      </c>
      <c r="F945">
        <v>0.16651457078542301</v>
      </c>
      <c r="G945">
        <v>3.9806253955633197E-2</v>
      </c>
      <c r="H945" t="s">
        <v>533</v>
      </c>
      <c r="O945" t="s">
        <v>533</v>
      </c>
      <c r="S945">
        <v>0.21037922168258699</v>
      </c>
      <c r="T945">
        <v>3.8387282794069999E-2</v>
      </c>
      <c r="U945">
        <v>102384</v>
      </c>
      <c r="V945">
        <v>123</v>
      </c>
    </row>
    <row r="946" spans="1:22" x14ac:dyDescent="0.35">
      <c r="A946" t="s">
        <v>1154</v>
      </c>
      <c r="B946" t="s">
        <v>522</v>
      </c>
      <c r="C946" t="s">
        <v>156</v>
      </c>
      <c r="D946">
        <v>1</v>
      </c>
      <c r="F946">
        <v>0.14710827168796201</v>
      </c>
      <c r="G946">
        <v>5.30739596435367E-2</v>
      </c>
      <c r="H946" t="s">
        <v>533</v>
      </c>
      <c r="O946" t="s">
        <v>533</v>
      </c>
      <c r="S946">
        <v>0.28853402388145599</v>
      </c>
      <c r="T946">
        <v>6.5554982479577695E-2</v>
      </c>
      <c r="U946">
        <v>54817</v>
      </c>
      <c r="V946">
        <v>71</v>
      </c>
    </row>
    <row r="947" spans="1:22" x14ac:dyDescent="0.35">
      <c r="A947" t="s">
        <v>1155</v>
      </c>
      <c r="B947" t="s">
        <v>522</v>
      </c>
      <c r="C947" t="s">
        <v>156</v>
      </c>
      <c r="D947">
        <v>0</v>
      </c>
      <c r="F947">
        <v>0.10974073936308699</v>
      </c>
      <c r="G947">
        <v>2.3292636853637898E-2</v>
      </c>
      <c r="H947" t="s">
        <v>538</v>
      </c>
      <c r="O947" t="s">
        <v>538</v>
      </c>
      <c r="S947">
        <v>0.18000794977484699</v>
      </c>
      <c r="T947">
        <v>2.53868947056426E-2</v>
      </c>
      <c r="U947">
        <v>279495</v>
      </c>
      <c r="V947">
        <v>327</v>
      </c>
    </row>
    <row r="948" spans="1:22" x14ac:dyDescent="0.35">
      <c r="A948" t="s">
        <v>1156</v>
      </c>
      <c r="B948" t="s">
        <v>522</v>
      </c>
      <c r="C948" t="s">
        <v>156</v>
      </c>
      <c r="D948">
        <v>1</v>
      </c>
      <c r="F948">
        <v>0.110438712275442</v>
      </c>
      <c r="G948">
        <v>1.90650256336511E-2</v>
      </c>
      <c r="H948" t="s">
        <v>538</v>
      </c>
      <c r="O948" t="s">
        <v>538</v>
      </c>
      <c r="S948">
        <v>0.23738582281755599</v>
      </c>
      <c r="T948">
        <v>2.2438986161533999E-2</v>
      </c>
      <c r="U948">
        <v>325526</v>
      </c>
      <c r="V948">
        <v>410</v>
      </c>
    </row>
    <row r="949" spans="1:22" x14ac:dyDescent="0.35">
      <c r="A949" t="s">
        <v>1157</v>
      </c>
      <c r="B949" t="s">
        <v>522</v>
      </c>
      <c r="C949" t="s">
        <v>156</v>
      </c>
      <c r="D949">
        <v>0</v>
      </c>
      <c r="F949">
        <v>0.22128806895910499</v>
      </c>
      <c r="G949">
        <v>4.1958039661592297E-2</v>
      </c>
      <c r="H949" t="s">
        <v>543</v>
      </c>
      <c r="O949" t="s">
        <v>543</v>
      </c>
      <c r="S949">
        <v>0.28412017167381998</v>
      </c>
      <c r="T949">
        <v>5.1064439576521098E-2</v>
      </c>
      <c r="U949">
        <v>121263</v>
      </c>
      <c r="V949">
        <v>142</v>
      </c>
    </row>
    <row r="950" spans="1:22" x14ac:dyDescent="0.35">
      <c r="A950" t="s">
        <v>1158</v>
      </c>
      <c r="B950" t="s">
        <v>522</v>
      </c>
      <c r="C950" t="s">
        <v>156</v>
      </c>
      <c r="D950">
        <v>1</v>
      </c>
      <c r="F950">
        <v>9.2378036165018398E-2</v>
      </c>
      <c r="G950">
        <v>3.5598744098307801E-2</v>
      </c>
      <c r="H950" t="s">
        <v>543</v>
      </c>
      <c r="O950" t="s">
        <v>543</v>
      </c>
      <c r="S950">
        <v>0.39334629867174198</v>
      </c>
      <c r="T950">
        <v>6.2817190199411205E-2</v>
      </c>
      <c r="U950">
        <v>60384</v>
      </c>
      <c r="V950">
        <v>71</v>
      </c>
    </row>
    <row r="951" spans="1:22" x14ac:dyDescent="0.35">
      <c r="A951" t="s">
        <v>1159</v>
      </c>
      <c r="B951" t="s">
        <v>522</v>
      </c>
      <c r="C951" t="s">
        <v>156</v>
      </c>
      <c r="D951">
        <v>0</v>
      </c>
      <c r="F951">
        <v>7.7896005759998499E-2</v>
      </c>
      <c r="G951">
        <v>1.3017834806369401E-2</v>
      </c>
      <c r="H951" t="s">
        <v>548</v>
      </c>
      <c r="O951" t="s">
        <v>548</v>
      </c>
      <c r="S951">
        <v>0.27731386435695299</v>
      </c>
      <c r="T951">
        <v>2.2044041905702898E-2</v>
      </c>
      <c r="U951">
        <v>920168</v>
      </c>
      <c r="V951">
        <v>1037</v>
      </c>
    </row>
    <row r="952" spans="1:22" x14ac:dyDescent="0.35">
      <c r="A952" t="s">
        <v>1160</v>
      </c>
      <c r="B952" t="s">
        <v>522</v>
      </c>
      <c r="C952" t="s">
        <v>156</v>
      </c>
      <c r="D952">
        <v>1</v>
      </c>
      <c r="F952">
        <v>0.164101614130652</v>
      </c>
      <c r="G952">
        <v>1.42921936009647E-2</v>
      </c>
      <c r="H952" t="s">
        <v>548</v>
      </c>
      <c r="O952" t="s">
        <v>548</v>
      </c>
      <c r="S952">
        <v>0.37974841747566301</v>
      </c>
      <c r="T952">
        <v>1.7785950821022099E-2</v>
      </c>
      <c r="U952">
        <v>995486</v>
      </c>
      <c r="V952">
        <v>1229</v>
      </c>
    </row>
    <row r="953" spans="1:22" x14ac:dyDescent="0.35">
      <c r="A953" t="s">
        <v>1161</v>
      </c>
      <c r="B953" t="s">
        <v>522</v>
      </c>
      <c r="C953" t="s">
        <v>156</v>
      </c>
      <c r="D953">
        <v>0</v>
      </c>
      <c r="F953">
        <v>6.3484514557475905E-2</v>
      </c>
      <c r="G953">
        <v>2.5350196835984998E-2</v>
      </c>
      <c r="H953" t="s">
        <v>553</v>
      </c>
      <c r="O953" t="s">
        <v>553</v>
      </c>
      <c r="S953">
        <v>0.179893013379129</v>
      </c>
      <c r="T953">
        <v>3.56080422789819E-2</v>
      </c>
      <c r="U953">
        <v>129648</v>
      </c>
      <c r="V953">
        <v>152</v>
      </c>
    </row>
    <row r="954" spans="1:22" x14ac:dyDescent="0.35">
      <c r="A954" t="s">
        <v>1162</v>
      </c>
      <c r="B954" t="s">
        <v>522</v>
      </c>
      <c r="C954" t="s">
        <v>156</v>
      </c>
      <c r="D954">
        <v>1</v>
      </c>
      <c r="F954">
        <v>8.0611086359782105E-2</v>
      </c>
      <c r="G954">
        <v>3.3584212254675297E-2</v>
      </c>
      <c r="H954" t="s">
        <v>553</v>
      </c>
      <c r="O954" t="s">
        <v>553</v>
      </c>
      <c r="S954">
        <v>0.28382748164010302</v>
      </c>
      <c r="T954">
        <v>4.2484769643470997E-2</v>
      </c>
      <c r="U954">
        <v>85981</v>
      </c>
      <c r="V954">
        <v>112</v>
      </c>
    </row>
    <row r="955" spans="1:22" x14ac:dyDescent="0.35">
      <c r="A955" t="s">
        <v>1163</v>
      </c>
      <c r="B955" t="s">
        <v>522</v>
      </c>
      <c r="C955" t="s">
        <v>156</v>
      </c>
      <c r="D955">
        <v>0</v>
      </c>
      <c r="F955">
        <v>0.23020026331284599</v>
      </c>
      <c r="G955">
        <v>2.2887428899670801E-2</v>
      </c>
      <c r="H955" t="s">
        <v>558</v>
      </c>
      <c r="O955" t="s">
        <v>558</v>
      </c>
      <c r="S955">
        <v>0.26748660024223297</v>
      </c>
      <c r="T955">
        <v>2.39834775492495E-2</v>
      </c>
      <c r="U955">
        <v>415659</v>
      </c>
      <c r="V955">
        <v>527</v>
      </c>
    </row>
    <row r="956" spans="1:22" x14ac:dyDescent="0.35">
      <c r="A956" t="s">
        <v>1164</v>
      </c>
      <c r="B956" t="s">
        <v>522</v>
      </c>
      <c r="C956" t="s">
        <v>156</v>
      </c>
      <c r="D956">
        <v>1</v>
      </c>
      <c r="F956">
        <v>0.19860898114348699</v>
      </c>
      <c r="G956">
        <v>3.2724500004860102E-2</v>
      </c>
      <c r="H956" t="s">
        <v>558</v>
      </c>
      <c r="O956" t="s">
        <v>558</v>
      </c>
      <c r="S956">
        <v>0.29153337289926601</v>
      </c>
      <c r="T956">
        <v>3.4172568163610299E-2</v>
      </c>
      <c r="U956">
        <v>179451</v>
      </c>
      <c r="V956">
        <v>242</v>
      </c>
    </row>
    <row r="957" spans="1:22" x14ac:dyDescent="0.35">
      <c r="A957" t="s">
        <v>1165</v>
      </c>
      <c r="B957" t="s">
        <v>522</v>
      </c>
      <c r="C957" t="s">
        <v>161</v>
      </c>
      <c r="D957">
        <v>0</v>
      </c>
      <c r="F957">
        <v>0.154277253955727</v>
      </c>
      <c r="G957">
        <v>4.2033762713313202E-3</v>
      </c>
      <c r="H957" t="s">
        <v>523</v>
      </c>
      <c r="O957" t="s">
        <v>523</v>
      </c>
      <c r="S957">
        <v>0.188765178633688</v>
      </c>
      <c r="T957">
        <v>4.4667693917338604E-3</v>
      </c>
      <c r="U957">
        <v>11710108</v>
      </c>
      <c r="V957">
        <v>12110</v>
      </c>
    </row>
    <row r="958" spans="1:22" x14ac:dyDescent="0.35">
      <c r="A958" t="s">
        <v>1166</v>
      </c>
      <c r="B958" t="s">
        <v>522</v>
      </c>
      <c r="C958" t="s">
        <v>161</v>
      </c>
      <c r="D958">
        <v>1</v>
      </c>
      <c r="F958">
        <v>0.17970307391229201</v>
      </c>
      <c r="G958">
        <v>5.51025350407984E-3</v>
      </c>
      <c r="H958" t="s">
        <v>523</v>
      </c>
      <c r="O958" t="s">
        <v>523</v>
      </c>
      <c r="S958">
        <v>0.27667457153116798</v>
      </c>
      <c r="T958">
        <v>5.5732392645378003E-3</v>
      </c>
      <c r="U958">
        <v>6152616</v>
      </c>
      <c r="V958">
        <v>6670</v>
      </c>
    </row>
    <row r="959" spans="1:22" x14ac:dyDescent="0.35">
      <c r="A959" t="s">
        <v>1167</v>
      </c>
      <c r="B959" t="s">
        <v>522</v>
      </c>
      <c r="C959" t="s">
        <v>161</v>
      </c>
      <c r="D959">
        <v>0</v>
      </c>
      <c r="F959">
        <v>0.15295288761753301</v>
      </c>
      <c r="G959">
        <v>4.3465405945126503E-3</v>
      </c>
      <c r="H959" t="s">
        <v>528</v>
      </c>
      <c r="O959" t="s">
        <v>528</v>
      </c>
      <c r="S959">
        <v>0.245387447260311</v>
      </c>
      <c r="T959">
        <v>5.0003358084250299E-3</v>
      </c>
      <c r="U959">
        <v>10716835</v>
      </c>
      <c r="V959">
        <v>11853</v>
      </c>
    </row>
    <row r="960" spans="1:22" x14ac:dyDescent="0.35">
      <c r="A960" t="s">
        <v>1168</v>
      </c>
      <c r="B960" t="s">
        <v>522</v>
      </c>
      <c r="C960" t="s">
        <v>161</v>
      </c>
      <c r="D960">
        <v>1</v>
      </c>
      <c r="F960">
        <v>0.178759705834032</v>
      </c>
      <c r="G960">
        <v>5.86752465204168E-3</v>
      </c>
      <c r="H960" t="s">
        <v>528</v>
      </c>
      <c r="O960" t="s">
        <v>528</v>
      </c>
      <c r="S960">
        <v>0.288017902358227</v>
      </c>
      <c r="T960">
        <v>6.0975565240054697E-3</v>
      </c>
      <c r="U960">
        <v>5684984</v>
      </c>
      <c r="V960">
        <v>6034</v>
      </c>
    </row>
    <row r="961" spans="1:22" x14ac:dyDescent="0.35">
      <c r="A961" t="s">
        <v>1169</v>
      </c>
      <c r="B961" t="s">
        <v>522</v>
      </c>
      <c r="C961" t="s">
        <v>161</v>
      </c>
      <c r="D961">
        <v>0</v>
      </c>
      <c r="F961">
        <v>0.13266112549393599</v>
      </c>
      <c r="G961">
        <v>4.09134997094227E-2</v>
      </c>
      <c r="H961" t="s">
        <v>533</v>
      </c>
      <c r="O961" t="s">
        <v>533</v>
      </c>
      <c r="S961">
        <v>0.30488607559483</v>
      </c>
      <c r="T961">
        <v>5.87041833860606E-2</v>
      </c>
      <c r="U961">
        <v>117596</v>
      </c>
      <c r="V961">
        <v>110</v>
      </c>
    </row>
    <row r="962" spans="1:22" x14ac:dyDescent="0.35">
      <c r="A962" t="s">
        <v>1170</v>
      </c>
      <c r="B962" t="s">
        <v>522</v>
      </c>
      <c r="C962" t="s">
        <v>161</v>
      </c>
      <c r="D962">
        <v>1</v>
      </c>
      <c r="F962">
        <v>0.384639746634996</v>
      </c>
      <c r="G962">
        <v>8.3310169846328899E-2</v>
      </c>
      <c r="H962" t="s">
        <v>533</v>
      </c>
      <c r="O962" t="s">
        <v>533</v>
      </c>
      <c r="S962">
        <v>0.18527315914489301</v>
      </c>
      <c r="T962">
        <v>6.4135091765219407E-2</v>
      </c>
      <c r="U962">
        <v>65987</v>
      </c>
      <c r="V962">
        <v>57</v>
      </c>
    </row>
    <row r="963" spans="1:22" x14ac:dyDescent="0.35">
      <c r="A963" t="s">
        <v>1171</v>
      </c>
      <c r="B963" t="s">
        <v>522</v>
      </c>
      <c r="C963" t="s">
        <v>161</v>
      </c>
      <c r="D963">
        <v>0</v>
      </c>
      <c r="F963">
        <v>0.13619285919017099</v>
      </c>
      <c r="G963">
        <v>2.51605906660918E-2</v>
      </c>
      <c r="H963" t="s">
        <v>538</v>
      </c>
      <c r="O963" t="s">
        <v>538</v>
      </c>
      <c r="S963">
        <v>0.19187360732356801</v>
      </c>
      <c r="T963">
        <v>2.8304384394668199E-2</v>
      </c>
      <c r="U963">
        <v>358533</v>
      </c>
      <c r="V963">
        <v>295</v>
      </c>
    </row>
    <row r="964" spans="1:22" x14ac:dyDescent="0.35">
      <c r="A964" t="s">
        <v>1172</v>
      </c>
      <c r="B964" t="s">
        <v>522</v>
      </c>
      <c r="C964" t="s">
        <v>161</v>
      </c>
      <c r="D964">
        <v>1</v>
      </c>
      <c r="F964">
        <v>0.176041121005762</v>
      </c>
      <c r="G964">
        <v>2.82728929831862E-2</v>
      </c>
      <c r="H964" t="s">
        <v>538</v>
      </c>
      <c r="O964" t="s">
        <v>538</v>
      </c>
      <c r="S964">
        <v>0.195327456956916</v>
      </c>
      <c r="T964">
        <v>2.64859577781861E-2</v>
      </c>
      <c r="U964">
        <v>355817</v>
      </c>
      <c r="V964">
        <v>305</v>
      </c>
    </row>
    <row r="965" spans="1:22" x14ac:dyDescent="0.35">
      <c r="A965" t="s">
        <v>1173</v>
      </c>
      <c r="B965" t="s">
        <v>522</v>
      </c>
      <c r="C965" t="s">
        <v>161</v>
      </c>
      <c r="D965">
        <v>0</v>
      </c>
      <c r="F965">
        <v>0.31253995798703099</v>
      </c>
      <c r="G965">
        <v>6.7476701487212298E-2</v>
      </c>
      <c r="H965" t="s">
        <v>543</v>
      </c>
      <c r="O965" t="s">
        <v>543</v>
      </c>
      <c r="S965">
        <v>0.263074253356471</v>
      </c>
      <c r="T965">
        <v>5.7968531402874099E-2</v>
      </c>
      <c r="U965">
        <v>86441</v>
      </c>
      <c r="V965">
        <v>86</v>
      </c>
    </row>
    <row r="966" spans="1:22" x14ac:dyDescent="0.35">
      <c r="A966" t="s">
        <v>1174</v>
      </c>
      <c r="B966" t="s">
        <v>522</v>
      </c>
      <c r="C966" t="s">
        <v>161</v>
      </c>
      <c r="D966">
        <v>1</v>
      </c>
      <c r="F966">
        <v>0.25290346715638801</v>
      </c>
      <c r="G966">
        <v>7.0265905786761895E-2</v>
      </c>
      <c r="H966" t="s">
        <v>543</v>
      </c>
      <c r="O966" t="s">
        <v>543</v>
      </c>
      <c r="S966">
        <v>0.42755360574061801</v>
      </c>
      <c r="T966">
        <v>6.31381287152947E-2</v>
      </c>
      <c r="U966">
        <v>74334</v>
      </c>
      <c r="V966">
        <v>65</v>
      </c>
    </row>
    <row r="967" spans="1:22" x14ac:dyDescent="0.35">
      <c r="A967" t="s">
        <v>1175</v>
      </c>
      <c r="B967" t="s">
        <v>522</v>
      </c>
      <c r="C967" t="s">
        <v>161</v>
      </c>
      <c r="D967">
        <v>0</v>
      </c>
      <c r="F967">
        <v>0.115308009336065</v>
      </c>
      <c r="G967">
        <v>2.0084836607299299E-2</v>
      </c>
      <c r="H967" t="s">
        <v>548</v>
      </c>
      <c r="O967" t="s">
        <v>548</v>
      </c>
      <c r="S967">
        <v>0.33169703208522999</v>
      </c>
      <c r="T967">
        <v>2.9242810878495899E-2</v>
      </c>
      <c r="U967">
        <v>845438</v>
      </c>
      <c r="V967">
        <v>668</v>
      </c>
    </row>
    <row r="968" spans="1:22" x14ac:dyDescent="0.35">
      <c r="A968" t="s">
        <v>1176</v>
      </c>
      <c r="B968" t="s">
        <v>522</v>
      </c>
      <c r="C968" t="s">
        <v>161</v>
      </c>
      <c r="D968">
        <v>1</v>
      </c>
      <c r="F968">
        <v>0.13875980037871</v>
      </c>
      <c r="G968">
        <v>1.6805912136213901E-2</v>
      </c>
      <c r="H968" t="s">
        <v>548</v>
      </c>
      <c r="O968" t="s">
        <v>548</v>
      </c>
      <c r="S968">
        <v>0.35718324712673599</v>
      </c>
      <c r="T968">
        <v>2.10065707407238E-2</v>
      </c>
      <c r="U968">
        <v>967144</v>
      </c>
      <c r="V968">
        <v>792</v>
      </c>
    </row>
    <row r="969" spans="1:22" x14ac:dyDescent="0.35">
      <c r="A969" t="s">
        <v>1177</v>
      </c>
      <c r="B969" t="s">
        <v>522</v>
      </c>
      <c r="C969" t="s">
        <v>161</v>
      </c>
      <c r="D969">
        <v>0</v>
      </c>
      <c r="F969">
        <v>0.132221651667072</v>
      </c>
      <c r="G969">
        <v>4.1145270535954202E-2</v>
      </c>
      <c r="H969" t="s">
        <v>553</v>
      </c>
      <c r="O969" t="s">
        <v>553</v>
      </c>
      <c r="S969">
        <v>0.18214214287013</v>
      </c>
      <c r="T969">
        <v>3.9678042319206498E-2</v>
      </c>
      <c r="U969">
        <v>148021</v>
      </c>
      <c r="V969">
        <v>144</v>
      </c>
    </row>
    <row r="970" spans="1:22" x14ac:dyDescent="0.35">
      <c r="A970" t="s">
        <v>1178</v>
      </c>
      <c r="B970" t="s">
        <v>522</v>
      </c>
      <c r="C970" t="s">
        <v>161</v>
      </c>
      <c r="D970">
        <v>1</v>
      </c>
      <c r="F970">
        <v>0.23180855128338701</v>
      </c>
      <c r="G970">
        <v>5.1148547583319402E-2</v>
      </c>
      <c r="H970" t="s">
        <v>553</v>
      </c>
      <c r="O970" t="s">
        <v>553</v>
      </c>
      <c r="S970">
        <v>0.30149398502466301</v>
      </c>
      <c r="T970">
        <v>4.3668664760349203E-2</v>
      </c>
      <c r="U970">
        <v>100995</v>
      </c>
      <c r="V970">
        <v>107</v>
      </c>
    </row>
    <row r="971" spans="1:22" x14ac:dyDescent="0.35">
      <c r="A971" t="s">
        <v>1179</v>
      </c>
      <c r="B971" t="s">
        <v>522</v>
      </c>
      <c r="C971" t="s">
        <v>161</v>
      </c>
      <c r="D971">
        <v>0</v>
      </c>
      <c r="F971">
        <v>0.208019046276299</v>
      </c>
      <c r="G971">
        <v>2.4635985663944499E-2</v>
      </c>
      <c r="H971" t="s">
        <v>558</v>
      </c>
      <c r="O971" t="s">
        <v>558</v>
      </c>
      <c r="S971">
        <v>0.24572064472591401</v>
      </c>
      <c r="T971">
        <v>2.6246442410453999E-2</v>
      </c>
      <c r="U971">
        <v>430364</v>
      </c>
      <c r="V971">
        <v>437</v>
      </c>
    </row>
    <row r="972" spans="1:22" x14ac:dyDescent="0.35">
      <c r="A972" t="s">
        <v>1180</v>
      </c>
      <c r="B972" t="s">
        <v>522</v>
      </c>
      <c r="C972" t="s">
        <v>161</v>
      </c>
      <c r="D972">
        <v>1</v>
      </c>
      <c r="F972">
        <v>0.23415348028903299</v>
      </c>
      <c r="G972">
        <v>3.8461098502400003E-2</v>
      </c>
      <c r="H972" t="s">
        <v>558</v>
      </c>
      <c r="O972" t="s">
        <v>558</v>
      </c>
      <c r="S972">
        <v>0.26491796200345402</v>
      </c>
      <c r="T972">
        <v>3.5736804946634497E-2</v>
      </c>
      <c r="U972">
        <v>183576</v>
      </c>
      <c r="V972">
        <v>189</v>
      </c>
    </row>
    <row r="973" spans="1:22" x14ac:dyDescent="0.35">
      <c r="A973" t="s">
        <v>1181</v>
      </c>
      <c r="B973" t="s">
        <v>522</v>
      </c>
      <c r="C973" t="s">
        <v>166</v>
      </c>
      <c r="D973">
        <v>0</v>
      </c>
      <c r="F973">
        <v>0.185227417863287</v>
      </c>
      <c r="G973">
        <v>4.2664815400173198E-3</v>
      </c>
      <c r="H973" t="s">
        <v>523</v>
      </c>
      <c r="O973" t="s">
        <v>523</v>
      </c>
      <c r="S973">
        <v>0.18236219413183699</v>
      </c>
      <c r="T973">
        <v>4.0703782669310202E-3</v>
      </c>
      <c r="U973">
        <v>12132863</v>
      </c>
      <c r="V973">
        <v>15897</v>
      </c>
    </row>
    <row r="974" spans="1:22" x14ac:dyDescent="0.35">
      <c r="A974" t="s">
        <v>1182</v>
      </c>
      <c r="B974" t="s">
        <v>522</v>
      </c>
      <c r="C974" t="s">
        <v>166</v>
      </c>
      <c r="D974">
        <v>1</v>
      </c>
      <c r="F974">
        <v>0.20770021708997599</v>
      </c>
      <c r="G974">
        <v>5.6544677731336299E-3</v>
      </c>
      <c r="H974" t="s">
        <v>523</v>
      </c>
      <c r="O974" t="s">
        <v>523</v>
      </c>
      <c r="S974">
        <v>0.27277627889542699</v>
      </c>
      <c r="T974">
        <v>5.5361407153850101E-3</v>
      </c>
      <c r="U974">
        <v>6261365</v>
      </c>
      <c r="V974">
        <v>7631</v>
      </c>
    </row>
    <row r="975" spans="1:22" x14ac:dyDescent="0.35">
      <c r="A975" t="s">
        <v>1183</v>
      </c>
      <c r="B975" t="s">
        <v>522</v>
      </c>
      <c r="C975" t="s">
        <v>166</v>
      </c>
      <c r="D975">
        <v>0</v>
      </c>
      <c r="F975">
        <v>0.176394295558743</v>
      </c>
      <c r="G975">
        <v>4.1684904447173796E-3</v>
      </c>
      <c r="H975" t="s">
        <v>528</v>
      </c>
      <c r="O975" t="s">
        <v>528</v>
      </c>
      <c r="S975">
        <v>0.241930363885455</v>
      </c>
      <c r="T975">
        <v>4.5109432092744197E-3</v>
      </c>
      <c r="U975">
        <v>10745222</v>
      </c>
      <c r="V975">
        <v>16001</v>
      </c>
    </row>
    <row r="976" spans="1:22" x14ac:dyDescent="0.35">
      <c r="A976" t="s">
        <v>1184</v>
      </c>
      <c r="B976" t="s">
        <v>522</v>
      </c>
      <c r="C976" t="s">
        <v>166</v>
      </c>
      <c r="D976">
        <v>1</v>
      </c>
      <c r="F976">
        <v>0.187640476440433</v>
      </c>
      <c r="G976">
        <v>5.7526889738281498E-3</v>
      </c>
      <c r="H976" t="s">
        <v>528</v>
      </c>
      <c r="O976" t="s">
        <v>528</v>
      </c>
      <c r="S976">
        <v>0.27622055997378298</v>
      </c>
      <c r="T976">
        <v>6.1462966883870903E-3</v>
      </c>
      <c r="U976">
        <v>5628774</v>
      </c>
      <c r="V976">
        <v>6820</v>
      </c>
    </row>
    <row r="977" spans="1:22" x14ac:dyDescent="0.35">
      <c r="A977" t="s">
        <v>1185</v>
      </c>
      <c r="B977" t="s">
        <v>522</v>
      </c>
      <c r="C977" t="s">
        <v>166</v>
      </c>
      <c r="D977">
        <v>0</v>
      </c>
      <c r="F977">
        <v>0.127172863351038</v>
      </c>
      <c r="G977">
        <v>3.7878537635492697E-2</v>
      </c>
      <c r="H977" t="s">
        <v>533</v>
      </c>
      <c r="O977" t="s">
        <v>533</v>
      </c>
      <c r="S977">
        <v>0.13290680830516699</v>
      </c>
      <c r="T977">
        <v>4.1116790210910997E-2</v>
      </c>
      <c r="U977">
        <v>108764</v>
      </c>
      <c r="V977">
        <v>121</v>
      </c>
    </row>
    <row r="978" spans="1:22" x14ac:dyDescent="0.35">
      <c r="A978" t="s">
        <v>1186</v>
      </c>
      <c r="B978" t="s">
        <v>522</v>
      </c>
      <c r="C978" t="s">
        <v>166</v>
      </c>
      <c r="D978">
        <v>1</v>
      </c>
      <c r="F978">
        <v>0.21782977801414199</v>
      </c>
      <c r="G978">
        <v>5.7967050323318003E-2</v>
      </c>
      <c r="H978" t="s">
        <v>533</v>
      </c>
      <c r="O978" t="s">
        <v>533</v>
      </c>
      <c r="S978">
        <v>0.27392700269849701</v>
      </c>
      <c r="T978">
        <v>5.7972261518182903E-2</v>
      </c>
      <c r="U978">
        <v>67581</v>
      </c>
      <c r="V978">
        <v>78</v>
      </c>
    </row>
    <row r="979" spans="1:22" x14ac:dyDescent="0.35">
      <c r="A979" t="s">
        <v>1187</v>
      </c>
      <c r="B979" t="s">
        <v>522</v>
      </c>
      <c r="C979" t="s">
        <v>166</v>
      </c>
      <c r="D979">
        <v>0</v>
      </c>
      <c r="F979">
        <v>0.15280280430232701</v>
      </c>
      <c r="G979">
        <v>2.9048121720853699E-2</v>
      </c>
      <c r="H979" t="s">
        <v>538</v>
      </c>
      <c r="O979" t="s">
        <v>538</v>
      </c>
      <c r="S979">
        <v>0.16888388905603399</v>
      </c>
      <c r="T979">
        <v>2.5278312244408501E-2</v>
      </c>
      <c r="U979">
        <v>319298</v>
      </c>
      <c r="V979">
        <v>347</v>
      </c>
    </row>
    <row r="980" spans="1:22" x14ac:dyDescent="0.35">
      <c r="A980" t="s">
        <v>1188</v>
      </c>
      <c r="B980" t="s">
        <v>522</v>
      </c>
      <c r="C980" t="s">
        <v>166</v>
      </c>
      <c r="D980">
        <v>1</v>
      </c>
      <c r="F980">
        <v>0.225624572732011</v>
      </c>
      <c r="G980">
        <v>2.92343517149855E-2</v>
      </c>
      <c r="H980" t="s">
        <v>538</v>
      </c>
      <c r="O980" t="s">
        <v>538</v>
      </c>
      <c r="S980">
        <v>0.187149781821526</v>
      </c>
      <c r="T980">
        <v>2.2257010402767501E-2</v>
      </c>
      <c r="U980">
        <v>340120</v>
      </c>
      <c r="V980">
        <v>337</v>
      </c>
    </row>
    <row r="981" spans="1:22" x14ac:dyDescent="0.35">
      <c r="A981" t="s">
        <v>1189</v>
      </c>
      <c r="B981" t="s">
        <v>522</v>
      </c>
      <c r="C981" t="s">
        <v>166</v>
      </c>
      <c r="D981">
        <v>0</v>
      </c>
      <c r="F981">
        <v>0.24537292617020701</v>
      </c>
      <c r="G981">
        <v>4.9618303434627503E-2</v>
      </c>
      <c r="H981" t="s">
        <v>543</v>
      </c>
      <c r="O981" t="s">
        <v>543</v>
      </c>
      <c r="S981">
        <v>0.38262168335969099</v>
      </c>
      <c r="T981">
        <v>6.7322811033156904E-2</v>
      </c>
      <c r="U981">
        <v>97830</v>
      </c>
      <c r="V981">
        <v>133</v>
      </c>
    </row>
    <row r="982" spans="1:22" x14ac:dyDescent="0.35">
      <c r="A982" t="s">
        <v>1190</v>
      </c>
      <c r="B982" t="s">
        <v>522</v>
      </c>
      <c r="C982" t="s">
        <v>166</v>
      </c>
      <c r="D982">
        <v>1</v>
      </c>
      <c r="F982">
        <v>0.34096079875603602</v>
      </c>
      <c r="G982">
        <v>7.7487365809022796E-2</v>
      </c>
      <c r="H982" t="s">
        <v>543</v>
      </c>
      <c r="O982" t="s">
        <v>543</v>
      </c>
      <c r="S982">
        <v>0.39351829118585802</v>
      </c>
      <c r="T982">
        <v>5.1788918077372702E-2</v>
      </c>
      <c r="U982">
        <v>70090</v>
      </c>
      <c r="V982">
        <v>71</v>
      </c>
    </row>
    <row r="983" spans="1:22" x14ac:dyDescent="0.35">
      <c r="A983" t="s">
        <v>1191</v>
      </c>
      <c r="B983" t="s">
        <v>522</v>
      </c>
      <c r="C983" t="s">
        <v>166</v>
      </c>
      <c r="D983">
        <v>0</v>
      </c>
      <c r="F983">
        <v>0.174293769295393</v>
      </c>
      <c r="G983">
        <v>2.2806577037047301E-2</v>
      </c>
      <c r="H983" t="s">
        <v>548</v>
      </c>
      <c r="O983" t="s">
        <v>548</v>
      </c>
      <c r="S983">
        <v>0.32131817397880003</v>
      </c>
      <c r="T983">
        <v>3.2557567812023902E-2</v>
      </c>
      <c r="U983">
        <v>798423</v>
      </c>
      <c r="V983">
        <v>644</v>
      </c>
    </row>
    <row r="984" spans="1:22" x14ac:dyDescent="0.35">
      <c r="A984" t="s">
        <v>1192</v>
      </c>
      <c r="B984" t="s">
        <v>522</v>
      </c>
      <c r="C984" t="s">
        <v>166</v>
      </c>
      <c r="D984">
        <v>1</v>
      </c>
      <c r="F984">
        <v>0.22090335931305199</v>
      </c>
      <c r="G984">
        <v>2.1959716305567999E-2</v>
      </c>
      <c r="H984" t="s">
        <v>548</v>
      </c>
      <c r="O984" t="s">
        <v>548</v>
      </c>
      <c r="S984">
        <v>0.29936498435233</v>
      </c>
      <c r="T984">
        <v>2.1493149295545601E-2</v>
      </c>
      <c r="U984">
        <v>983168</v>
      </c>
      <c r="V984">
        <v>744</v>
      </c>
    </row>
    <row r="985" spans="1:22" x14ac:dyDescent="0.35">
      <c r="A985" t="s">
        <v>1193</v>
      </c>
      <c r="B985" t="s">
        <v>522</v>
      </c>
      <c r="C985" t="s">
        <v>166</v>
      </c>
      <c r="D985">
        <v>0</v>
      </c>
      <c r="F985">
        <v>0.226543403321843</v>
      </c>
      <c r="G985">
        <v>5.65274819400731E-2</v>
      </c>
      <c r="H985" t="s">
        <v>553</v>
      </c>
      <c r="O985" t="s">
        <v>553</v>
      </c>
      <c r="S985">
        <v>0.18085988765814501</v>
      </c>
      <c r="T985">
        <v>3.4737111256471297E-2</v>
      </c>
      <c r="U985">
        <v>132049</v>
      </c>
      <c r="V985">
        <v>155</v>
      </c>
    </row>
    <row r="986" spans="1:22" x14ac:dyDescent="0.35">
      <c r="A986" t="s">
        <v>1194</v>
      </c>
      <c r="B986" t="s">
        <v>522</v>
      </c>
      <c r="C986" t="s">
        <v>166</v>
      </c>
      <c r="D986">
        <v>1</v>
      </c>
      <c r="F986">
        <v>0.21692899107855201</v>
      </c>
      <c r="G986">
        <v>4.8840406785637502E-2</v>
      </c>
      <c r="H986" t="s">
        <v>553</v>
      </c>
      <c r="O986" t="s">
        <v>553</v>
      </c>
      <c r="S986">
        <v>0.22397911075651</v>
      </c>
      <c r="T986">
        <v>5.6108648416525901E-2</v>
      </c>
      <c r="U986">
        <v>79232</v>
      </c>
      <c r="V986">
        <v>90</v>
      </c>
    </row>
    <row r="987" spans="1:22" x14ac:dyDescent="0.35">
      <c r="A987" t="s">
        <v>1195</v>
      </c>
      <c r="B987" t="s">
        <v>522</v>
      </c>
      <c r="C987" t="s">
        <v>166</v>
      </c>
      <c r="D987">
        <v>0</v>
      </c>
      <c r="F987">
        <v>0.22220679303173699</v>
      </c>
      <c r="G987">
        <v>2.32221485774818E-2</v>
      </c>
      <c r="H987" t="s">
        <v>558</v>
      </c>
      <c r="O987" t="s">
        <v>558</v>
      </c>
      <c r="S987">
        <v>0.23497679003136801</v>
      </c>
      <c r="T987">
        <v>2.2847429555733899E-2</v>
      </c>
      <c r="U987">
        <v>422591</v>
      </c>
      <c r="V987">
        <v>557</v>
      </c>
    </row>
    <row r="988" spans="1:22" x14ac:dyDescent="0.35">
      <c r="A988" t="s">
        <v>1196</v>
      </c>
      <c r="B988" t="s">
        <v>522</v>
      </c>
      <c r="C988" t="s">
        <v>166</v>
      </c>
      <c r="D988">
        <v>1</v>
      </c>
      <c r="F988">
        <v>0.302602101161901</v>
      </c>
      <c r="G988">
        <v>4.02292910075598E-2</v>
      </c>
      <c r="H988" t="s">
        <v>558</v>
      </c>
      <c r="O988" t="s">
        <v>558</v>
      </c>
      <c r="S988">
        <v>0.29195018437347803</v>
      </c>
      <c r="T988">
        <v>3.6220164209057902E-2</v>
      </c>
      <c r="U988">
        <v>196383</v>
      </c>
      <c r="V988">
        <v>220</v>
      </c>
    </row>
    <row r="989" spans="1:22" x14ac:dyDescent="0.35">
      <c r="A989" t="s">
        <v>1197</v>
      </c>
      <c r="B989" t="s">
        <v>522</v>
      </c>
      <c r="C989" t="s">
        <v>171</v>
      </c>
      <c r="D989">
        <v>0</v>
      </c>
      <c r="F989">
        <v>0.32469883924401799</v>
      </c>
      <c r="G989">
        <v>5.6785100771356099E-3</v>
      </c>
      <c r="H989" t="s">
        <v>523</v>
      </c>
      <c r="O989" t="s">
        <v>523</v>
      </c>
      <c r="S989">
        <v>0.18584747361867399</v>
      </c>
      <c r="T989">
        <v>4.3689192983681598E-3</v>
      </c>
      <c r="U989">
        <v>11863975</v>
      </c>
      <c r="V989">
        <v>12940</v>
      </c>
    </row>
    <row r="990" spans="1:22" x14ac:dyDescent="0.35">
      <c r="A990" t="s">
        <v>1198</v>
      </c>
      <c r="B990" t="s">
        <v>522</v>
      </c>
      <c r="C990" t="s">
        <v>171</v>
      </c>
      <c r="D990">
        <v>1</v>
      </c>
      <c r="F990">
        <v>0.33884253986386098</v>
      </c>
      <c r="G990">
        <v>7.0189914761516099E-3</v>
      </c>
      <c r="H990" t="s">
        <v>523</v>
      </c>
      <c r="O990" t="s">
        <v>523</v>
      </c>
      <c r="S990">
        <v>0.27019880180720302</v>
      </c>
      <c r="T990">
        <v>5.8769846901374602E-3</v>
      </c>
      <c r="U990">
        <v>6259976</v>
      </c>
      <c r="V990">
        <v>6502</v>
      </c>
    </row>
    <row r="991" spans="1:22" x14ac:dyDescent="0.35">
      <c r="A991" t="s">
        <v>1199</v>
      </c>
      <c r="B991" t="s">
        <v>522</v>
      </c>
      <c r="C991" t="s">
        <v>171</v>
      </c>
      <c r="D991">
        <v>0</v>
      </c>
      <c r="F991">
        <v>0.26550032145145203</v>
      </c>
      <c r="G991">
        <v>5.6972382829569403E-3</v>
      </c>
      <c r="H991" t="s">
        <v>528</v>
      </c>
      <c r="O991" t="s">
        <v>528</v>
      </c>
      <c r="S991">
        <v>0.244234882526631</v>
      </c>
      <c r="T991">
        <v>5.1756630882436898E-3</v>
      </c>
      <c r="U991">
        <v>10229040</v>
      </c>
      <c r="V991">
        <v>12378</v>
      </c>
    </row>
    <row r="992" spans="1:22" x14ac:dyDescent="0.35">
      <c r="A992" t="s">
        <v>1200</v>
      </c>
      <c r="B992" t="s">
        <v>522</v>
      </c>
      <c r="C992" t="s">
        <v>171</v>
      </c>
      <c r="D992">
        <v>1</v>
      </c>
      <c r="F992">
        <v>0.30872205237837902</v>
      </c>
      <c r="G992">
        <v>7.51519378268245E-3</v>
      </c>
      <c r="H992" t="s">
        <v>528</v>
      </c>
      <c r="O992" t="s">
        <v>528</v>
      </c>
      <c r="S992">
        <v>0.274441020039838</v>
      </c>
      <c r="T992">
        <v>6.6314087680131098E-3</v>
      </c>
      <c r="U992">
        <v>5424674</v>
      </c>
      <c r="V992">
        <v>5624</v>
      </c>
    </row>
    <row r="993" spans="1:22" x14ac:dyDescent="0.35">
      <c r="A993" t="s">
        <v>1201</v>
      </c>
      <c r="B993" t="s">
        <v>522</v>
      </c>
      <c r="C993" t="s">
        <v>171</v>
      </c>
      <c r="D993">
        <v>0</v>
      </c>
      <c r="F993">
        <v>0.31323166487375798</v>
      </c>
      <c r="G993">
        <v>6.3669645037286907E-2</v>
      </c>
      <c r="H993" t="s">
        <v>533</v>
      </c>
      <c r="O993" t="s">
        <v>533</v>
      </c>
      <c r="S993">
        <v>0.143379044353975</v>
      </c>
      <c r="T993">
        <v>3.3676192041646902E-2</v>
      </c>
      <c r="U993">
        <v>126309</v>
      </c>
      <c r="V993">
        <v>117</v>
      </c>
    </row>
    <row r="994" spans="1:22" x14ac:dyDescent="0.35">
      <c r="A994" t="s">
        <v>1202</v>
      </c>
      <c r="B994" t="s">
        <v>522</v>
      </c>
      <c r="C994" t="s">
        <v>171</v>
      </c>
      <c r="D994">
        <v>1</v>
      </c>
      <c r="F994">
        <v>0.24134812833217201</v>
      </c>
      <c r="G994">
        <v>6.3984226714548606E-2</v>
      </c>
      <c r="H994" t="s">
        <v>533</v>
      </c>
      <c r="O994" t="s">
        <v>533</v>
      </c>
      <c r="S994">
        <v>0.361617151146361</v>
      </c>
      <c r="T994">
        <v>7.2281514543009504E-2</v>
      </c>
      <c r="U994">
        <v>72661</v>
      </c>
      <c r="V994">
        <v>75</v>
      </c>
    </row>
    <row r="995" spans="1:22" x14ac:dyDescent="0.35">
      <c r="A995" t="s">
        <v>1203</v>
      </c>
      <c r="B995" t="s">
        <v>522</v>
      </c>
      <c r="C995" t="s">
        <v>171</v>
      </c>
      <c r="D995">
        <v>0</v>
      </c>
      <c r="F995">
        <v>0.35951548550995899</v>
      </c>
      <c r="G995">
        <v>3.75804355784791E-2</v>
      </c>
      <c r="H995" t="s">
        <v>538</v>
      </c>
      <c r="O995" t="s">
        <v>538</v>
      </c>
      <c r="S995">
        <v>0.126585174532619</v>
      </c>
      <c r="T995">
        <v>2.6239752273801199E-2</v>
      </c>
      <c r="U995">
        <v>353491</v>
      </c>
      <c r="V995">
        <v>328</v>
      </c>
    </row>
    <row r="996" spans="1:22" x14ac:dyDescent="0.35">
      <c r="A996" t="s">
        <v>1204</v>
      </c>
      <c r="B996" t="s">
        <v>522</v>
      </c>
      <c r="C996" t="s">
        <v>171</v>
      </c>
      <c r="D996">
        <v>1</v>
      </c>
      <c r="F996">
        <v>0.447920614341279</v>
      </c>
      <c r="G996">
        <v>3.3467251566059002E-2</v>
      </c>
      <c r="H996" t="s">
        <v>538</v>
      </c>
      <c r="O996" t="s">
        <v>538</v>
      </c>
      <c r="S996">
        <v>0.18680252789888399</v>
      </c>
      <c r="T996">
        <v>2.40483780954409E-2</v>
      </c>
      <c r="U996">
        <v>352851</v>
      </c>
      <c r="V996">
        <v>335</v>
      </c>
    </row>
    <row r="997" spans="1:22" x14ac:dyDescent="0.35">
      <c r="A997" t="s">
        <v>1205</v>
      </c>
      <c r="B997" t="s">
        <v>522</v>
      </c>
      <c r="C997" t="s">
        <v>171</v>
      </c>
      <c r="D997">
        <v>0</v>
      </c>
      <c r="F997">
        <v>0.35566322478157297</v>
      </c>
      <c r="G997">
        <v>6.4839228302679394E-2</v>
      </c>
      <c r="H997" t="s">
        <v>543</v>
      </c>
      <c r="O997" t="s">
        <v>543</v>
      </c>
      <c r="S997">
        <v>0.26903891977760103</v>
      </c>
      <c r="T997">
        <v>6.0587570033649299E-2</v>
      </c>
      <c r="U997">
        <v>96905</v>
      </c>
      <c r="V997">
        <v>89</v>
      </c>
    </row>
    <row r="998" spans="1:22" x14ac:dyDescent="0.35">
      <c r="A998" t="s">
        <v>1206</v>
      </c>
      <c r="B998" t="s">
        <v>522</v>
      </c>
      <c r="C998" t="s">
        <v>171</v>
      </c>
      <c r="D998">
        <v>1</v>
      </c>
      <c r="F998">
        <v>0.493455623972404</v>
      </c>
      <c r="G998">
        <v>7.0552013214248602E-2</v>
      </c>
      <c r="H998" t="s">
        <v>543</v>
      </c>
      <c r="O998" t="s">
        <v>543</v>
      </c>
      <c r="S998">
        <v>0.368787096562043</v>
      </c>
      <c r="T998">
        <v>5.4272454865845601E-2</v>
      </c>
      <c r="U998">
        <v>71452</v>
      </c>
      <c r="V998">
        <v>75</v>
      </c>
    </row>
    <row r="999" spans="1:22" x14ac:dyDescent="0.35">
      <c r="A999" t="s">
        <v>1207</v>
      </c>
      <c r="B999" t="s">
        <v>522</v>
      </c>
      <c r="C999" t="s">
        <v>171</v>
      </c>
      <c r="D999">
        <v>0</v>
      </c>
      <c r="F999">
        <v>0.22916334166799701</v>
      </c>
      <c r="G999">
        <v>3.3226429201750202E-2</v>
      </c>
      <c r="H999" t="s">
        <v>548</v>
      </c>
      <c r="O999" t="s">
        <v>548</v>
      </c>
      <c r="S999">
        <v>0.35388663222136701</v>
      </c>
      <c r="T999">
        <v>3.38370561985206E-2</v>
      </c>
      <c r="U999">
        <v>897504</v>
      </c>
      <c r="V999">
        <v>631</v>
      </c>
    </row>
    <row r="1000" spans="1:22" x14ac:dyDescent="0.35">
      <c r="A1000" t="s">
        <v>1208</v>
      </c>
      <c r="B1000" t="s">
        <v>522</v>
      </c>
      <c r="C1000" t="s">
        <v>171</v>
      </c>
      <c r="D1000">
        <v>1</v>
      </c>
      <c r="F1000">
        <v>0.28948305058824497</v>
      </c>
      <c r="G1000">
        <v>2.15048420026678E-2</v>
      </c>
      <c r="H1000" t="s">
        <v>548</v>
      </c>
      <c r="O1000" t="s">
        <v>548</v>
      </c>
      <c r="S1000">
        <v>0.33269042074277499</v>
      </c>
      <c r="T1000">
        <v>2.19999554604371E-2</v>
      </c>
      <c r="U1000">
        <v>1117404</v>
      </c>
      <c r="V1000">
        <v>809</v>
      </c>
    </row>
    <row r="1001" spans="1:22" x14ac:dyDescent="0.35">
      <c r="A1001" t="s">
        <v>1209</v>
      </c>
      <c r="B1001" t="s">
        <v>522</v>
      </c>
      <c r="C1001" t="s">
        <v>171</v>
      </c>
      <c r="D1001">
        <v>0</v>
      </c>
      <c r="F1001">
        <v>0.360190125338753</v>
      </c>
      <c r="G1001">
        <v>5.4114459794686202E-2</v>
      </c>
      <c r="H1001" t="s">
        <v>553</v>
      </c>
      <c r="O1001" t="s">
        <v>553</v>
      </c>
      <c r="S1001">
        <v>0.199843326558266</v>
      </c>
      <c r="T1001">
        <v>5.7724790882617998E-2</v>
      </c>
      <c r="U1001">
        <v>135925</v>
      </c>
      <c r="V1001">
        <v>132</v>
      </c>
    </row>
    <row r="1002" spans="1:22" x14ac:dyDescent="0.35">
      <c r="A1002" t="s">
        <v>1210</v>
      </c>
      <c r="B1002" t="s">
        <v>522</v>
      </c>
      <c r="C1002" t="s">
        <v>171</v>
      </c>
      <c r="D1002">
        <v>1</v>
      </c>
      <c r="F1002">
        <v>0.33571484739212998</v>
      </c>
      <c r="G1002">
        <v>6.0194345987458098E-2</v>
      </c>
      <c r="H1002" t="s">
        <v>553</v>
      </c>
      <c r="O1002" t="s">
        <v>553</v>
      </c>
      <c r="S1002">
        <v>0.15642727956953001</v>
      </c>
      <c r="T1002">
        <v>3.5632014068966301E-2</v>
      </c>
      <c r="U1002">
        <v>110991</v>
      </c>
      <c r="V1002">
        <v>115</v>
      </c>
    </row>
    <row r="1003" spans="1:22" x14ac:dyDescent="0.35">
      <c r="A1003" t="s">
        <v>1211</v>
      </c>
      <c r="B1003" t="s">
        <v>522</v>
      </c>
      <c r="C1003" t="s">
        <v>171</v>
      </c>
      <c r="D1003">
        <v>0</v>
      </c>
      <c r="F1003">
        <v>0.427939719350865</v>
      </c>
      <c r="G1003">
        <v>3.25053674931116E-2</v>
      </c>
      <c r="H1003" t="s">
        <v>558</v>
      </c>
      <c r="O1003" t="s">
        <v>558</v>
      </c>
      <c r="S1003">
        <v>0.26085227937123101</v>
      </c>
      <c r="T1003">
        <v>2.7873995969199199E-2</v>
      </c>
      <c r="U1003">
        <v>451015</v>
      </c>
      <c r="V1003">
        <v>470</v>
      </c>
    </row>
    <row r="1004" spans="1:22" x14ac:dyDescent="0.35">
      <c r="A1004" t="s">
        <v>1212</v>
      </c>
      <c r="B1004" t="s">
        <v>522</v>
      </c>
      <c r="C1004" t="s">
        <v>171</v>
      </c>
      <c r="D1004">
        <v>1</v>
      </c>
      <c r="F1004">
        <v>0.404882854807041</v>
      </c>
      <c r="G1004">
        <v>4.5331774519461E-2</v>
      </c>
      <c r="H1004" t="s">
        <v>558</v>
      </c>
      <c r="O1004" t="s">
        <v>558</v>
      </c>
      <c r="S1004">
        <v>0.35891218827080701</v>
      </c>
      <c r="T1004">
        <v>3.9855248088342003E-2</v>
      </c>
      <c r="U1004">
        <v>190603</v>
      </c>
      <c r="V1004">
        <v>191</v>
      </c>
    </row>
    <row r="1005" spans="1:22" x14ac:dyDescent="0.35">
      <c r="A1005" t="s">
        <v>1213</v>
      </c>
      <c r="B1005" t="s">
        <v>141</v>
      </c>
      <c r="C1005" t="s">
        <v>150</v>
      </c>
      <c r="D1005">
        <v>0</v>
      </c>
      <c r="F1005">
        <v>0.13703463487294901</v>
      </c>
      <c r="G1005">
        <v>5.8884400835137601E-3</v>
      </c>
      <c r="H1005" t="s">
        <v>691</v>
      </c>
      <c r="P1005" t="s">
        <v>691</v>
      </c>
      <c r="S1005">
        <v>0.32186081552406598</v>
      </c>
      <c r="T1005">
        <v>8.1408247909210505E-3</v>
      </c>
      <c r="U1005">
        <v>5440126</v>
      </c>
      <c r="V1005">
        <v>7973</v>
      </c>
    </row>
    <row r="1006" spans="1:22" x14ac:dyDescent="0.35">
      <c r="A1006" t="s">
        <v>1214</v>
      </c>
      <c r="B1006" t="s">
        <v>141</v>
      </c>
      <c r="C1006" t="s">
        <v>150</v>
      </c>
      <c r="D1006">
        <v>1</v>
      </c>
      <c r="F1006">
        <v>0.15403112523582499</v>
      </c>
      <c r="G1006">
        <v>8.5429467446402306E-3</v>
      </c>
      <c r="H1006" t="s">
        <v>691</v>
      </c>
      <c r="P1006" t="s">
        <v>691</v>
      </c>
      <c r="S1006">
        <v>0.39046119985105698</v>
      </c>
      <c r="T1006">
        <v>1.14824791276031E-2</v>
      </c>
      <c r="U1006">
        <v>2048686</v>
      </c>
      <c r="V1006">
        <v>3081</v>
      </c>
    </row>
    <row r="1007" spans="1:22" x14ac:dyDescent="0.35">
      <c r="A1007" t="s">
        <v>1215</v>
      </c>
      <c r="B1007" t="s">
        <v>141</v>
      </c>
      <c r="C1007" t="s">
        <v>150</v>
      </c>
      <c r="D1007">
        <v>0</v>
      </c>
      <c r="F1007">
        <v>0.117563350545111</v>
      </c>
      <c r="G1007">
        <v>2.3517660285998299E-3</v>
      </c>
      <c r="H1007" t="s">
        <v>696</v>
      </c>
      <c r="P1007" t="s">
        <v>696</v>
      </c>
      <c r="S1007">
        <v>0.206927272920056</v>
      </c>
      <c r="T1007">
        <v>2.95074771577042E-3</v>
      </c>
      <c r="U1007">
        <v>21668810</v>
      </c>
      <c r="V1007">
        <v>29854</v>
      </c>
    </row>
    <row r="1008" spans="1:22" x14ac:dyDescent="0.35">
      <c r="A1008" t="s">
        <v>1216</v>
      </c>
      <c r="B1008" t="s">
        <v>141</v>
      </c>
      <c r="C1008" t="s">
        <v>150</v>
      </c>
      <c r="D1008">
        <v>1</v>
      </c>
      <c r="F1008">
        <v>0.132132938941394</v>
      </c>
      <c r="G1008">
        <v>2.9402011967594702E-3</v>
      </c>
      <c r="H1008" t="s">
        <v>696</v>
      </c>
      <c r="P1008" t="s">
        <v>696</v>
      </c>
      <c r="S1008">
        <v>0.283135316534884</v>
      </c>
      <c r="T1008">
        <v>3.4193953557272901E-3</v>
      </c>
      <c r="U1008">
        <v>12086143</v>
      </c>
      <c r="V1008">
        <v>17883</v>
      </c>
    </row>
    <row r="1009" spans="1:22" x14ac:dyDescent="0.35">
      <c r="A1009" t="s">
        <v>1217</v>
      </c>
      <c r="B1009" t="s">
        <v>141</v>
      </c>
      <c r="C1009" t="s">
        <v>156</v>
      </c>
      <c r="D1009">
        <v>0</v>
      </c>
      <c r="F1009">
        <v>0.14012435633694301</v>
      </c>
      <c r="G1009">
        <v>6.0501593956414799E-3</v>
      </c>
      <c r="H1009" t="s">
        <v>691</v>
      </c>
      <c r="P1009" t="s">
        <v>691</v>
      </c>
      <c r="S1009">
        <v>0.31693923796587897</v>
      </c>
      <c r="T1009">
        <v>8.22208685582459E-3</v>
      </c>
      <c r="U1009">
        <v>5536250</v>
      </c>
      <c r="V1009">
        <v>7721</v>
      </c>
    </row>
    <row r="1010" spans="1:22" x14ac:dyDescent="0.35">
      <c r="A1010" t="s">
        <v>1218</v>
      </c>
      <c r="B1010" t="s">
        <v>141</v>
      </c>
      <c r="C1010" t="s">
        <v>156</v>
      </c>
      <c r="D1010">
        <v>1</v>
      </c>
      <c r="F1010">
        <v>0.144833231817277</v>
      </c>
      <c r="G1010">
        <v>8.4054196780384907E-3</v>
      </c>
      <c r="H1010" t="s">
        <v>691</v>
      </c>
      <c r="P1010" t="s">
        <v>691</v>
      </c>
      <c r="S1010">
        <v>0.38438027388292101</v>
      </c>
      <c r="T1010">
        <v>1.13411930560352E-2</v>
      </c>
      <c r="U1010">
        <v>2114856</v>
      </c>
      <c r="V1010">
        <v>3078</v>
      </c>
    </row>
    <row r="1011" spans="1:22" x14ac:dyDescent="0.35">
      <c r="A1011" t="s">
        <v>1219</v>
      </c>
      <c r="B1011" t="s">
        <v>141</v>
      </c>
      <c r="C1011" t="s">
        <v>156</v>
      </c>
      <c r="D1011">
        <v>0</v>
      </c>
      <c r="F1011">
        <v>0.12060066135335901</v>
      </c>
      <c r="G1011">
        <v>2.4251332676403399E-3</v>
      </c>
      <c r="H1011" t="s">
        <v>696</v>
      </c>
      <c r="P1011" t="s">
        <v>696</v>
      </c>
      <c r="S1011">
        <v>0.20911643353453699</v>
      </c>
      <c r="T1011">
        <v>3.0433068604780698E-3</v>
      </c>
      <c r="U1011">
        <v>21571784</v>
      </c>
      <c r="V1011">
        <v>28244</v>
      </c>
    </row>
    <row r="1012" spans="1:22" x14ac:dyDescent="0.35">
      <c r="A1012" t="s">
        <v>1220</v>
      </c>
      <c r="B1012" t="s">
        <v>141</v>
      </c>
      <c r="C1012" t="s">
        <v>156</v>
      </c>
      <c r="D1012">
        <v>1</v>
      </c>
      <c r="F1012">
        <v>0.13864182532008101</v>
      </c>
      <c r="G1012">
        <v>3.0926329791805401E-3</v>
      </c>
      <c r="H1012" t="s">
        <v>696</v>
      </c>
      <c r="P1012" t="s">
        <v>696</v>
      </c>
      <c r="S1012">
        <v>0.27936345434615401</v>
      </c>
      <c r="T1012">
        <v>3.5349102683456301E-3</v>
      </c>
      <c r="U1012">
        <v>12100765</v>
      </c>
      <c r="V1012">
        <v>17251</v>
      </c>
    </row>
    <row r="1013" spans="1:22" x14ac:dyDescent="0.35">
      <c r="A1013" t="s">
        <v>1221</v>
      </c>
      <c r="B1013" t="s">
        <v>141</v>
      </c>
      <c r="C1013" t="s">
        <v>161</v>
      </c>
      <c r="D1013">
        <v>0</v>
      </c>
      <c r="F1013">
        <v>0.16759986374557601</v>
      </c>
      <c r="G1013">
        <v>7.1616594492038398E-3</v>
      </c>
      <c r="H1013" t="s">
        <v>691</v>
      </c>
      <c r="P1013" t="s">
        <v>691</v>
      </c>
      <c r="S1013">
        <v>0.31899355300304899</v>
      </c>
      <c r="T1013">
        <v>9.2712651149625593E-3</v>
      </c>
      <c r="U1013">
        <v>5577849</v>
      </c>
      <c r="V1013">
        <v>6351</v>
      </c>
    </row>
    <row r="1014" spans="1:22" x14ac:dyDescent="0.35">
      <c r="A1014" t="s">
        <v>1222</v>
      </c>
      <c r="B1014" t="s">
        <v>141</v>
      </c>
      <c r="C1014" t="s">
        <v>161</v>
      </c>
      <c r="D1014">
        <v>1</v>
      </c>
      <c r="F1014">
        <v>0.16076074057185599</v>
      </c>
      <c r="G1014">
        <v>9.6559376453395004E-3</v>
      </c>
      <c r="H1014" t="s">
        <v>691</v>
      </c>
      <c r="P1014" t="s">
        <v>691</v>
      </c>
      <c r="S1014">
        <v>0.39550823666507801</v>
      </c>
      <c r="T1014">
        <v>1.32207876952413E-2</v>
      </c>
      <c r="U1014">
        <v>2195625</v>
      </c>
      <c r="V1014">
        <v>2433</v>
      </c>
    </row>
    <row r="1015" spans="1:22" x14ac:dyDescent="0.35">
      <c r="A1015" t="s">
        <v>1223</v>
      </c>
      <c r="B1015" t="s">
        <v>141</v>
      </c>
      <c r="C1015" t="s">
        <v>161</v>
      </c>
      <c r="D1015">
        <v>0</v>
      </c>
      <c r="F1015">
        <v>0.15078726546251101</v>
      </c>
      <c r="G1015">
        <v>3.0418554128986098E-3</v>
      </c>
      <c r="H1015" t="s">
        <v>696</v>
      </c>
      <c r="P1015" t="s">
        <v>696</v>
      </c>
      <c r="S1015">
        <v>0.20189538858911199</v>
      </c>
      <c r="T1015">
        <v>3.37759468169765E-3</v>
      </c>
      <c r="U1015">
        <v>21402590</v>
      </c>
      <c r="V1015">
        <v>23099</v>
      </c>
    </row>
    <row r="1016" spans="1:22" x14ac:dyDescent="0.35">
      <c r="A1016" t="s">
        <v>1224</v>
      </c>
      <c r="B1016" t="s">
        <v>141</v>
      </c>
      <c r="C1016" t="s">
        <v>161</v>
      </c>
      <c r="D1016">
        <v>1</v>
      </c>
      <c r="F1016">
        <v>0.180717571524626</v>
      </c>
      <c r="G1016">
        <v>4.0342425145547499E-3</v>
      </c>
      <c r="H1016" t="s">
        <v>696</v>
      </c>
      <c r="P1016" t="s">
        <v>696</v>
      </c>
      <c r="S1016">
        <v>0.26828622560188398</v>
      </c>
      <c r="T1016">
        <v>4.0097734350877396E-3</v>
      </c>
      <c r="U1016">
        <v>12153463</v>
      </c>
      <c r="V1016">
        <v>13479</v>
      </c>
    </row>
    <row r="1017" spans="1:22" x14ac:dyDescent="0.35">
      <c r="A1017" t="s">
        <v>1225</v>
      </c>
      <c r="B1017" t="s">
        <v>141</v>
      </c>
      <c r="C1017" t="s">
        <v>166</v>
      </c>
      <c r="D1017">
        <v>0</v>
      </c>
      <c r="F1017">
        <v>0.19093792713053101</v>
      </c>
      <c r="G1017">
        <v>6.8168512741506896E-3</v>
      </c>
      <c r="H1017" t="s">
        <v>691</v>
      </c>
      <c r="P1017" t="s">
        <v>691</v>
      </c>
      <c r="S1017">
        <v>0.29862663549052298</v>
      </c>
      <c r="T1017">
        <v>8.1450514254394202E-3</v>
      </c>
      <c r="U1017">
        <v>5920986</v>
      </c>
      <c r="V1017">
        <v>8309</v>
      </c>
    </row>
    <row r="1018" spans="1:22" x14ac:dyDescent="0.35">
      <c r="A1018" t="s">
        <v>1226</v>
      </c>
      <c r="B1018" t="s">
        <v>141</v>
      </c>
      <c r="C1018" t="s">
        <v>166</v>
      </c>
      <c r="D1018">
        <v>1</v>
      </c>
      <c r="F1018">
        <v>0.19578460749426499</v>
      </c>
      <c r="G1018">
        <v>1.0484950689538799E-2</v>
      </c>
      <c r="H1018" t="s">
        <v>691</v>
      </c>
      <c r="P1018" t="s">
        <v>691</v>
      </c>
      <c r="S1018">
        <v>0.39176089365070599</v>
      </c>
      <c r="T1018">
        <v>1.28820672297809E-2</v>
      </c>
      <c r="U1018">
        <v>2283641</v>
      </c>
      <c r="V1018">
        <v>2557</v>
      </c>
    </row>
    <row r="1019" spans="1:22" x14ac:dyDescent="0.35">
      <c r="A1019" t="s">
        <v>1227</v>
      </c>
      <c r="B1019" t="s">
        <v>141</v>
      </c>
      <c r="C1019" t="s">
        <v>166</v>
      </c>
      <c r="D1019">
        <v>0</v>
      </c>
      <c r="F1019">
        <v>0.17638235971246699</v>
      </c>
      <c r="G1019">
        <v>3.0911480536210201E-3</v>
      </c>
      <c r="H1019" t="s">
        <v>696</v>
      </c>
      <c r="P1019" t="s">
        <v>696</v>
      </c>
      <c r="S1019">
        <v>0.19695161559333499</v>
      </c>
      <c r="T1019">
        <v>3.1409229525640701E-3</v>
      </c>
      <c r="U1019">
        <v>21046944</v>
      </c>
      <c r="V1019">
        <v>29159</v>
      </c>
    </row>
    <row r="1020" spans="1:22" x14ac:dyDescent="0.35">
      <c r="A1020" t="s">
        <v>1228</v>
      </c>
      <c r="B1020" t="s">
        <v>141</v>
      </c>
      <c r="C1020" t="s">
        <v>166</v>
      </c>
      <c r="D1020">
        <v>1</v>
      </c>
      <c r="F1020">
        <v>0.20119493522413501</v>
      </c>
      <c r="G1020">
        <v>4.09149622228769E-3</v>
      </c>
      <c r="H1020" t="s">
        <v>696</v>
      </c>
      <c r="P1020" t="s">
        <v>696</v>
      </c>
      <c r="S1020">
        <v>0.25654222925456099</v>
      </c>
      <c r="T1020">
        <v>3.9698402511889998E-3</v>
      </c>
      <c r="U1020">
        <v>12093451</v>
      </c>
      <c r="V1020">
        <v>14856</v>
      </c>
    </row>
    <row r="1021" spans="1:22" x14ac:dyDescent="0.35">
      <c r="A1021" t="s">
        <v>1229</v>
      </c>
      <c r="B1021" t="s">
        <v>141</v>
      </c>
      <c r="C1021" t="s">
        <v>171</v>
      </c>
      <c r="D1021">
        <v>0</v>
      </c>
      <c r="F1021">
        <v>0.30687056218866099</v>
      </c>
      <c r="G1021">
        <v>8.7329190349493806E-3</v>
      </c>
      <c r="H1021" t="s">
        <v>691</v>
      </c>
      <c r="P1021" t="s">
        <v>691</v>
      </c>
      <c r="S1021">
        <v>0.29732324747828398</v>
      </c>
      <c r="T1021">
        <v>8.4523084286117003E-3</v>
      </c>
      <c r="U1021">
        <v>6318280</v>
      </c>
      <c r="V1021">
        <v>7578</v>
      </c>
    </row>
    <row r="1022" spans="1:22" x14ac:dyDescent="0.35">
      <c r="A1022" t="s">
        <v>1230</v>
      </c>
      <c r="B1022" t="s">
        <v>141</v>
      </c>
      <c r="C1022" t="s">
        <v>171</v>
      </c>
      <c r="D1022">
        <v>1</v>
      </c>
      <c r="F1022">
        <v>0.318157300547871</v>
      </c>
      <c r="G1022">
        <v>1.3088416567179E-2</v>
      </c>
      <c r="H1022" t="s">
        <v>691</v>
      </c>
      <c r="P1022" t="s">
        <v>691</v>
      </c>
      <c r="S1022">
        <v>0.40720707941864798</v>
      </c>
      <c r="T1022">
        <v>1.3875958286862699E-2</v>
      </c>
      <c r="U1022">
        <v>2482686</v>
      </c>
      <c r="V1022">
        <v>2537</v>
      </c>
    </row>
    <row r="1023" spans="1:22" x14ac:dyDescent="0.35">
      <c r="A1023" t="s">
        <v>1231</v>
      </c>
      <c r="B1023" t="s">
        <v>141</v>
      </c>
      <c r="C1023" t="s">
        <v>171</v>
      </c>
      <c r="D1023">
        <v>0</v>
      </c>
      <c r="F1023">
        <v>0.28997980568704901</v>
      </c>
      <c r="G1023">
        <v>4.1180902802611299E-3</v>
      </c>
      <c r="H1023" t="s">
        <v>696</v>
      </c>
      <c r="P1023" t="s">
        <v>696</v>
      </c>
      <c r="S1023">
        <v>0.19781868888541601</v>
      </c>
      <c r="T1023">
        <v>3.5074280194441298E-3</v>
      </c>
      <c r="U1023">
        <v>20689949</v>
      </c>
      <c r="V1023">
        <v>24101</v>
      </c>
    </row>
    <row r="1024" spans="1:22" x14ac:dyDescent="0.35">
      <c r="A1024" t="s">
        <v>1232</v>
      </c>
      <c r="B1024" t="s">
        <v>141</v>
      </c>
      <c r="C1024" t="s">
        <v>171</v>
      </c>
      <c r="D1024">
        <v>1</v>
      </c>
      <c r="F1024">
        <v>0.32554113297555198</v>
      </c>
      <c r="G1024">
        <v>5.0498171805535199E-3</v>
      </c>
      <c r="H1024" t="s">
        <v>696</v>
      </c>
      <c r="P1024" t="s">
        <v>696</v>
      </c>
      <c r="S1024">
        <v>0.25400614336265598</v>
      </c>
      <c r="T1024">
        <v>4.1941538302295803E-3</v>
      </c>
      <c r="U1024">
        <v>11979381</v>
      </c>
      <c r="V1024">
        <v>13115</v>
      </c>
    </row>
    <row r="1025" spans="1:22" x14ac:dyDescent="0.35">
      <c r="A1025" t="s">
        <v>1233</v>
      </c>
      <c r="B1025" t="s">
        <v>142</v>
      </c>
      <c r="C1025" t="s">
        <v>150</v>
      </c>
      <c r="D1025">
        <v>0</v>
      </c>
      <c r="F1025">
        <v>0.12533206193124499</v>
      </c>
      <c r="G1025">
        <v>2.3149429363708402E-3</v>
      </c>
      <c r="H1025" t="s">
        <v>733</v>
      </c>
      <c r="Q1025" t="s">
        <v>733</v>
      </c>
      <c r="S1025">
        <v>0.19937816129344399</v>
      </c>
      <c r="T1025">
        <v>2.7693905865808499E-3</v>
      </c>
      <c r="U1025">
        <v>24202583</v>
      </c>
      <c r="V1025">
        <v>33751</v>
      </c>
    </row>
    <row r="1026" spans="1:22" x14ac:dyDescent="0.35">
      <c r="A1026" t="s">
        <v>1234</v>
      </c>
      <c r="B1026" t="s">
        <v>142</v>
      </c>
      <c r="C1026" t="s">
        <v>150</v>
      </c>
      <c r="D1026">
        <v>0</v>
      </c>
      <c r="F1026">
        <v>3.8858185845708701E-2</v>
      </c>
      <c r="G1026">
        <v>6.5899139265031704E-3</v>
      </c>
      <c r="H1026" t="s">
        <v>736</v>
      </c>
      <c r="Q1026" t="s">
        <v>736</v>
      </c>
      <c r="S1026">
        <v>0.48875416988411102</v>
      </c>
      <c r="T1026">
        <v>1.7303602954594301E-2</v>
      </c>
      <c r="U1026">
        <v>1526187</v>
      </c>
      <c r="V1026">
        <v>2094</v>
      </c>
    </row>
    <row r="1027" spans="1:22" x14ac:dyDescent="0.35">
      <c r="A1027" t="s">
        <v>1235</v>
      </c>
      <c r="B1027" t="s">
        <v>142</v>
      </c>
      <c r="C1027" t="s">
        <v>150</v>
      </c>
      <c r="D1027">
        <v>1</v>
      </c>
      <c r="F1027">
        <v>0.12632604282465601</v>
      </c>
      <c r="G1027">
        <v>4.1636050042239301E-3</v>
      </c>
      <c r="H1027" t="s">
        <v>736</v>
      </c>
      <c r="Q1027" t="s">
        <v>736</v>
      </c>
      <c r="S1027">
        <v>0.26378288575754599</v>
      </c>
      <c r="T1027">
        <v>4.9776648126544504E-3</v>
      </c>
      <c r="U1027">
        <v>6023523</v>
      </c>
      <c r="V1027">
        <v>8648</v>
      </c>
    </row>
    <row r="1028" spans="1:22" x14ac:dyDescent="0.35">
      <c r="A1028" t="s">
        <v>1236</v>
      </c>
      <c r="B1028" t="s">
        <v>142</v>
      </c>
      <c r="C1028" t="s">
        <v>150</v>
      </c>
      <c r="D1028">
        <v>0</v>
      </c>
      <c r="F1028">
        <v>4.7248615159430199E-2</v>
      </c>
      <c r="G1028">
        <v>1.1288761580252099E-2</v>
      </c>
      <c r="H1028" t="s">
        <v>741</v>
      </c>
      <c r="Q1028" t="s">
        <v>741</v>
      </c>
      <c r="S1028">
        <v>0.68733139204070004</v>
      </c>
      <c r="T1028">
        <v>2.3356550741323999E-2</v>
      </c>
      <c r="U1028">
        <v>896884</v>
      </c>
      <c r="V1028">
        <v>1290</v>
      </c>
    </row>
    <row r="1029" spans="1:22" x14ac:dyDescent="0.35">
      <c r="A1029" t="s">
        <v>1237</v>
      </c>
      <c r="B1029" t="s">
        <v>142</v>
      </c>
      <c r="C1029" t="s">
        <v>150</v>
      </c>
      <c r="D1029">
        <v>1</v>
      </c>
      <c r="F1029">
        <v>0.13797456227734201</v>
      </c>
      <c r="G1029">
        <v>4.3042909366897602E-3</v>
      </c>
      <c r="H1029" t="s">
        <v>741</v>
      </c>
      <c r="Q1029" t="s">
        <v>741</v>
      </c>
      <c r="S1029">
        <v>0.30861984060699998</v>
      </c>
      <c r="T1029">
        <v>4.67041882079059E-3</v>
      </c>
      <c r="U1029">
        <v>5951117</v>
      </c>
      <c r="V1029">
        <v>8977</v>
      </c>
    </row>
    <row r="1030" spans="1:22" x14ac:dyDescent="0.35">
      <c r="A1030" t="s">
        <v>1238</v>
      </c>
      <c r="B1030" t="s">
        <v>142</v>
      </c>
      <c r="C1030" t="s">
        <v>150</v>
      </c>
      <c r="D1030">
        <v>0</v>
      </c>
      <c r="F1030">
        <v>2.4626117470131201E-2</v>
      </c>
      <c r="G1030">
        <v>1.0989233920082201E-2</v>
      </c>
      <c r="H1030" t="s">
        <v>746</v>
      </c>
      <c r="Q1030" t="s">
        <v>746</v>
      </c>
      <c r="S1030">
        <v>0.769395752007481</v>
      </c>
      <c r="T1030">
        <v>3.0520621567630999E-2</v>
      </c>
      <c r="U1030">
        <v>483282</v>
      </c>
      <c r="V1030">
        <v>692</v>
      </c>
    </row>
    <row r="1031" spans="1:22" x14ac:dyDescent="0.35">
      <c r="A1031" t="s">
        <v>1239</v>
      </c>
      <c r="B1031" t="s">
        <v>142</v>
      </c>
      <c r="C1031" t="s">
        <v>150</v>
      </c>
      <c r="D1031">
        <v>1</v>
      </c>
      <c r="F1031">
        <v>0.14980430350958501</v>
      </c>
      <c r="G1031">
        <v>8.0483359425365195E-3</v>
      </c>
      <c r="H1031" t="s">
        <v>746</v>
      </c>
      <c r="Q1031" t="s">
        <v>746</v>
      </c>
      <c r="S1031">
        <v>0.34989203169205102</v>
      </c>
      <c r="T1031">
        <v>9.4972357899754303E-3</v>
      </c>
      <c r="U1031">
        <v>2160189</v>
      </c>
      <c r="V1031">
        <v>3339</v>
      </c>
    </row>
    <row r="1032" spans="1:22" x14ac:dyDescent="0.35">
      <c r="A1032" t="s">
        <v>1240</v>
      </c>
      <c r="B1032" t="s">
        <v>142</v>
      </c>
      <c r="C1032" t="s">
        <v>156</v>
      </c>
      <c r="D1032">
        <v>0</v>
      </c>
      <c r="F1032">
        <v>0.12896100987353701</v>
      </c>
      <c r="G1032">
        <v>2.4119936346501201E-3</v>
      </c>
      <c r="H1032" t="s">
        <v>733</v>
      </c>
      <c r="Q1032" t="s">
        <v>733</v>
      </c>
      <c r="S1032">
        <v>0.20318474786522001</v>
      </c>
      <c r="T1032">
        <v>2.8798680754617001E-3</v>
      </c>
      <c r="U1032">
        <v>24147952</v>
      </c>
      <c r="V1032">
        <v>31880</v>
      </c>
    </row>
    <row r="1033" spans="1:22" x14ac:dyDescent="0.35">
      <c r="A1033" t="s">
        <v>1241</v>
      </c>
      <c r="B1033" t="s">
        <v>142</v>
      </c>
      <c r="C1033" t="s">
        <v>156</v>
      </c>
      <c r="D1033">
        <v>0</v>
      </c>
      <c r="F1033">
        <v>3.4225942243722503E-2</v>
      </c>
      <c r="G1033">
        <v>6.3102038318435597E-3</v>
      </c>
      <c r="H1033" t="s">
        <v>736</v>
      </c>
      <c r="Q1033" t="s">
        <v>736</v>
      </c>
      <c r="S1033">
        <v>0.465162302950342</v>
      </c>
      <c r="T1033">
        <v>1.78121112814227E-2</v>
      </c>
      <c r="U1033">
        <v>1533651</v>
      </c>
      <c r="V1033">
        <v>2044</v>
      </c>
    </row>
    <row r="1034" spans="1:22" x14ac:dyDescent="0.35">
      <c r="A1034" t="s">
        <v>1242</v>
      </c>
      <c r="B1034" t="s">
        <v>142</v>
      </c>
      <c r="C1034" t="s">
        <v>156</v>
      </c>
      <c r="D1034">
        <v>1</v>
      </c>
      <c r="F1034">
        <v>0.12586180687292001</v>
      </c>
      <c r="G1034">
        <v>4.3212137214684197E-3</v>
      </c>
      <c r="H1034" t="s">
        <v>736</v>
      </c>
      <c r="Q1034" t="s">
        <v>736</v>
      </c>
      <c r="S1034">
        <v>0.26134583212975898</v>
      </c>
      <c r="T1034">
        <v>5.1147302880020298E-3</v>
      </c>
      <c r="U1034">
        <v>6001161</v>
      </c>
      <c r="V1034">
        <v>8290</v>
      </c>
    </row>
    <row r="1035" spans="1:22" x14ac:dyDescent="0.35">
      <c r="A1035" t="s">
        <v>1243</v>
      </c>
      <c r="B1035" t="s">
        <v>142</v>
      </c>
      <c r="C1035" t="s">
        <v>156</v>
      </c>
      <c r="D1035">
        <v>0</v>
      </c>
      <c r="F1035">
        <v>3.9816096850924798E-2</v>
      </c>
      <c r="G1035">
        <v>9.4212556137461701E-3</v>
      </c>
      <c r="H1035" t="s">
        <v>741</v>
      </c>
      <c r="Q1035" t="s">
        <v>741</v>
      </c>
      <c r="S1035">
        <v>0.65080817224800802</v>
      </c>
      <c r="T1035">
        <v>2.57140927819457E-2</v>
      </c>
      <c r="U1035">
        <v>909522</v>
      </c>
      <c r="V1035">
        <v>1296</v>
      </c>
    </row>
    <row r="1036" spans="1:22" x14ac:dyDescent="0.35">
      <c r="A1036" t="s">
        <v>1244</v>
      </c>
      <c r="B1036" t="s">
        <v>142</v>
      </c>
      <c r="C1036" t="s">
        <v>156</v>
      </c>
      <c r="D1036">
        <v>1</v>
      </c>
      <c r="F1036">
        <v>0.14048371537141799</v>
      </c>
      <c r="G1036">
        <v>4.4680440040753E-3</v>
      </c>
      <c r="H1036" t="s">
        <v>741</v>
      </c>
      <c r="Q1036" t="s">
        <v>741</v>
      </c>
      <c r="S1036">
        <v>0.30704994478584102</v>
      </c>
      <c r="T1036">
        <v>4.9495015032034202E-3</v>
      </c>
      <c r="U1036">
        <v>6035013</v>
      </c>
      <c r="V1036">
        <v>8747</v>
      </c>
    </row>
    <row r="1037" spans="1:22" x14ac:dyDescent="0.35">
      <c r="A1037" t="s">
        <v>1245</v>
      </c>
      <c r="B1037" t="s">
        <v>142</v>
      </c>
      <c r="C1037" t="s">
        <v>156</v>
      </c>
      <c r="D1037">
        <v>0</v>
      </c>
      <c r="F1037">
        <v>3.34503898577466E-2</v>
      </c>
      <c r="G1037">
        <v>1.3587814633216899E-2</v>
      </c>
      <c r="H1037" t="s">
        <v>746</v>
      </c>
      <c r="Q1037" t="s">
        <v>746</v>
      </c>
      <c r="S1037">
        <v>0.730675364903553</v>
      </c>
      <c r="T1037">
        <v>3.8674871004139598E-2</v>
      </c>
      <c r="U1037">
        <v>516909</v>
      </c>
      <c r="V1037">
        <v>745</v>
      </c>
    </row>
    <row r="1038" spans="1:22" x14ac:dyDescent="0.35">
      <c r="A1038" t="s">
        <v>1246</v>
      </c>
      <c r="B1038" t="s">
        <v>142</v>
      </c>
      <c r="C1038" t="s">
        <v>156</v>
      </c>
      <c r="D1038">
        <v>1</v>
      </c>
      <c r="F1038">
        <v>0.17936853338133199</v>
      </c>
      <c r="G1038">
        <v>8.6626190046082997E-3</v>
      </c>
      <c r="H1038" t="s">
        <v>746</v>
      </c>
      <c r="Q1038" t="s">
        <v>746</v>
      </c>
      <c r="S1038">
        <v>0.33605670848716301</v>
      </c>
      <c r="T1038">
        <v>9.2957968776641899E-3</v>
      </c>
      <c r="U1038">
        <v>2179447</v>
      </c>
      <c r="V1038">
        <v>3292</v>
      </c>
    </row>
    <row r="1039" spans="1:22" x14ac:dyDescent="0.35">
      <c r="A1039" t="s">
        <v>1247</v>
      </c>
      <c r="B1039" t="s">
        <v>142</v>
      </c>
      <c r="C1039" t="s">
        <v>161</v>
      </c>
      <c r="D1039">
        <v>0</v>
      </c>
      <c r="F1039">
        <v>0.159878469511303</v>
      </c>
      <c r="G1039">
        <v>3.0060460347484698E-3</v>
      </c>
      <c r="H1039" t="s">
        <v>733</v>
      </c>
      <c r="Q1039" t="s">
        <v>733</v>
      </c>
      <c r="S1039">
        <v>0.19750109399193599</v>
      </c>
      <c r="T1039">
        <v>3.1842068245943999E-3</v>
      </c>
      <c r="U1039">
        <v>23988756</v>
      </c>
      <c r="V1039">
        <v>26188</v>
      </c>
    </row>
    <row r="1040" spans="1:22" x14ac:dyDescent="0.35">
      <c r="A1040" t="s">
        <v>1248</v>
      </c>
      <c r="B1040" t="s">
        <v>142</v>
      </c>
      <c r="C1040" t="s">
        <v>161</v>
      </c>
      <c r="D1040">
        <v>0</v>
      </c>
      <c r="F1040">
        <v>4.4509260741765602E-2</v>
      </c>
      <c r="G1040">
        <v>8.01643938868969E-3</v>
      </c>
      <c r="H1040" t="s">
        <v>736</v>
      </c>
      <c r="Q1040" t="s">
        <v>736</v>
      </c>
      <c r="S1040">
        <v>0.48189472845412901</v>
      </c>
      <c r="T1040">
        <v>2.12165627841155E-2</v>
      </c>
      <c r="U1040">
        <v>1546760</v>
      </c>
      <c r="V1040">
        <v>1663</v>
      </c>
    </row>
    <row r="1041" spans="1:22" x14ac:dyDescent="0.35">
      <c r="A1041" t="s">
        <v>1249</v>
      </c>
      <c r="B1041" t="s">
        <v>142</v>
      </c>
      <c r="C1041" t="s">
        <v>161</v>
      </c>
      <c r="D1041">
        <v>1</v>
      </c>
      <c r="F1041">
        <v>0.16267124643178901</v>
      </c>
      <c r="G1041">
        <v>5.5147491944475503E-3</v>
      </c>
      <c r="H1041" t="s">
        <v>736</v>
      </c>
      <c r="Q1041" t="s">
        <v>736</v>
      </c>
      <c r="S1041">
        <v>0.248096590069812</v>
      </c>
      <c r="T1041">
        <v>5.7154812435662901E-3</v>
      </c>
      <c r="U1041">
        <v>5988203</v>
      </c>
      <c r="V1041">
        <v>6555</v>
      </c>
    </row>
    <row r="1042" spans="1:22" x14ac:dyDescent="0.35">
      <c r="A1042" t="s">
        <v>1250</v>
      </c>
      <c r="B1042" t="s">
        <v>142</v>
      </c>
      <c r="C1042" t="s">
        <v>161</v>
      </c>
      <c r="D1042">
        <v>0</v>
      </c>
      <c r="F1042">
        <v>5.0758877198073003E-2</v>
      </c>
      <c r="G1042">
        <v>1.38538309563886E-2</v>
      </c>
      <c r="H1042" t="s">
        <v>741</v>
      </c>
      <c r="Q1042" t="s">
        <v>741</v>
      </c>
      <c r="S1042">
        <v>0.70131442853093895</v>
      </c>
      <c r="T1042">
        <v>3.2806409428313497E-2</v>
      </c>
      <c r="U1042">
        <v>916390</v>
      </c>
      <c r="V1042">
        <v>1037</v>
      </c>
    </row>
    <row r="1043" spans="1:22" x14ac:dyDescent="0.35">
      <c r="A1043" t="s">
        <v>1251</v>
      </c>
      <c r="B1043" t="s">
        <v>142</v>
      </c>
      <c r="C1043" t="s">
        <v>161</v>
      </c>
      <c r="D1043">
        <v>1</v>
      </c>
      <c r="F1043">
        <v>0.18564356997394599</v>
      </c>
      <c r="G1043">
        <v>5.7666430653550904E-3</v>
      </c>
      <c r="H1043" t="s">
        <v>741</v>
      </c>
      <c r="Q1043" t="s">
        <v>741</v>
      </c>
      <c r="S1043">
        <v>0.30184315525238298</v>
      </c>
      <c r="T1043">
        <v>5.5916781473735397E-3</v>
      </c>
      <c r="U1043">
        <v>6201834</v>
      </c>
      <c r="V1043">
        <v>6980</v>
      </c>
    </row>
    <row r="1044" spans="1:22" x14ac:dyDescent="0.35">
      <c r="A1044" t="s">
        <v>1252</v>
      </c>
      <c r="B1044" t="s">
        <v>142</v>
      </c>
      <c r="C1044" t="s">
        <v>161</v>
      </c>
      <c r="D1044">
        <v>0</v>
      </c>
      <c r="F1044">
        <v>2.5066348010949199E-2</v>
      </c>
      <c r="G1044">
        <v>1.7364933581498699E-2</v>
      </c>
      <c r="H1044" t="s">
        <v>746</v>
      </c>
      <c r="Q1044" t="s">
        <v>746</v>
      </c>
      <c r="S1044">
        <v>0.72247589686913805</v>
      </c>
      <c r="T1044">
        <v>4.5319416517830897E-2</v>
      </c>
      <c r="U1044">
        <v>528533</v>
      </c>
      <c r="V1044">
        <v>562</v>
      </c>
    </row>
    <row r="1045" spans="1:22" x14ac:dyDescent="0.35">
      <c r="A1045" t="s">
        <v>1253</v>
      </c>
      <c r="B1045" t="s">
        <v>142</v>
      </c>
      <c r="C1045" t="s">
        <v>161</v>
      </c>
      <c r="D1045">
        <v>1</v>
      </c>
      <c r="F1045">
        <v>0.20523759338261899</v>
      </c>
      <c r="G1045">
        <v>1.11651693016578E-2</v>
      </c>
      <c r="H1045" t="s">
        <v>746</v>
      </c>
      <c r="Q1045" t="s">
        <v>746</v>
      </c>
      <c r="S1045">
        <v>0.33137002511125602</v>
      </c>
      <c r="T1045">
        <v>1.1518112711147201E-2</v>
      </c>
      <c r="U1045">
        <v>2159051</v>
      </c>
      <c r="V1045">
        <v>2377</v>
      </c>
    </row>
    <row r="1046" spans="1:22" x14ac:dyDescent="0.35">
      <c r="A1046" t="s">
        <v>1254</v>
      </c>
      <c r="B1046" t="s">
        <v>142</v>
      </c>
      <c r="C1046" t="s">
        <v>166</v>
      </c>
      <c r="D1046">
        <v>0</v>
      </c>
      <c r="F1046">
        <v>0.18479507120858199</v>
      </c>
      <c r="G1046">
        <v>2.9914161632522101E-3</v>
      </c>
      <c r="H1046" t="s">
        <v>733</v>
      </c>
      <c r="Q1046" t="s">
        <v>733</v>
      </c>
      <c r="S1046">
        <v>0.192802039962651</v>
      </c>
      <c r="T1046">
        <v>2.8777025987570602E-3</v>
      </c>
      <c r="U1046">
        <v>23861037</v>
      </c>
      <c r="V1046">
        <v>33755</v>
      </c>
    </row>
    <row r="1047" spans="1:22" x14ac:dyDescent="0.35">
      <c r="A1047" t="s">
        <v>1255</v>
      </c>
      <c r="B1047" t="s">
        <v>142</v>
      </c>
      <c r="C1047" t="s">
        <v>166</v>
      </c>
      <c r="D1047">
        <v>0</v>
      </c>
      <c r="F1047">
        <v>7.4891309000409703E-2</v>
      </c>
      <c r="G1047">
        <v>1.08867347258107E-2</v>
      </c>
      <c r="H1047" t="s">
        <v>736</v>
      </c>
      <c r="Q1047" t="s">
        <v>736</v>
      </c>
      <c r="S1047">
        <v>0.47970461871553599</v>
      </c>
      <c r="T1047">
        <v>2.0541837409706401E-2</v>
      </c>
      <c r="U1047">
        <v>1642977</v>
      </c>
      <c r="V1047">
        <v>2029</v>
      </c>
    </row>
    <row r="1048" spans="1:22" x14ac:dyDescent="0.35">
      <c r="A1048" t="s">
        <v>1256</v>
      </c>
      <c r="B1048" t="s">
        <v>142</v>
      </c>
      <c r="C1048" t="s">
        <v>166</v>
      </c>
      <c r="D1048">
        <v>1</v>
      </c>
      <c r="F1048">
        <v>0.191175370163987</v>
      </c>
      <c r="G1048">
        <v>5.78402973808288E-3</v>
      </c>
      <c r="H1048" t="s">
        <v>736</v>
      </c>
      <c r="Q1048" t="s">
        <v>736</v>
      </c>
      <c r="S1048">
        <v>0.248811858865508</v>
      </c>
      <c r="T1048">
        <v>5.7547847685408297E-3</v>
      </c>
      <c r="U1048">
        <v>5910369</v>
      </c>
      <c r="V1048">
        <v>7415</v>
      </c>
    </row>
    <row r="1049" spans="1:22" x14ac:dyDescent="0.35">
      <c r="A1049" t="s">
        <v>1257</v>
      </c>
      <c r="B1049" t="s">
        <v>142</v>
      </c>
      <c r="C1049" t="s">
        <v>166</v>
      </c>
      <c r="D1049">
        <v>0</v>
      </c>
      <c r="F1049">
        <v>8.3008169289900194E-2</v>
      </c>
      <c r="G1049">
        <v>1.7170918970018101E-2</v>
      </c>
      <c r="H1049" t="s">
        <v>741</v>
      </c>
      <c r="Q1049" t="s">
        <v>741</v>
      </c>
      <c r="S1049">
        <v>0.67313700907472396</v>
      </c>
      <c r="T1049">
        <v>3.3901324847860202E-2</v>
      </c>
      <c r="U1049">
        <v>936915</v>
      </c>
      <c r="V1049">
        <v>1196</v>
      </c>
    </row>
    <row r="1050" spans="1:22" x14ac:dyDescent="0.35">
      <c r="A1050" t="s">
        <v>1258</v>
      </c>
      <c r="B1050" t="s">
        <v>142</v>
      </c>
      <c r="C1050" t="s">
        <v>166</v>
      </c>
      <c r="D1050">
        <v>1</v>
      </c>
      <c r="F1050">
        <v>0.20713102990249099</v>
      </c>
      <c r="G1050">
        <v>5.7297834496906497E-3</v>
      </c>
      <c r="H1050" t="s">
        <v>741</v>
      </c>
      <c r="Q1050" t="s">
        <v>741</v>
      </c>
      <c r="S1050">
        <v>0.283640057985525</v>
      </c>
      <c r="T1050">
        <v>5.5043541583340797E-3</v>
      </c>
      <c r="U1050">
        <v>6253713</v>
      </c>
      <c r="V1050">
        <v>7788</v>
      </c>
    </row>
    <row r="1051" spans="1:22" x14ac:dyDescent="0.35">
      <c r="A1051" t="s">
        <v>1259</v>
      </c>
      <c r="B1051" t="s">
        <v>142</v>
      </c>
      <c r="C1051" t="s">
        <v>166</v>
      </c>
      <c r="D1051">
        <v>0</v>
      </c>
      <c r="F1051">
        <v>5.2329449627876001E-2</v>
      </c>
      <c r="G1051">
        <v>2.1071053017949402E-2</v>
      </c>
      <c r="H1051" t="s">
        <v>746</v>
      </c>
      <c r="Q1051" t="s">
        <v>746</v>
      </c>
      <c r="S1051">
        <v>0.68117800873824996</v>
      </c>
      <c r="T1051">
        <v>5.6317276956264602E-2</v>
      </c>
      <c r="U1051">
        <v>527001</v>
      </c>
      <c r="V1051">
        <v>488</v>
      </c>
    </row>
    <row r="1052" spans="1:22" x14ac:dyDescent="0.35">
      <c r="A1052" t="s">
        <v>1260</v>
      </c>
      <c r="B1052" t="s">
        <v>142</v>
      </c>
      <c r="C1052" t="s">
        <v>166</v>
      </c>
      <c r="D1052">
        <v>1</v>
      </c>
      <c r="F1052">
        <v>0.208231572318997</v>
      </c>
      <c r="G1052">
        <v>1.17369631511319E-2</v>
      </c>
      <c r="H1052" t="s">
        <v>746</v>
      </c>
      <c r="Q1052" t="s">
        <v>746</v>
      </c>
      <c r="S1052">
        <v>0.311955050845796</v>
      </c>
      <c r="T1052">
        <v>1.13725653754816E-2</v>
      </c>
      <c r="U1052">
        <v>2213010</v>
      </c>
      <c r="V1052">
        <v>2210</v>
      </c>
    </row>
    <row r="1053" spans="1:22" x14ac:dyDescent="0.35">
      <c r="A1053" t="s">
        <v>1261</v>
      </c>
      <c r="B1053" t="s">
        <v>142</v>
      </c>
      <c r="C1053" t="s">
        <v>171</v>
      </c>
      <c r="D1053">
        <v>0</v>
      </c>
      <c r="F1053">
        <v>0.30644602577100499</v>
      </c>
      <c r="G1053">
        <v>3.9686391314196403E-3</v>
      </c>
      <c r="H1053" t="s">
        <v>733</v>
      </c>
      <c r="Q1053" t="s">
        <v>733</v>
      </c>
      <c r="S1053">
        <v>0.19112880519202299</v>
      </c>
      <c r="T1053">
        <v>3.2231051995314998E-3</v>
      </c>
      <c r="U1053">
        <v>24010160</v>
      </c>
      <c r="V1053">
        <v>28499</v>
      </c>
    </row>
    <row r="1054" spans="1:22" x14ac:dyDescent="0.35">
      <c r="A1054" t="s">
        <v>1262</v>
      </c>
      <c r="B1054" t="s">
        <v>142</v>
      </c>
      <c r="C1054" t="s">
        <v>171</v>
      </c>
      <c r="D1054">
        <v>0</v>
      </c>
      <c r="F1054">
        <v>0.101327526137293</v>
      </c>
      <c r="G1054">
        <v>1.39952599426614E-2</v>
      </c>
      <c r="H1054" t="s">
        <v>736</v>
      </c>
      <c r="Q1054" t="s">
        <v>736</v>
      </c>
      <c r="S1054">
        <v>0.49705587562567399</v>
      </c>
      <c r="T1054">
        <v>2.0499733233669999E-2</v>
      </c>
      <c r="U1054">
        <v>1580622</v>
      </c>
      <c r="V1054">
        <v>1679</v>
      </c>
    </row>
    <row r="1055" spans="1:22" x14ac:dyDescent="0.35">
      <c r="A1055" t="s">
        <v>1263</v>
      </c>
      <c r="B1055" t="s">
        <v>142</v>
      </c>
      <c r="C1055" t="s">
        <v>171</v>
      </c>
      <c r="D1055">
        <v>1</v>
      </c>
      <c r="F1055">
        <v>0.31428452172022298</v>
      </c>
      <c r="G1055">
        <v>7.3762262218840203E-3</v>
      </c>
      <c r="H1055" t="s">
        <v>736</v>
      </c>
      <c r="Q1055" t="s">
        <v>736</v>
      </c>
      <c r="S1055">
        <v>0.24935886066254401</v>
      </c>
      <c r="T1055">
        <v>6.3852093528243498E-3</v>
      </c>
      <c r="U1055">
        <v>6081443</v>
      </c>
      <c r="V1055">
        <v>6564</v>
      </c>
    </row>
    <row r="1056" spans="1:22" x14ac:dyDescent="0.35">
      <c r="A1056" t="s">
        <v>1264</v>
      </c>
      <c r="B1056" t="s">
        <v>142</v>
      </c>
      <c r="C1056" t="s">
        <v>171</v>
      </c>
      <c r="D1056">
        <v>0</v>
      </c>
      <c r="F1056">
        <v>4.8723683245012597E-2</v>
      </c>
      <c r="G1056">
        <v>1.2988960777128499E-2</v>
      </c>
      <c r="H1056" t="s">
        <v>741</v>
      </c>
      <c r="Q1056" t="s">
        <v>741</v>
      </c>
      <c r="S1056">
        <v>0.68329816098884499</v>
      </c>
      <c r="T1056">
        <v>3.1140824090870899E-2</v>
      </c>
      <c r="U1056">
        <v>911806</v>
      </c>
      <c r="V1056">
        <v>1031</v>
      </c>
    </row>
    <row r="1057" spans="1:22" x14ac:dyDescent="0.35">
      <c r="A1057" t="s">
        <v>1265</v>
      </c>
      <c r="B1057" t="s">
        <v>142</v>
      </c>
      <c r="C1057" t="s">
        <v>171</v>
      </c>
      <c r="D1057">
        <v>1</v>
      </c>
      <c r="F1057">
        <v>0.35239295663043901</v>
      </c>
      <c r="G1057">
        <v>7.1061417487767904E-3</v>
      </c>
      <c r="H1057" t="s">
        <v>741</v>
      </c>
      <c r="Q1057" t="s">
        <v>741</v>
      </c>
      <c r="S1057">
        <v>0.280605320383713</v>
      </c>
      <c r="T1057">
        <v>5.7417119842065097E-3</v>
      </c>
      <c r="U1057">
        <v>6163192</v>
      </c>
      <c r="V1057">
        <v>6862</v>
      </c>
    </row>
    <row r="1058" spans="1:22" x14ac:dyDescent="0.35">
      <c r="A1058" t="s">
        <v>1266</v>
      </c>
      <c r="B1058" t="s">
        <v>142</v>
      </c>
      <c r="C1058" t="s">
        <v>171</v>
      </c>
      <c r="D1058">
        <v>0</v>
      </c>
      <c r="F1058">
        <v>6.7570650469102003E-2</v>
      </c>
      <c r="G1058">
        <v>2.8136001912869101E-2</v>
      </c>
      <c r="H1058" t="s">
        <v>746</v>
      </c>
      <c r="Q1058" t="s">
        <v>746</v>
      </c>
      <c r="S1058">
        <v>0.75750697390041699</v>
      </c>
      <c r="T1058">
        <v>4.1355759041104001E-2</v>
      </c>
      <c r="U1058">
        <v>505641</v>
      </c>
      <c r="V1058">
        <v>470</v>
      </c>
    </row>
    <row r="1059" spans="1:22" x14ac:dyDescent="0.35">
      <c r="A1059" t="s">
        <v>1267</v>
      </c>
      <c r="B1059" t="s">
        <v>142</v>
      </c>
      <c r="C1059" t="s">
        <v>171</v>
      </c>
      <c r="D1059">
        <v>1</v>
      </c>
      <c r="F1059">
        <v>0.26541586553761798</v>
      </c>
      <c r="G1059">
        <v>1.22364575823968E-2</v>
      </c>
      <c r="H1059" t="s">
        <v>746</v>
      </c>
      <c r="Q1059" t="s">
        <v>746</v>
      </c>
      <c r="S1059">
        <v>0.32933613204450801</v>
      </c>
      <c r="T1059">
        <v>1.19895583950239E-2</v>
      </c>
      <c r="U1059">
        <v>2217432</v>
      </c>
      <c r="V1059">
        <v>2226</v>
      </c>
    </row>
    <row r="1060" spans="1:22" x14ac:dyDescent="0.35">
      <c r="A1060" t="s">
        <v>1268</v>
      </c>
      <c r="B1060" t="s">
        <v>807</v>
      </c>
      <c r="C1060" t="s">
        <v>150</v>
      </c>
      <c r="D1060">
        <v>0</v>
      </c>
      <c r="F1060">
        <v>0.12977400626636701</v>
      </c>
      <c r="G1060">
        <v>3.9487013053338604E-3</v>
      </c>
      <c r="H1060" t="s">
        <v>808</v>
      </c>
      <c r="R1060" t="s">
        <v>808</v>
      </c>
      <c r="S1060">
        <v>0.15344236870328101</v>
      </c>
      <c r="T1060">
        <v>4.3109710442202796E-3</v>
      </c>
      <c r="U1060">
        <v>7386235</v>
      </c>
      <c r="V1060">
        <v>9922</v>
      </c>
    </row>
    <row r="1061" spans="1:22" x14ac:dyDescent="0.35">
      <c r="A1061" t="s">
        <v>1269</v>
      </c>
      <c r="B1061" t="s">
        <v>807</v>
      </c>
      <c r="C1061" t="s">
        <v>150</v>
      </c>
      <c r="D1061">
        <v>1</v>
      </c>
      <c r="F1061">
        <v>0.143159902463701</v>
      </c>
      <c r="G1061">
        <v>4.5634685413107803E-3</v>
      </c>
      <c r="H1061" t="s">
        <v>808</v>
      </c>
      <c r="R1061" t="s">
        <v>808</v>
      </c>
      <c r="S1061">
        <v>0.273116512502312</v>
      </c>
      <c r="T1061">
        <v>5.2019720752548701E-3</v>
      </c>
      <c r="U1061">
        <v>4973728</v>
      </c>
      <c r="V1061">
        <v>7390</v>
      </c>
    </row>
    <row r="1062" spans="1:22" x14ac:dyDescent="0.35">
      <c r="A1062" t="s">
        <v>1270</v>
      </c>
      <c r="B1062" t="s">
        <v>807</v>
      </c>
      <c r="C1062" t="s">
        <v>150</v>
      </c>
      <c r="D1062">
        <v>0</v>
      </c>
      <c r="F1062">
        <v>6.2281011103021498E-2</v>
      </c>
      <c r="G1062">
        <v>1.0989447829723799E-2</v>
      </c>
      <c r="H1062" t="s">
        <v>813</v>
      </c>
      <c r="R1062" t="s">
        <v>813</v>
      </c>
      <c r="S1062">
        <v>0.16638830027665699</v>
      </c>
      <c r="T1062">
        <v>1.8410983273474599E-2</v>
      </c>
      <c r="U1062">
        <v>495103</v>
      </c>
      <c r="V1062">
        <v>680</v>
      </c>
    </row>
    <row r="1063" spans="1:22" x14ac:dyDescent="0.35">
      <c r="A1063" t="s">
        <v>1271</v>
      </c>
      <c r="B1063" t="s">
        <v>807</v>
      </c>
      <c r="C1063" t="s">
        <v>150</v>
      </c>
      <c r="D1063">
        <v>1</v>
      </c>
      <c r="F1063">
        <v>0.10408532156685001</v>
      </c>
      <c r="G1063">
        <v>1.89134645851694E-2</v>
      </c>
      <c r="H1063" t="s">
        <v>813</v>
      </c>
      <c r="R1063" t="s">
        <v>813</v>
      </c>
      <c r="S1063">
        <v>0.17591388280394299</v>
      </c>
      <c r="T1063">
        <v>2.4564446019906101E-2</v>
      </c>
      <c r="U1063">
        <v>212421</v>
      </c>
      <c r="V1063">
        <v>311</v>
      </c>
    </row>
    <row r="1064" spans="1:22" x14ac:dyDescent="0.35">
      <c r="A1064" t="s">
        <v>1272</v>
      </c>
      <c r="B1064" t="s">
        <v>807</v>
      </c>
      <c r="C1064" t="s">
        <v>150</v>
      </c>
      <c r="D1064">
        <v>0</v>
      </c>
      <c r="F1064">
        <v>0.12564170266503599</v>
      </c>
      <c r="G1064">
        <v>4.3595847684055602E-3</v>
      </c>
      <c r="H1064" t="s">
        <v>818</v>
      </c>
      <c r="R1064" t="s">
        <v>818</v>
      </c>
      <c r="S1064">
        <v>0.22700543123605901</v>
      </c>
      <c r="T1064">
        <v>5.9251817760946597E-3</v>
      </c>
      <c r="U1064">
        <v>6581465</v>
      </c>
      <c r="V1064">
        <v>8887</v>
      </c>
    </row>
    <row r="1065" spans="1:22" x14ac:dyDescent="0.35">
      <c r="A1065" t="s">
        <v>1273</v>
      </c>
      <c r="B1065" t="s">
        <v>807</v>
      </c>
      <c r="C1065" t="s">
        <v>150</v>
      </c>
      <c r="D1065">
        <v>1</v>
      </c>
      <c r="F1065">
        <v>0.139234123819271</v>
      </c>
      <c r="G1065">
        <v>6.0120792329986404E-3</v>
      </c>
      <c r="H1065" t="s">
        <v>818</v>
      </c>
      <c r="R1065" t="s">
        <v>818</v>
      </c>
      <c r="S1065">
        <v>0.29787285192387802</v>
      </c>
      <c r="T1065">
        <v>7.52304042244719E-3</v>
      </c>
      <c r="U1065">
        <v>2834958</v>
      </c>
      <c r="V1065">
        <v>4239</v>
      </c>
    </row>
    <row r="1066" spans="1:22" x14ac:dyDescent="0.35">
      <c r="A1066" t="s">
        <v>1274</v>
      </c>
      <c r="B1066" t="s">
        <v>807</v>
      </c>
      <c r="C1066" t="s">
        <v>150</v>
      </c>
      <c r="D1066">
        <v>0</v>
      </c>
      <c r="F1066">
        <v>9.9653066739273405E-2</v>
      </c>
      <c r="G1066">
        <v>4.2015947045976098E-3</v>
      </c>
      <c r="H1066" t="s">
        <v>823</v>
      </c>
      <c r="R1066" t="s">
        <v>823</v>
      </c>
      <c r="S1066">
        <v>0.29506429441660198</v>
      </c>
      <c r="T1066">
        <v>6.4264394713249001E-3</v>
      </c>
      <c r="U1066">
        <v>5753474</v>
      </c>
      <c r="V1066">
        <v>8310</v>
      </c>
    </row>
    <row r="1067" spans="1:22" x14ac:dyDescent="0.35">
      <c r="A1067" t="s">
        <v>1275</v>
      </c>
      <c r="B1067" t="s">
        <v>807</v>
      </c>
      <c r="C1067" t="s">
        <v>150</v>
      </c>
      <c r="D1067">
        <v>1</v>
      </c>
      <c r="F1067">
        <v>0.123207767246586</v>
      </c>
      <c r="G1067">
        <v>6.1817892120874804E-3</v>
      </c>
      <c r="H1067" t="s">
        <v>823</v>
      </c>
      <c r="R1067" t="s">
        <v>823</v>
      </c>
      <c r="S1067">
        <v>0.33554661818160397</v>
      </c>
      <c r="T1067">
        <v>8.5179381900036006E-3</v>
      </c>
      <c r="U1067">
        <v>2708539</v>
      </c>
      <c r="V1067">
        <v>4022</v>
      </c>
    </row>
    <row r="1068" spans="1:22" x14ac:dyDescent="0.35">
      <c r="A1068" t="s">
        <v>1276</v>
      </c>
      <c r="B1068" t="s">
        <v>807</v>
      </c>
      <c r="C1068" t="s">
        <v>150</v>
      </c>
      <c r="D1068">
        <v>0</v>
      </c>
      <c r="F1068">
        <v>0.155505648152405</v>
      </c>
      <c r="G1068">
        <v>7.9870556202338103E-3</v>
      </c>
      <c r="H1068" t="s">
        <v>828</v>
      </c>
      <c r="R1068" t="s">
        <v>828</v>
      </c>
      <c r="S1068">
        <v>0.25570430774639702</v>
      </c>
      <c r="T1068">
        <v>9.5081272727376397E-3</v>
      </c>
      <c r="U1068">
        <v>2158572</v>
      </c>
      <c r="V1068">
        <v>3138</v>
      </c>
    </row>
    <row r="1069" spans="1:22" x14ac:dyDescent="0.35">
      <c r="A1069" t="s">
        <v>1277</v>
      </c>
      <c r="B1069" t="s">
        <v>807</v>
      </c>
      <c r="C1069" t="s">
        <v>150</v>
      </c>
      <c r="D1069">
        <v>1</v>
      </c>
      <c r="F1069">
        <v>0.14410021512030499</v>
      </c>
      <c r="G1069">
        <v>8.9206957053558598E-3</v>
      </c>
      <c r="H1069" t="s">
        <v>828</v>
      </c>
      <c r="R1069" t="s">
        <v>828</v>
      </c>
      <c r="S1069">
        <v>0.297702001622072</v>
      </c>
      <c r="T1069">
        <v>1.14298801700615E-2</v>
      </c>
      <c r="U1069">
        <v>1246911</v>
      </c>
      <c r="V1069">
        <v>1883</v>
      </c>
    </row>
    <row r="1070" spans="1:22" x14ac:dyDescent="0.35">
      <c r="A1070" t="s">
        <v>1278</v>
      </c>
      <c r="B1070" t="s">
        <v>807</v>
      </c>
      <c r="C1070" t="s">
        <v>150</v>
      </c>
      <c r="D1070">
        <v>0</v>
      </c>
      <c r="F1070">
        <v>0.103084201920909</v>
      </c>
      <c r="G1070">
        <v>8.6806869447848094E-3</v>
      </c>
      <c r="H1070" t="s">
        <v>833</v>
      </c>
      <c r="R1070" t="s">
        <v>833</v>
      </c>
      <c r="S1070">
        <v>0.30406866974926899</v>
      </c>
      <c r="T1070">
        <v>1.27925309843883E-2</v>
      </c>
      <c r="U1070">
        <v>2401126</v>
      </c>
      <c r="V1070">
        <v>3623</v>
      </c>
    </row>
    <row r="1071" spans="1:22" x14ac:dyDescent="0.35">
      <c r="A1071" t="s">
        <v>1279</v>
      </c>
      <c r="B1071" t="s">
        <v>807</v>
      </c>
      <c r="C1071" t="s">
        <v>150</v>
      </c>
      <c r="D1071">
        <v>1</v>
      </c>
      <c r="F1071">
        <v>0.113570807340712</v>
      </c>
      <c r="G1071">
        <v>1.23215781276507E-2</v>
      </c>
      <c r="H1071" t="s">
        <v>833</v>
      </c>
      <c r="R1071" t="s">
        <v>833</v>
      </c>
      <c r="S1071">
        <v>0.38142203832752603</v>
      </c>
      <c r="T1071">
        <v>2.1107924928717301E-2</v>
      </c>
      <c r="U1071">
        <v>849873</v>
      </c>
      <c r="V1071">
        <v>1237</v>
      </c>
    </row>
    <row r="1072" spans="1:22" x14ac:dyDescent="0.35">
      <c r="A1072" t="s">
        <v>1280</v>
      </c>
      <c r="B1072" t="s">
        <v>807</v>
      </c>
      <c r="C1072" t="s">
        <v>150</v>
      </c>
      <c r="D1072">
        <v>0</v>
      </c>
      <c r="F1072">
        <v>0.105075569501832</v>
      </c>
      <c r="G1072">
        <v>7.1652632048454503E-3</v>
      </c>
      <c r="H1072" t="s">
        <v>838</v>
      </c>
      <c r="R1072" t="s">
        <v>838</v>
      </c>
      <c r="S1072">
        <v>0.21858365463337801</v>
      </c>
      <c r="T1072">
        <v>9.5806085543534598E-3</v>
      </c>
      <c r="U1072">
        <v>2202474</v>
      </c>
      <c r="V1072">
        <v>3073</v>
      </c>
    </row>
    <row r="1073" spans="1:22" x14ac:dyDescent="0.35">
      <c r="A1073" t="s">
        <v>1281</v>
      </c>
      <c r="B1073" t="s">
        <v>807</v>
      </c>
      <c r="C1073" t="s">
        <v>150</v>
      </c>
      <c r="D1073">
        <v>1</v>
      </c>
      <c r="F1073">
        <v>0.109801314208408</v>
      </c>
      <c r="G1073">
        <v>8.9403050900007004E-3</v>
      </c>
      <c r="H1073" t="s">
        <v>838</v>
      </c>
      <c r="R1073" t="s">
        <v>838</v>
      </c>
      <c r="S1073">
        <v>0.27435887656977898</v>
      </c>
      <c r="T1073">
        <v>1.2499548508749099E-2</v>
      </c>
      <c r="U1073">
        <v>1286458</v>
      </c>
      <c r="V1073">
        <v>1848</v>
      </c>
    </row>
    <row r="1074" spans="1:22" x14ac:dyDescent="0.35">
      <c r="A1074" t="s">
        <v>1282</v>
      </c>
      <c r="B1074" t="s">
        <v>807</v>
      </c>
      <c r="C1074" t="s">
        <v>156</v>
      </c>
      <c r="D1074">
        <v>0</v>
      </c>
      <c r="F1074">
        <v>0.13832391287825299</v>
      </c>
      <c r="G1074">
        <v>4.0855189256244198E-3</v>
      </c>
      <c r="H1074" t="s">
        <v>808</v>
      </c>
      <c r="R1074" t="s">
        <v>808</v>
      </c>
      <c r="S1074">
        <v>0.161633844561582</v>
      </c>
      <c r="T1074">
        <v>4.4138615507777496E-3</v>
      </c>
      <c r="U1074">
        <v>7688568</v>
      </c>
      <c r="V1074">
        <v>9800</v>
      </c>
    </row>
    <row r="1075" spans="1:22" x14ac:dyDescent="0.35">
      <c r="A1075" t="s">
        <v>1283</v>
      </c>
      <c r="B1075" t="s">
        <v>807</v>
      </c>
      <c r="C1075" t="s">
        <v>156</v>
      </c>
      <c r="D1075">
        <v>1</v>
      </c>
      <c r="F1075">
        <v>0.13864078486268799</v>
      </c>
      <c r="G1075">
        <v>4.5607618445325203E-3</v>
      </c>
      <c r="H1075" t="s">
        <v>808</v>
      </c>
      <c r="R1075" t="s">
        <v>808</v>
      </c>
      <c r="S1075">
        <v>0.27338090020691802</v>
      </c>
      <c r="T1075">
        <v>5.4497983580093397E-3</v>
      </c>
      <c r="U1075">
        <v>5219947</v>
      </c>
      <c r="V1075">
        <v>7388</v>
      </c>
    </row>
    <row r="1076" spans="1:22" x14ac:dyDescent="0.35">
      <c r="A1076" t="s">
        <v>1284</v>
      </c>
      <c r="B1076" t="s">
        <v>807</v>
      </c>
      <c r="C1076" t="s">
        <v>156</v>
      </c>
      <c r="D1076">
        <v>0</v>
      </c>
      <c r="F1076">
        <v>7.8011048486849796E-2</v>
      </c>
      <c r="G1076">
        <v>1.25955290634354E-2</v>
      </c>
      <c r="H1076" t="s">
        <v>813</v>
      </c>
      <c r="R1076" t="s">
        <v>813</v>
      </c>
      <c r="S1076">
        <v>0.132715880177109</v>
      </c>
      <c r="T1076">
        <v>1.75646212988298E-2</v>
      </c>
      <c r="U1076">
        <v>499551</v>
      </c>
      <c r="V1076">
        <v>630</v>
      </c>
    </row>
    <row r="1077" spans="1:22" x14ac:dyDescent="0.35">
      <c r="A1077" t="s">
        <v>1285</v>
      </c>
      <c r="B1077" t="s">
        <v>807</v>
      </c>
      <c r="C1077" t="s">
        <v>156</v>
      </c>
      <c r="D1077">
        <v>1</v>
      </c>
      <c r="F1077">
        <v>0.13298431637317501</v>
      </c>
      <c r="G1077">
        <v>2.2058845967262201E-2</v>
      </c>
      <c r="H1077" t="s">
        <v>813</v>
      </c>
      <c r="R1077" t="s">
        <v>813</v>
      </c>
      <c r="S1077">
        <v>0.19670741063342501</v>
      </c>
      <c r="T1077">
        <v>2.5507191385658601E-2</v>
      </c>
      <c r="U1077">
        <v>221436</v>
      </c>
      <c r="V1077">
        <v>307</v>
      </c>
    </row>
    <row r="1078" spans="1:22" x14ac:dyDescent="0.35">
      <c r="A1078" t="s">
        <v>1286</v>
      </c>
      <c r="B1078" t="s">
        <v>807</v>
      </c>
      <c r="C1078" t="s">
        <v>156</v>
      </c>
      <c r="D1078">
        <v>0</v>
      </c>
      <c r="F1078">
        <v>0.119169169028009</v>
      </c>
      <c r="G1078">
        <v>4.3609371457579999E-3</v>
      </c>
      <c r="H1078" t="s">
        <v>818</v>
      </c>
      <c r="R1078" t="s">
        <v>818</v>
      </c>
      <c r="S1078">
        <v>0.23855764634458601</v>
      </c>
      <c r="T1078">
        <v>6.2258375345006301E-3</v>
      </c>
      <c r="U1078">
        <v>6393445</v>
      </c>
      <c r="V1078">
        <v>8268</v>
      </c>
    </row>
    <row r="1079" spans="1:22" x14ac:dyDescent="0.35">
      <c r="A1079" t="s">
        <v>1287</v>
      </c>
      <c r="B1079" t="s">
        <v>807</v>
      </c>
      <c r="C1079" t="s">
        <v>156</v>
      </c>
      <c r="D1079">
        <v>1</v>
      </c>
      <c r="F1079">
        <v>0.160152533429753</v>
      </c>
      <c r="G1079">
        <v>6.6624615612883497E-3</v>
      </c>
      <c r="H1079" t="s">
        <v>818</v>
      </c>
      <c r="R1079" t="s">
        <v>818</v>
      </c>
      <c r="S1079">
        <v>0.29300377748068601</v>
      </c>
      <c r="T1079">
        <v>7.7821157444767598E-3</v>
      </c>
      <c r="U1079">
        <v>2801215</v>
      </c>
      <c r="V1079">
        <v>4066</v>
      </c>
    </row>
    <row r="1080" spans="1:22" x14ac:dyDescent="0.35">
      <c r="A1080" t="s">
        <v>1288</v>
      </c>
      <c r="B1080" t="s">
        <v>807</v>
      </c>
      <c r="C1080" t="s">
        <v>156</v>
      </c>
      <c r="D1080">
        <v>0</v>
      </c>
      <c r="F1080">
        <v>0.10375194533924401</v>
      </c>
      <c r="G1080">
        <v>4.5679657449531202E-3</v>
      </c>
      <c r="H1080" t="s">
        <v>823</v>
      </c>
      <c r="R1080" t="s">
        <v>823</v>
      </c>
      <c r="S1080">
        <v>0.30207925229141602</v>
      </c>
      <c r="T1080">
        <v>6.7720777357693903E-3</v>
      </c>
      <c r="U1080">
        <v>5742329</v>
      </c>
      <c r="V1080">
        <v>7875</v>
      </c>
    </row>
    <row r="1081" spans="1:22" x14ac:dyDescent="0.35">
      <c r="A1081" t="s">
        <v>1289</v>
      </c>
      <c r="B1081" t="s">
        <v>807</v>
      </c>
      <c r="C1081" t="s">
        <v>156</v>
      </c>
      <c r="D1081">
        <v>1</v>
      </c>
      <c r="F1081">
        <v>0.123219369454862</v>
      </c>
      <c r="G1081">
        <v>6.2432042595982999E-3</v>
      </c>
      <c r="H1081" t="s">
        <v>823</v>
      </c>
      <c r="R1081" t="s">
        <v>823</v>
      </c>
      <c r="S1081">
        <v>0.32839620092403299</v>
      </c>
      <c r="T1081">
        <v>8.6411804136341808E-3</v>
      </c>
      <c r="U1081">
        <v>2631356</v>
      </c>
      <c r="V1081">
        <v>3809</v>
      </c>
    </row>
    <row r="1082" spans="1:22" x14ac:dyDescent="0.35">
      <c r="A1082" t="s">
        <v>1290</v>
      </c>
      <c r="B1082" t="s">
        <v>807</v>
      </c>
      <c r="C1082" t="s">
        <v>156</v>
      </c>
      <c r="D1082">
        <v>0</v>
      </c>
      <c r="F1082">
        <v>0.15305615092849101</v>
      </c>
      <c r="G1082">
        <v>7.5715065204023796E-3</v>
      </c>
      <c r="H1082" t="s">
        <v>828</v>
      </c>
      <c r="R1082" t="s">
        <v>828</v>
      </c>
      <c r="S1082">
        <v>0.23087831256011199</v>
      </c>
      <c r="T1082">
        <v>9.4966906337067992E-3</v>
      </c>
      <c r="U1082">
        <v>2210908</v>
      </c>
      <c r="V1082">
        <v>3047</v>
      </c>
    </row>
    <row r="1083" spans="1:22" x14ac:dyDescent="0.35">
      <c r="A1083" t="s">
        <v>1291</v>
      </c>
      <c r="B1083" t="s">
        <v>807</v>
      </c>
      <c r="C1083" t="s">
        <v>156</v>
      </c>
      <c r="D1083">
        <v>1</v>
      </c>
      <c r="F1083">
        <v>0.157263657665389</v>
      </c>
      <c r="G1083">
        <v>9.7996465265249594E-3</v>
      </c>
      <c r="H1083" t="s">
        <v>828</v>
      </c>
      <c r="R1083" t="s">
        <v>828</v>
      </c>
      <c r="S1083">
        <v>0.29629898859715997</v>
      </c>
      <c r="T1083">
        <v>1.21976706637225E-2</v>
      </c>
      <c r="U1083">
        <v>1189987</v>
      </c>
      <c r="V1083">
        <v>1770</v>
      </c>
    </row>
    <row r="1084" spans="1:22" x14ac:dyDescent="0.35">
      <c r="A1084" t="s">
        <v>1292</v>
      </c>
      <c r="B1084" t="s">
        <v>807</v>
      </c>
      <c r="C1084" t="s">
        <v>156</v>
      </c>
      <c r="D1084">
        <v>0</v>
      </c>
      <c r="F1084">
        <v>0.10767106149653299</v>
      </c>
      <c r="G1084">
        <v>9.2100233564954108E-3</v>
      </c>
      <c r="H1084" t="s">
        <v>833</v>
      </c>
      <c r="R1084" t="s">
        <v>833</v>
      </c>
      <c r="S1084">
        <v>0.29776730193475298</v>
      </c>
      <c r="T1084">
        <v>1.3427983249535201E-2</v>
      </c>
      <c r="U1084">
        <v>2356352</v>
      </c>
      <c r="V1084">
        <v>3417</v>
      </c>
    </row>
    <row r="1085" spans="1:22" x14ac:dyDescent="0.35">
      <c r="A1085" t="s">
        <v>1293</v>
      </c>
      <c r="B1085" t="s">
        <v>807</v>
      </c>
      <c r="C1085" t="s">
        <v>156</v>
      </c>
      <c r="D1085">
        <v>1</v>
      </c>
      <c r="F1085">
        <v>0.11300038544133</v>
      </c>
      <c r="G1085">
        <v>1.34871462387382E-2</v>
      </c>
      <c r="H1085" t="s">
        <v>833</v>
      </c>
      <c r="R1085" t="s">
        <v>833</v>
      </c>
      <c r="S1085">
        <v>0.35481548399366902</v>
      </c>
      <c r="T1085">
        <v>1.9595364854909401E-2</v>
      </c>
      <c r="U1085">
        <v>855590</v>
      </c>
      <c r="V1085">
        <v>1219</v>
      </c>
    </row>
    <row r="1086" spans="1:22" x14ac:dyDescent="0.35">
      <c r="A1086" t="s">
        <v>1294</v>
      </c>
      <c r="B1086" t="s">
        <v>807</v>
      </c>
      <c r="C1086" t="s">
        <v>156</v>
      </c>
      <c r="D1086">
        <v>0</v>
      </c>
      <c r="F1086">
        <v>0.10867919946297901</v>
      </c>
      <c r="G1086">
        <v>7.4969153924844597E-3</v>
      </c>
      <c r="H1086" t="s">
        <v>838</v>
      </c>
      <c r="R1086" t="s">
        <v>838</v>
      </c>
      <c r="S1086">
        <v>0.21294896387675499</v>
      </c>
      <c r="T1086">
        <v>1.0031641969190199E-2</v>
      </c>
      <c r="U1086">
        <v>2090875</v>
      </c>
      <c r="V1086">
        <v>2746</v>
      </c>
    </row>
    <row r="1087" spans="1:22" x14ac:dyDescent="0.35">
      <c r="A1087" t="s">
        <v>1295</v>
      </c>
      <c r="B1087" t="s">
        <v>807</v>
      </c>
      <c r="C1087" t="s">
        <v>156</v>
      </c>
      <c r="D1087">
        <v>1</v>
      </c>
      <c r="F1087">
        <v>0.12099346858587499</v>
      </c>
      <c r="G1087">
        <v>9.5068388837985206E-3</v>
      </c>
      <c r="H1087" t="s">
        <v>838</v>
      </c>
      <c r="R1087" t="s">
        <v>838</v>
      </c>
      <c r="S1087">
        <v>0.27756424065409102</v>
      </c>
      <c r="T1087">
        <v>1.3076320338259201E-2</v>
      </c>
      <c r="U1087">
        <v>1278153</v>
      </c>
      <c r="V1087">
        <v>1742</v>
      </c>
    </row>
    <row r="1088" spans="1:22" x14ac:dyDescent="0.35">
      <c r="A1088" t="s">
        <v>1296</v>
      </c>
      <c r="B1088" t="s">
        <v>807</v>
      </c>
      <c r="C1088" t="s">
        <v>161</v>
      </c>
      <c r="D1088">
        <v>0</v>
      </c>
      <c r="F1088">
        <v>0.18797560688643</v>
      </c>
      <c r="G1088">
        <v>5.2026122934329703E-3</v>
      </c>
      <c r="H1088" t="s">
        <v>808</v>
      </c>
      <c r="R1088" t="s">
        <v>808</v>
      </c>
      <c r="S1088">
        <v>0.15330585978519701</v>
      </c>
      <c r="T1088">
        <v>4.7438025174386198E-3</v>
      </c>
      <c r="U1088">
        <v>8167101</v>
      </c>
      <c r="V1088">
        <v>8521</v>
      </c>
    </row>
    <row r="1089" spans="1:22" x14ac:dyDescent="0.35">
      <c r="A1089" t="s">
        <v>1297</v>
      </c>
      <c r="B1089" t="s">
        <v>807</v>
      </c>
      <c r="C1089" t="s">
        <v>161</v>
      </c>
      <c r="D1089">
        <v>1</v>
      </c>
      <c r="F1089">
        <v>0.19969905210623401</v>
      </c>
      <c r="G1089">
        <v>5.9060233776052802E-3</v>
      </c>
      <c r="H1089" t="s">
        <v>808</v>
      </c>
      <c r="R1089" t="s">
        <v>808</v>
      </c>
      <c r="S1089">
        <v>0.26409700733651598</v>
      </c>
      <c r="T1089">
        <v>5.8329259146832797E-3</v>
      </c>
      <c r="U1089">
        <v>5727303</v>
      </c>
      <c r="V1089">
        <v>6446</v>
      </c>
    </row>
    <row r="1090" spans="1:22" x14ac:dyDescent="0.35">
      <c r="A1090" t="s">
        <v>1298</v>
      </c>
      <c r="B1090" t="s">
        <v>807</v>
      </c>
      <c r="C1090" t="s">
        <v>161</v>
      </c>
      <c r="D1090">
        <v>0</v>
      </c>
      <c r="F1090">
        <v>9.5741910628992996E-2</v>
      </c>
      <c r="G1090">
        <v>1.7806352565020701E-2</v>
      </c>
      <c r="H1090" t="s">
        <v>813</v>
      </c>
      <c r="R1090" t="s">
        <v>813</v>
      </c>
      <c r="S1090">
        <v>0.183328954540286</v>
      </c>
      <c r="T1090">
        <v>2.3428973306020701E-2</v>
      </c>
      <c r="U1090">
        <v>382028</v>
      </c>
      <c r="V1090">
        <v>416</v>
      </c>
    </row>
    <row r="1091" spans="1:22" x14ac:dyDescent="0.35">
      <c r="A1091" t="s">
        <v>1299</v>
      </c>
      <c r="B1091" t="s">
        <v>807</v>
      </c>
      <c r="C1091" t="s">
        <v>161</v>
      </c>
      <c r="D1091">
        <v>1</v>
      </c>
      <c r="F1091">
        <v>0.101502697148728</v>
      </c>
      <c r="G1091">
        <v>2.38341629457492E-2</v>
      </c>
      <c r="H1091" t="s">
        <v>813</v>
      </c>
      <c r="R1091" t="s">
        <v>813</v>
      </c>
      <c r="S1091">
        <v>0.19624854531427699</v>
      </c>
      <c r="T1091">
        <v>3.1547189601479703E-2</v>
      </c>
      <c r="U1091">
        <v>196490</v>
      </c>
      <c r="V1091">
        <v>208</v>
      </c>
    </row>
    <row r="1092" spans="1:22" x14ac:dyDescent="0.35">
      <c r="A1092" t="s">
        <v>1300</v>
      </c>
      <c r="B1092" t="s">
        <v>807</v>
      </c>
      <c r="C1092" t="s">
        <v>161</v>
      </c>
      <c r="D1092">
        <v>0</v>
      </c>
      <c r="F1092">
        <v>0.14483815038192999</v>
      </c>
      <c r="G1092">
        <v>5.4544840466471201E-3</v>
      </c>
      <c r="H1092" t="s">
        <v>818</v>
      </c>
      <c r="R1092" t="s">
        <v>818</v>
      </c>
      <c r="S1092">
        <v>0.234358171654695</v>
      </c>
      <c r="T1092">
        <v>6.9616359884111202E-3</v>
      </c>
      <c r="U1092">
        <v>6397596</v>
      </c>
      <c r="V1092">
        <v>6788</v>
      </c>
    </row>
    <row r="1093" spans="1:22" x14ac:dyDescent="0.35">
      <c r="A1093" t="s">
        <v>1301</v>
      </c>
      <c r="B1093" t="s">
        <v>807</v>
      </c>
      <c r="C1093" t="s">
        <v>161</v>
      </c>
      <c r="D1093">
        <v>1</v>
      </c>
      <c r="F1093">
        <v>0.18344230538885101</v>
      </c>
      <c r="G1093">
        <v>7.7849790109997602E-3</v>
      </c>
      <c r="H1093" t="s">
        <v>818</v>
      </c>
      <c r="R1093" t="s">
        <v>818</v>
      </c>
      <c r="S1093">
        <v>0.289995944639037</v>
      </c>
      <c r="T1093">
        <v>8.8338462556925203E-3</v>
      </c>
      <c r="U1093">
        <v>2836337</v>
      </c>
      <c r="V1093">
        <v>3215</v>
      </c>
    </row>
    <row r="1094" spans="1:22" x14ac:dyDescent="0.35">
      <c r="A1094" t="s">
        <v>1302</v>
      </c>
      <c r="B1094" t="s">
        <v>807</v>
      </c>
      <c r="C1094" t="s">
        <v>161</v>
      </c>
      <c r="D1094">
        <v>0</v>
      </c>
      <c r="F1094">
        <v>0.124028695169974</v>
      </c>
      <c r="G1094">
        <v>5.3156673904579902E-3</v>
      </c>
      <c r="H1094" t="s">
        <v>823</v>
      </c>
      <c r="R1094" t="s">
        <v>823</v>
      </c>
      <c r="S1094">
        <v>0.29750292974951398</v>
      </c>
      <c r="T1094">
        <v>7.6404362536308104E-3</v>
      </c>
      <c r="U1094">
        <v>5737773</v>
      </c>
      <c r="V1094">
        <v>6573</v>
      </c>
    </row>
    <row r="1095" spans="1:22" x14ac:dyDescent="0.35">
      <c r="A1095" t="s">
        <v>1303</v>
      </c>
      <c r="B1095" t="s">
        <v>807</v>
      </c>
      <c r="C1095" t="s">
        <v>161</v>
      </c>
      <c r="D1095">
        <v>1</v>
      </c>
      <c r="F1095">
        <v>0.148784937803629</v>
      </c>
      <c r="G1095">
        <v>8.3214978690587405E-3</v>
      </c>
      <c r="H1095" t="s">
        <v>823</v>
      </c>
      <c r="R1095" t="s">
        <v>823</v>
      </c>
      <c r="S1095">
        <v>0.32395763154878499</v>
      </c>
      <c r="T1095">
        <v>1.0805692196591299E-2</v>
      </c>
      <c r="U1095">
        <v>2364241</v>
      </c>
      <c r="V1095">
        <v>2656</v>
      </c>
    </row>
    <row r="1096" spans="1:22" x14ac:dyDescent="0.35">
      <c r="A1096" t="s">
        <v>1304</v>
      </c>
      <c r="B1096" t="s">
        <v>807</v>
      </c>
      <c r="C1096" t="s">
        <v>161</v>
      </c>
      <c r="D1096">
        <v>0</v>
      </c>
      <c r="F1096">
        <v>0.15066324919010701</v>
      </c>
      <c r="G1096">
        <v>8.3743316071284192E-3</v>
      </c>
      <c r="H1096" t="s">
        <v>828</v>
      </c>
      <c r="R1096" t="s">
        <v>828</v>
      </c>
      <c r="S1096">
        <v>0.232166762641347</v>
      </c>
      <c r="T1096">
        <v>1.05293917939158E-2</v>
      </c>
      <c r="U1096">
        <v>2254837</v>
      </c>
      <c r="V1096">
        <v>2574</v>
      </c>
    </row>
    <row r="1097" spans="1:22" x14ac:dyDescent="0.35">
      <c r="A1097" t="s">
        <v>1305</v>
      </c>
      <c r="B1097" t="s">
        <v>807</v>
      </c>
      <c r="C1097" t="s">
        <v>161</v>
      </c>
      <c r="D1097">
        <v>1</v>
      </c>
      <c r="F1097">
        <v>0.18348095394835301</v>
      </c>
      <c r="G1097">
        <v>1.18090943925671E-2</v>
      </c>
      <c r="H1097" t="s">
        <v>828</v>
      </c>
      <c r="R1097" t="s">
        <v>828</v>
      </c>
      <c r="S1097">
        <v>0.28292814185700599</v>
      </c>
      <c r="T1097">
        <v>1.37127975767963E-2</v>
      </c>
      <c r="U1097">
        <v>1235166</v>
      </c>
      <c r="V1097">
        <v>1427</v>
      </c>
    </row>
    <row r="1098" spans="1:22" x14ac:dyDescent="0.35">
      <c r="A1098" t="s">
        <v>1306</v>
      </c>
      <c r="B1098" t="s">
        <v>807</v>
      </c>
      <c r="C1098" t="s">
        <v>161</v>
      </c>
      <c r="D1098">
        <v>0</v>
      </c>
      <c r="F1098">
        <v>0.11014099876377199</v>
      </c>
      <c r="G1098">
        <v>1.0665246496306E-2</v>
      </c>
      <c r="H1098" t="s">
        <v>833</v>
      </c>
      <c r="R1098" t="s">
        <v>833</v>
      </c>
      <c r="S1098">
        <v>0.302548860785953</v>
      </c>
      <c r="T1098">
        <v>1.6491852136647101E-2</v>
      </c>
      <c r="U1098">
        <v>2112153</v>
      </c>
      <c r="V1098">
        <v>2495</v>
      </c>
    </row>
    <row r="1099" spans="1:22" x14ac:dyDescent="0.35">
      <c r="A1099" t="s">
        <v>1307</v>
      </c>
      <c r="B1099" t="s">
        <v>807</v>
      </c>
      <c r="C1099" t="s">
        <v>161</v>
      </c>
      <c r="D1099">
        <v>1</v>
      </c>
      <c r="F1099">
        <v>0.16654108801345099</v>
      </c>
      <c r="G1099">
        <v>2.07531848623792E-2</v>
      </c>
      <c r="H1099" t="s">
        <v>833</v>
      </c>
      <c r="R1099" t="s">
        <v>833</v>
      </c>
      <c r="S1099">
        <v>0.34707218481379198</v>
      </c>
      <c r="T1099">
        <v>2.5425628315344999E-2</v>
      </c>
      <c r="U1099">
        <v>747639</v>
      </c>
      <c r="V1099">
        <v>766</v>
      </c>
    </row>
    <row r="1100" spans="1:22" x14ac:dyDescent="0.35">
      <c r="A1100" t="s">
        <v>1308</v>
      </c>
      <c r="B1100" t="s">
        <v>807</v>
      </c>
      <c r="C1100" t="s">
        <v>161</v>
      </c>
      <c r="D1100">
        <v>0</v>
      </c>
      <c r="F1100">
        <v>0.12602928187364901</v>
      </c>
      <c r="G1100">
        <v>9.6592120222975496E-3</v>
      </c>
      <c r="H1100" t="s">
        <v>838</v>
      </c>
      <c r="R1100" t="s">
        <v>838</v>
      </c>
      <c r="S1100">
        <v>0.221681557253226</v>
      </c>
      <c r="T1100">
        <v>1.21710421410455E-2</v>
      </c>
      <c r="U1100">
        <v>1805333</v>
      </c>
      <c r="V1100">
        <v>1931</v>
      </c>
    </row>
    <row r="1101" spans="1:22" x14ac:dyDescent="0.35">
      <c r="A1101" t="s">
        <v>1309</v>
      </c>
      <c r="B1101" t="s">
        <v>807</v>
      </c>
      <c r="C1101" t="s">
        <v>161</v>
      </c>
      <c r="D1101">
        <v>1</v>
      </c>
      <c r="F1101">
        <v>0.11849840897411799</v>
      </c>
      <c r="G1101">
        <v>1.17219344217976E-2</v>
      </c>
      <c r="H1101" t="s">
        <v>838</v>
      </c>
      <c r="R1101" t="s">
        <v>838</v>
      </c>
      <c r="S1101">
        <v>0.27325588665607897</v>
      </c>
      <c r="T1101">
        <v>1.6395740116103001E-2</v>
      </c>
      <c r="U1101">
        <v>1216871</v>
      </c>
      <c r="V1101">
        <v>1162</v>
      </c>
    </row>
    <row r="1102" spans="1:22" x14ac:dyDescent="0.35">
      <c r="A1102" t="s">
        <v>1310</v>
      </c>
      <c r="B1102" t="s">
        <v>807</v>
      </c>
      <c r="C1102" t="s">
        <v>166</v>
      </c>
      <c r="D1102">
        <v>0</v>
      </c>
      <c r="F1102">
        <v>0.22231216047517799</v>
      </c>
      <c r="G1102">
        <v>5.0425048819871697E-3</v>
      </c>
      <c r="H1102" t="s">
        <v>808</v>
      </c>
      <c r="R1102" t="s">
        <v>808</v>
      </c>
      <c r="S1102">
        <v>0.14568233297677599</v>
      </c>
      <c r="T1102">
        <v>4.04020727194757E-3</v>
      </c>
      <c r="U1102">
        <v>8531856</v>
      </c>
      <c r="V1102">
        <v>11629</v>
      </c>
    </row>
    <row r="1103" spans="1:22" x14ac:dyDescent="0.35">
      <c r="A1103" t="s">
        <v>1311</v>
      </c>
      <c r="B1103" t="s">
        <v>807</v>
      </c>
      <c r="C1103" t="s">
        <v>166</v>
      </c>
      <c r="D1103">
        <v>1</v>
      </c>
      <c r="F1103">
        <v>0.23471689480809799</v>
      </c>
      <c r="G1103">
        <v>5.7744180884084801E-3</v>
      </c>
      <c r="H1103" t="s">
        <v>808</v>
      </c>
      <c r="R1103" t="s">
        <v>808</v>
      </c>
      <c r="S1103">
        <v>0.24802754774261401</v>
      </c>
      <c r="T1103">
        <v>5.2479053762003102E-3</v>
      </c>
      <c r="U1103">
        <v>6146188</v>
      </c>
      <c r="V1103">
        <v>7990</v>
      </c>
    </row>
    <row r="1104" spans="1:22" x14ac:dyDescent="0.35">
      <c r="A1104" t="s">
        <v>1312</v>
      </c>
      <c r="B1104" t="s">
        <v>807</v>
      </c>
      <c r="C1104" t="s">
        <v>166</v>
      </c>
      <c r="D1104">
        <v>0</v>
      </c>
      <c r="F1104">
        <v>0.13147243966841299</v>
      </c>
      <c r="G1104">
        <v>1.72408169809668E-2</v>
      </c>
      <c r="H1104" t="s">
        <v>813</v>
      </c>
      <c r="R1104" t="s">
        <v>813</v>
      </c>
      <c r="S1104">
        <v>0.16127891720992199</v>
      </c>
      <c r="T1104">
        <v>1.9512454563073201E-2</v>
      </c>
      <c r="U1104">
        <v>523192</v>
      </c>
      <c r="V1104">
        <v>679</v>
      </c>
    </row>
    <row r="1105" spans="1:22" x14ac:dyDescent="0.35">
      <c r="A1105" t="s">
        <v>1313</v>
      </c>
      <c r="B1105" t="s">
        <v>807</v>
      </c>
      <c r="C1105" t="s">
        <v>166</v>
      </c>
      <c r="D1105">
        <v>1</v>
      </c>
      <c r="F1105">
        <v>0.12391220048877701</v>
      </c>
      <c r="G1105">
        <v>2.3129688341655699E-2</v>
      </c>
      <c r="H1105" t="s">
        <v>813</v>
      </c>
      <c r="R1105" t="s">
        <v>813</v>
      </c>
      <c r="S1105">
        <v>0.20190306410780701</v>
      </c>
      <c r="T1105">
        <v>2.9684440945770101E-2</v>
      </c>
      <c r="U1105">
        <v>271651</v>
      </c>
      <c r="V1105">
        <v>284</v>
      </c>
    </row>
    <row r="1106" spans="1:22" x14ac:dyDescent="0.35">
      <c r="A1106" t="s">
        <v>1314</v>
      </c>
      <c r="B1106" t="s">
        <v>807</v>
      </c>
      <c r="C1106" t="s">
        <v>166</v>
      </c>
      <c r="D1106">
        <v>0</v>
      </c>
      <c r="F1106">
        <v>0.16639494185701001</v>
      </c>
      <c r="G1106">
        <v>5.7537243938164898E-3</v>
      </c>
      <c r="H1106" t="s">
        <v>818</v>
      </c>
      <c r="R1106" t="s">
        <v>818</v>
      </c>
      <c r="S1106">
        <v>0.22878873725422499</v>
      </c>
      <c r="T1106">
        <v>6.4901024198206403E-3</v>
      </c>
      <c r="U1106">
        <v>6249271</v>
      </c>
      <c r="V1106">
        <v>8438</v>
      </c>
    </row>
    <row r="1107" spans="1:22" x14ac:dyDescent="0.35">
      <c r="A1107" t="s">
        <v>1315</v>
      </c>
      <c r="B1107" t="s">
        <v>807</v>
      </c>
      <c r="C1107" t="s">
        <v>166</v>
      </c>
      <c r="D1107">
        <v>1</v>
      </c>
      <c r="F1107">
        <v>0.19140817417369199</v>
      </c>
      <c r="G1107">
        <v>8.0723044836113807E-3</v>
      </c>
      <c r="H1107" t="s">
        <v>818</v>
      </c>
      <c r="R1107" t="s">
        <v>818</v>
      </c>
      <c r="S1107">
        <v>0.28240216249411998</v>
      </c>
      <c r="T1107">
        <v>9.1723518019202199E-3</v>
      </c>
      <c r="U1107">
        <v>2724526</v>
      </c>
      <c r="V1107">
        <v>3295</v>
      </c>
    </row>
    <row r="1108" spans="1:22" x14ac:dyDescent="0.35">
      <c r="A1108" t="s">
        <v>1316</v>
      </c>
      <c r="B1108" t="s">
        <v>807</v>
      </c>
      <c r="C1108" t="s">
        <v>166</v>
      </c>
      <c r="D1108">
        <v>0</v>
      </c>
      <c r="F1108">
        <v>0.13315652547728701</v>
      </c>
      <c r="G1108">
        <v>5.13026877010041E-3</v>
      </c>
      <c r="H1108" t="s">
        <v>823</v>
      </c>
      <c r="R1108" t="s">
        <v>823</v>
      </c>
      <c r="S1108">
        <v>0.30045658444242701</v>
      </c>
      <c r="T1108">
        <v>7.0900269864944401E-3</v>
      </c>
      <c r="U1108">
        <v>5668790</v>
      </c>
      <c r="V1108">
        <v>8295</v>
      </c>
    </row>
    <row r="1109" spans="1:22" x14ac:dyDescent="0.35">
      <c r="A1109" t="s">
        <v>1317</v>
      </c>
      <c r="B1109" t="s">
        <v>807</v>
      </c>
      <c r="C1109" t="s">
        <v>166</v>
      </c>
      <c r="D1109">
        <v>1</v>
      </c>
      <c r="F1109">
        <v>0.17082876444867301</v>
      </c>
      <c r="G1109">
        <v>8.7990688598703504E-3</v>
      </c>
      <c r="H1109" t="s">
        <v>823</v>
      </c>
      <c r="R1109" t="s">
        <v>823</v>
      </c>
      <c r="S1109">
        <v>0.31729230358007998</v>
      </c>
      <c r="T1109">
        <v>1.06257887189236E-2</v>
      </c>
      <c r="U1109">
        <v>2383989</v>
      </c>
      <c r="V1109">
        <v>2814</v>
      </c>
    </row>
    <row r="1110" spans="1:22" x14ac:dyDescent="0.35">
      <c r="A1110" t="s">
        <v>1318</v>
      </c>
      <c r="B1110" t="s">
        <v>807</v>
      </c>
      <c r="C1110" t="s">
        <v>166</v>
      </c>
      <c r="D1110">
        <v>0</v>
      </c>
      <c r="F1110">
        <v>0.18997463887970001</v>
      </c>
      <c r="G1110">
        <v>8.5633653612829097E-3</v>
      </c>
      <c r="H1110" t="s">
        <v>828</v>
      </c>
      <c r="R1110" t="s">
        <v>828</v>
      </c>
      <c r="S1110">
        <v>0.22801152813429401</v>
      </c>
      <c r="T1110">
        <v>9.3923281657502904E-3</v>
      </c>
      <c r="U1110">
        <v>2049569</v>
      </c>
      <c r="V1110">
        <v>3190</v>
      </c>
    </row>
    <row r="1111" spans="1:22" x14ac:dyDescent="0.35">
      <c r="A1111" t="s">
        <v>1319</v>
      </c>
      <c r="B1111" t="s">
        <v>807</v>
      </c>
      <c r="C1111" t="s">
        <v>166</v>
      </c>
      <c r="D1111">
        <v>1</v>
      </c>
      <c r="F1111">
        <v>0.180118290516738</v>
      </c>
      <c r="G1111">
        <v>1.19560982939837E-2</v>
      </c>
      <c r="H1111" t="s">
        <v>828</v>
      </c>
      <c r="R1111" t="s">
        <v>828</v>
      </c>
      <c r="S1111">
        <v>0.29456112772300902</v>
      </c>
      <c r="T1111">
        <v>1.4371598772866199E-2</v>
      </c>
      <c r="U1111">
        <v>1104190</v>
      </c>
      <c r="V1111">
        <v>1388</v>
      </c>
    </row>
    <row r="1112" spans="1:22" x14ac:dyDescent="0.35">
      <c r="A1112" t="s">
        <v>1320</v>
      </c>
      <c r="B1112" t="s">
        <v>807</v>
      </c>
      <c r="C1112" t="s">
        <v>166</v>
      </c>
      <c r="D1112">
        <v>0</v>
      </c>
      <c r="F1112">
        <v>0.12481738408066601</v>
      </c>
      <c r="G1112">
        <v>1.08479003751087E-2</v>
      </c>
      <c r="H1112" t="s">
        <v>833</v>
      </c>
      <c r="R1112" t="s">
        <v>833</v>
      </c>
      <c r="S1112">
        <v>0.29927900291633402</v>
      </c>
      <c r="T1112">
        <v>1.5336625291606801E-2</v>
      </c>
      <c r="U1112">
        <v>2084401</v>
      </c>
      <c r="V1112">
        <v>2817</v>
      </c>
    </row>
    <row r="1113" spans="1:22" x14ac:dyDescent="0.35">
      <c r="A1113" t="s">
        <v>1321</v>
      </c>
      <c r="B1113" t="s">
        <v>807</v>
      </c>
      <c r="C1113" t="s">
        <v>166</v>
      </c>
      <c r="D1113">
        <v>1</v>
      </c>
      <c r="F1113">
        <v>0.10566407452243699</v>
      </c>
      <c r="G1113">
        <v>1.63336069447544E-2</v>
      </c>
      <c r="H1113" t="s">
        <v>833</v>
      </c>
      <c r="R1113" t="s">
        <v>833</v>
      </c>
      <c r="S1113">
        <v>0.29092435603538402</v>
      </c>
      <c r="T1113">
        <v>2.5683322382718799E-2</v>
      </c>
      <c r="U1113">
        <v>655318</v>
      </c>
      <c r="V1113">
        <v>616</v>
      </c>
    </row>
    <row r="1114" spans="1:22" x14ac:dyDescent="0.35">
      <c r="A1114" t="s">
        <v>1322</v>
      </c>
      <c r="B1114" t="s">
        <v>807</v>
      </c>
      <c r="C1114" t="s">
        <v>166</v>
      </c>
      <c r="D1114">
        <v>0</v>
      </c>
      <c r="F1114">
        <v>0.12953054215620799</v>
      </c>
      <c r="G1114">
        <v>1.0048641717423199E-2</v>
      </c>
      <c r="H1114" t="s">
        <v>838</v>
      </c>
      <c r="R1114" t="s">
        <v>838</v>
      </c>
      <c r="S1114">
        <v>0.239287076695752</v>
      </c>
      <c r="T1114">
        <v>1.2992296532032399E-2</v>
      </c>
      <c r="U1114">
        <v>1706689</v>
      </c>
      <c r="V1114">
        <v>2220</v>
      </c>
    </row>
    <row r="1115" spans="1:22" x14ac:dyDescent="0.35">
      <c r="A1115" t="s">
        <v>1323</v>
      </c>
      <c r="B1115" t="s">
        <v>807</v>
      </c>
      <c r="C1115" t="s">
        <v>166</v>
      </c>
      <c r="D1115">
        <v>1</v>
      </c>
      <c r="F1115">
        <v>0.15076741255974299</v>
      </c>
      <c r="G1115">
        <v>1.58668073146323E-2</v>
      </c>
      <c r="H1115" t="s">
        <v>838</v>
      </c>
      <c r="R1115" t="s">
        <v>838</v>
      </c>
      <c r="S1115">
        <v>0.29767049984135802</v>
      </c>
      <c r="T1115">
        <v>1.88293615744351E-2</v>
      </c>
      <c r="U1115">
        <v>1074898</v>
      </c>
      <c r="V1115">
        <v>1005</v>
      </c>
    </row>
    <row r="1116" spans="1:22" x14ac:dyDescent="0.35">
      <c r="A1116" t="s">
        <v>1324</v>
      </c>
      <c r="B1116" t="s">
        <v>807</v>
      </c>
      <c r="C1116" t="s">
        <v>171</v>
      </c>
      <c r="D1116">
        <v>0</v>
      </c>
      <c r="F1116">
        <v>0.42894667519456597</v>
      </c>
      <c r="G1116">
        <v>6.5889284760506E-3</v>
      </c>
      <c r="H1116" t="s">
        <v>927</v>
      </c>
      <c r="R1116" t="s">
        <v>927</v>
      </c>
      <c r="S1116">
        <v>0.14695221829560401</v>
      </c>
      <c r="T1116">
        <v>4.4839037133660503E-3</v>
      </c>
      <c r="U1116">
        <v>8566834</v>
      </c>
      <c r="V1116">
        <v>9717</v>
      </c>
    </row>
    <row r="1117" spans="1:22" x14ac:dyDescent="0.35">
      <c r="A1117" t="s">
        <v>1325</v>
      </c>
      <c r="B1117" t="s">
        <v>807</v>
      </c>
      <c r="C1117" t="s">
        <v>171</v>
      </c>
      <c r="D1117">
        <v>1</v>
      </c>
      <c r="F1117">
        <v>0.42385100173965401</v>
      </c>
      <c r="G1117">
        <v>7.0997350197622797E-3</v>
      </c>
      <c r="H1117" t="s">
        <v>927</v>
      </c>
      <c r="R1117" t="s">
        <v>927</v>
      </c>
      <c r="S1117">
        <v>0.25040345704877898</v>
      </c>
      <c r="T1117">
        <v>5.8423231284951702E-3</v>
      </c>
      <c r="U1117">
        <v>6080548</v>
      </c>
      <c r="V1117">
        <v>6922</v>
      </c>
    </row>
    <row r="1118" spans="1:22" x14ac:dyDescent="0.35">
      <c r="A1118" t="s">
        <v>1326</v>
      </c>
      <c r="B1118" t="s">
        <v>807</v>
      </c>
      <c r="C1118" t="s">
        <v>171</v>
      </c>
      <c r="D1118">
        <v>0</v>
      </c>
      <c r="F1118">
        <v>0.153912637425655</v>
      </c>
      <c r="G1118">
        <v>1.8462283723607802E-2</v>
      </c>
      <c r="H1118" t="s">
        <v>813</v>
      </c>
      <c r="R1118" t="s">
        <v>813</v>
      </c>
      <c r="S1118">
        <v>0.171843914170901</v>
      </c>
      <c r="T1118">
        <v>1.76658982241562E-2</v>
      </c>
      <c r="U1118">
        <v>687030</v>
      </c>
      <c r="V1118">
        <v>765</v>
      </c>
    </row>
    <row r="1119" spans="1:22" x14ac:dyDescent="0.35">
      <c r="A1119" t="s">
        <v>1327</v>
      </c>
      <c r="B1119" t="s">
        <v>807</v>
      </c>
      <c r="C1119" t="s">
        <v>171</v>
      </c>
      <c r="D1119">
        <v>1</v>
      </c>
      <c r="F1119">
        <v>0.205099369492275</v>
      </c>
      <c r="G1119">
        <v>2.6350536160627401E-2</v>
      </c>
      <c r="H1119" t="s">
        <v>813</v>
      </c>
      <c r="R1119" t="s">
        <v>813</v>
      </c>
      <c r="S1119">
        <v>0.19720116709298399</v>
      </c>
      <c r="T1119">
        <v>2.5355908261330801E-2</v>
      </c>
      <c r="U1119">
        <v>332347</v>
      </c>
      <c r="V1119">
        <v>346</v>
      </c>
    </row>
    <row r="1120" spans="1:22" x14ac:dyDescent="0.35">
      <c r="A1120" t="s">
        <v>1328</v>
      </c>
      <c r="B1120" t="s">
        <v>807</v>
      </c>
      <c r="C1120" t="s">
        <v>171</v>
      </c>
      <c r="D1120">
        <v>0</v>
      </c>
      <c r="F1120">
        <v>0.234287192289758</v>
      </c>
      <c r="G1120">
        <v>6.6138216557560699E-3</v>
      </c>
      <c r="H1120" t="s">
        <v>936</v>
      </c>
      <c r="R1120" t="s">
        <v>936</v>
      </c>
      <c r="S1120">
        <v>0.219926549924782</v>
      </c>
      <c r="T1120">
        <v>6.8272540218423201E-3</v>
      </c>
      <c r="U1120">
        <v>6394095</v>
      </c>
      <c r="V1120">
        <v>7248</v>
      </c>
    </row>
    <row r="1121" spans="1:22" x14ac:dyDescent="0.35">
      <c r="A1121" t="s">
        <v>1329</v>
      </c>
      <c r="B1121" t="s">
        <v>807</v>
      </c>
      <c r="C1121" t="s">
        <v>171</v>
      </c>
      <c r="D1121">
        <v>1</v>
      </c>
      <c r="F1121">
        <v>0.28040502579294102</v>
      </c>
      <c r="G1121">
        <v>9.4870624737770394E-3</v>
      </c>
      <c r="H1121" t="s">
        <v>936</v>
      </c>
      <c r="R1121" t="s">
        <v>936</v>
      </c>
      <c r="S1121">
        <v>0.28179231769252699</v>
      </c>
      <c r="T1121">
        <v>9.3212685961619208E-3</v>
      </c>
      <c r="U1121">
        <v>2750059</v>
      </c>
      <c r="V1121">
        <v>3016</v>
      </c>
    </row>
    <row r="1122" spans="1:22" x14ac:dyDescent="0.35">
      <c r="A1122" t="s">
        <v>1330</v>
      </c>
      <c r="B1122" t="s">
        <v>807</v>
      </c>
      <c r="C1122" t="s">
        <v>171</v>
      </c>
      <c r="D1122">
        <v>0</v>
      </c>
      <c r="F1122">
        <v>0.177144196415743</v>
      </c>
      <c r="G1122">
        <v>6.4713977252226903E-3</v>
      </c>
      <c r="H1122" t="s">
        <v>941</v>
      </c>
      <c r="R1122" t="s">
        <v>941</v>
      </c>
      <c r="S1122">
        <v>0.32916546289754001</v>
      </c>
      <c r="T1122">
        <v>8.3225494688807296E-3</v>
      </c>
      <c r="U1122">
        <v>5338795</v>
      </c>
      <c r="V1122">
        <v>6645</v>
      </c>
    </row>
    <row r="1123" spans="1:22" x14ac:dyDescent="0.35">
      <c r="A1123" t="s">
        <v>1331</v>
      </c>
      <c r="B1123" t="s">
        <v>807</v>
      </c>
      <c r="C1123" t="s">
        <v>171</v>
      </c>
      <c r="D1123">
        <v>1</v>
      </c>
      <c r="F1123">
        <v>0.227555990917816</v>
      </c>
      <c r="G1123">
        <v>1.0262883992582799E-2</v>
      </c>
      <c r="H1123" t="s">
        <v>941</v>
      </c>
      <c r="R1123" t="s">
        <v>941</v>
      </c>
      <c r="S1123">
        <v>0.31776480350040198</v>
      </c>
      <c r="T1123">
        <v>1.15764130602622E-2</v>
      </c>
      <c r="U1123">
        <v>2240100</v>
      </c>
      <c r="V1123">
        <v>2379</v>
      </c>
    </row>
    <row r="1124" spans="1:22" x14ac:dyDescent="0.35">
      <c r="A1124" t="s">
        <v>1332</v>
      </c>
      <c r="B1124" t="s">
        <v>807</v>
      </c>
      <c r="C1124" t="s">
        <v>171</v>
      </c>
      <c r="D1124">
        <v>0</v>
      </c>
      <c r="F1124">
        <v>0.31620526285746903</v>
      </c>
      <c r="G1124">
        <v>1.4339361473265999E-2</v>
      </c>
      <c r="H1124" t="s">
        <v>946</v>
      </c>
      <c r="R1124" t="s">
        <v>946</v>
      </c>
      <c r="S1124">
        <v>0.234891661407512</v>
      </c>
      <c r="T1124">
        <v>1.3998896861539999E-2</v>
      </c>
      <c r="U1124">
        <v>1695713</v>
      </c>
      <c r="V1124">
        <v>2245</v>
      </c>
    </row>
    <row r="1125" spans="1:22" x14ac:dyDescent="0.35">
      <c r="A1125" t="s">
        <v>1333</v>
      </c>
      <c r="B1125" t="s">
        <v>807</v>
      </c>
      <c r="C1125" t="s">
        <v>171</v>
      </c>
      <c r="D1125">
        <v>1</v>
      </c>
      <c r="F1125">
        <v>0.33803407790836798</v>
      </c>
      <c r="G1125">
        <v>1.6643523450913199E-2</v>
      </c>
      <c r="H1125" t="s">
        <v>946</v>
      </c>
      <c r="R1125" t="s">
        <v>946</v>
      </c>
      <c r="S1125">
        <v>0.26743320854744601</v>
      </c>
      <c r="T1125">
        <v>1.5785919054762999E-2</v>
      </c>
      <c r="U1125">
        <v>951794</v>
      </c>
      <c r="V1125">
        <v>1090</v>
      </c>
    </row>
    <row r="1126" spans="1:22" x14ac:dyDescent="0.35">
      <c r="A1126" t="s">
        <v>1334</v>
      </c>
      <c r="B1126" t="s">
        <v>807</v>
      </c>
      <c r="C1126" t="s">
        <v>171</v>
      </c>
      <c r="D1126">
        <v>0</v>
      </c>
      <c r="F1126">
        <v>0.12870071374870701</v>
      </c>
      <c r="G1126">
        <v>1.20963740289192E-2</v>
      </c>
      <c r="H1126" t="s">
        <v>833</v>
      </c>
      <c r="R1126" t="s">
        <v>833</v>
      </c>
      <c r="S1126">
        <v>0.33193944863174801</v>
      </c>
      <c r="T1126">
        <v>1.72842016172031E-2</v>
      </c>
      <c r="U1126">
        <v>2112383</v>
      </c>
      <c r="V1126">
        <v>2646</v>
      </c>
    </row>
    <row r="1127" spans="1:22" x14ac:dyDescent="0.35">
      <c r="A1127" t="s">
        <v>1335</v>
      </c>
      <c r="B1127" t="s">
        <v>807</v>
      </c>
      <c r="C1127" t="s">
        <v>171</v>
      </c>
      <c r="D1127">
        <v>1</v>
      </c>
      <c r="F1127">
        <v>0.13486738857501601</v>
      </c>
      <c r="G1127">
        <v>1.8039419005164498E-2</v>
      </c>
      <c r="H1127" t="s">
        <v>833</v>
      </c>
      <c r="R1127" t="s">
        <v>833</v>
      </c>
      <c r="S1127">
        <v>0.34653803731493998</v>
      </c>
      <c r="T1127">
        <v>2.5825391187813001E-2</v>
      </c>
      <c r="U1127">
        <v>830433</v>
      </c>
      <c r="V1127">
        <v>773</v>
      </c>
    </row>
    <row r="1128" spans="1:22" x14ac:dyDescent="0.35">
      <c r="A1128" t="s">
        <v>1336</v>
      </c>
      <c r="B1128" t="s">
        <v>807</v>
      </c>
      <c r="C1128" t="s">
        <v>171</v>
      </c>
      <c r="D1128">
        <v>0</v>
      </c>
      <c r="F1128">
        <v>0.14855562295858901</v>
      </c>
      <c r="G1128">
        <v>1.10140609752148E-2</v>
      </c>
      <c r="H1128" t="s">
        <v>838</v>
      </c>
      <c r="R1128" t="s">
        <v>838</v>
      </c>
      <c r="S1128">
        <v>0.20106020691283699</v>
      </c>
      <c r="T1128">
        <v>1.27858711631054E-2</v>
      </c>
      <c r="U1128">
        <v>1815263</v>
      </c>
      <c r="V1128">
        <v>2007</v>
      </c>
    </row>
    <row r="1129" spans="1:22" x14ac:dyDescent="0.35">
      <c r="A1129" t="s">
        <v>1337</v>
      </c>
      <c r="B1129" t="s">
        <v>807</v>
      </c>
      <c r="C1129" t="s">
        <v>171</v>
      </c>
      <c r="D1129">
        <v>1</v>
      </c>
      <c r="F1129">
        <v>0.15448018406778699</v>
      </c>
      <c r="G1129">
        <v>1.4450777660301201E-2</v>
      </c>
      <c r="H1129" t="s">
        <v>838</v>
      </c>
      <c r="R1129" t="s">
        <v>838</v>
      </c>
      <c r="S1129">
        <v>0.306437202000718</v>
      </c>
      <c r="T1129">
        <v>2.0727862219406101E-2</v>
      </c>
      <c r="U1129">
        <v>1156093</v>
      </c>
      <c r="V1129">
        <v>1000</v>
      </c>
    </row>
    <row r="1130" spans="1:22" x14ac:dyDescent="0.35">
      <c r="B1130" t="s">
        <v>303</v>
      </c>
      <c r="C1130" t="s">
        <v>166</v>
      </c>
      <c r="D1130">
        <v>1</v>
      </c>
      <c r="E1130">
        <v>0</v>
      </c>
      <c r="L1130" t="s">
        <v>304</v>
      </c>
      <c r="U1130">
        <v>762</v>
      </c>
      <c r="V1130">
        <v>1</v>
      </c>
    </row>
    <row r="1131" spans="1:22" x14ac:dyDescent="0.35">
      <c r="B1131" t="s">
        <v>303</v>
      </c>
      <c r="C1131" t="s">
        <v>171</v>
      </c>
      <c r="D1131">
        <v>1</v>
      </c>
      <c r="E1131">
        <v>0</v>
      </c>
      <c r="L1131" t="s">
        <v>304</v>
      </c>
      <c r="U1131">
        <v>1225</v>
      </c>
      <c r="V1131">
        <v>1</v>
      </c>
    </row>
    <row r="1132" spans="1:22" x14ac:dyDescent="0.35">
      <c r="B1132" t="s">
        <v>303</v>
      </c>
      <c r="C1132" t="s">
        <v>171</v>
      </c>
      <c r="D1132">
        <v>1</v>
      </c>
      <c r="E1132">
        <v>1</v>
      </c>
      <c r="L1132" t="s">
        <v>304</v>
      </c>
      <c r="U1132">
        <v>2848</v>
      </c>
      <c r="V1132">
        <v>2</v>
      </c>
    </row>
    <row r="1133" spans="1:22" x14ac:dyDescent="0.35">
      <c r="B1133" t="s">
        <v>139</v>
      </c>
      <c r="C1133" t="s">
        <v>150</v>
      </c>
      <c r="D1133">
        <v>0</v>
      </c>
      <c r="E1133">
        <v>1</v>
      </c>
      <c r="N1133" t="s">
        <v>453</v>
      </c>
      <c r="U1133">
        <v>7339</v>
      </c>
      <c r="V1133">
        <v>9</v>
      </c>
    </row>
    <row r="1134" spans="1:22" x14ac:dyDescent="0.35">
      <c r="B1134" t="s">
        <v>139</v>
      </c>
      <c r="C1134" t="s">
        <v>161</v>
      </c>
      <c r="D1134">
        <v>0</v>
      </c>
      <c r="E1134">
        <v>1</v>
      </c>
      <c r="N1134" t="s">
        <v>448</v>
      </c>
      <c r="U1134">
        <v>10542</v>
      </c>
      <c r="V1134">
        <v>6</v>
      </c>
    </row>
    <row r="1135" spans="1:22" x14ac:dyDescent="0.35">
      <c r="B1135" t="s">
        <v>139</v>
      </c>
      <c r="C1135" t="s">
        <v>161</v>
      </c>
      <c r="D1135">
        <v>0</v>
      </c>
      <c r="E1135">
        <v>1</v>
      </c>
      <c r="N1135" t="s">
        <v>453</v>
      </c>
      <c r="U1135">
        <v>9596</v>
      </c>
      <c r="V1135">
        <v>7</v>
      </c>
    </row>
    <row r="1136" spans="1:22" x14ac:dyDescent="0.35">
      <c r="B1136" t="s">
        <v>303</v>
      </c>
      <c r="C1136" t="s">
        <v>166</v>
      </c>
      <c r="D1136">
        <v>1</v>
      </c>
      <c r="L1136" t="s">
        <v>304</v>
      </c>
      <c r="U1136">
        <v>762</v>
      </c>
      <c r="V1136">
        <v>1</v>
      </c>
    </row>
    <row r="1137" spans="2:22" x14ac:dyDescent="0.35">
      <c r="B1137" t="s">
        <v>303</v>
      </c>
      <c r="C1137" t="s">
        <v>171</v>
      </c>
      <c r="D1137">
        <v>1</v>
      </c>
      <c r="L1137" t="s">
        <v>304</v>
      </c>
      <c r="U1137">
        <v>4073</v>
      </c>
      <c r="V1137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</vt:i4>
      </vt:variant>
    </vt:vector>
  </HeadingPairs>
  <TitlesOfParts>
    <vt:vector size="23" baseType="lpstr">
      <vt:lpstr>Part time</vt:lpstr>
      <vt:lpstr>WFH</vt:lpstr>
      <vt:lpstr>Inactivity rates</vt:lpstr>
      <vt:lpstr>Employment rates</vt:lpstr>
      <vt:lpstr>Data</vt:lpstr>
      <vt:lpstr>Mapping</vt:lpstr>
      <vt:lpstr>lf_rates_data</vt:lpstr>
      <vt:lpstr>empl_stats</vt:lpstr>
      <vt:lpstr>age</vt:lpstr>
      <vt:lpstr>age_child</vt:lpstr>
      <vt:lpstr>all</vt:lpstr>
      <vt:lpstr>benefits</vt:lpstr>
      <vt:lpstr>byvar_cats</vt:lpstr>
      <vt:lpstr>empl_stats</vt:lpstr>
      <vt:lpstr>ethnicity</vt:lpstr>
      <vt:lpstr>famtype</vt:lpstr>
      <vt:lpstr>geo</vt:lpstr>
      <vt:lpstr>industry</vt:lpstr>
      <vt:lpstr>lev_quals</vt:lpstr>
      <vt:lpstr>lf_rates_data</vt:lpstr>
      <vt:lpstr>sex</vt:lpstr>
      <vt:lpstr>sex.age</vt:lpstr>
      <vt:lpstr>sex.famtype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2023-02-22T15:44:12Z</dcterms:created>
  <dcterms:modified xsi:type="dcterms:W3CDTF">2023-04-28T15:45:52Z</dcterms:modified>
</cp:coreProperties>
</file>